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n\Desktop\Universidad\2024-I\Servomecanismos\Servomechanisms_projects\Trayectoria\"/>
    </mc:Choice>
  </mc:AlternateContent>
  <xr:revisionPtr revIDLastSave="0" documentId="13_ncr:1_{1AA22037-3E43-4593-9EA5-65454C8A0045}" xr6:coauthVersionLast="47" xr6:coauthVersionMax="47" xr10:uidLastSave="{00000000-0000-0000-0000-000000000000}"/>
  <bookViews>
    <workbookView xWindow="-110" yWindow="-110" windowWidth="19420" windowHeight="10300" activeTab="1" xr2:uid="{B34E106D-3479-45AA-9C3D-D53737CD7836}"/>
  </bookViews>
  <sheets>
    <sheet name="Datos excel" sheetId="1" r:id="rId1"/>
    <sheet name="Graficas excel" sheetId="3" r:id="rId2"/>
    <sheet name="Datos matlab" sheetId="2" r:id="rId3"/>
    <sheet name="Graficas matl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E603" i="2"/>
  <c r="A603" i="2"/>
  <c r="F601" i="2"/>
  <c r="B601" i="2"/>
  <c r="G600" i="2"/>
  <c r="H599" i="2" s="1"/>
  <c r="F600" i="2"/>
  <c r="C600" i="2"/>
  <c r="D599" i="2" s="1"/>
  <c r="B600" i="2"/>
  <c r="G599" i="2"/>
  <c r="F599" i="2"/>
  <c r="G598" i="2" s="1"/>
  <c r="C599" i="2"/>
  <c r="B599" i="2"/>
  <c r="F598" i="2"/>
  <c r="B598" i="2"/>
  <c r="C597" i="2" s="1"/>
  <c r="D596" i="2" s="1"/>
  <c r="F597" i="2"/>
  <c r="B597" i="2"/>
  <c r="C596" i="2" s="1"/>
  <c r="F596" i="2"/>
  <c r="B596" i="2"/>
  <c r="G595" i="2"/>
  <c r="F595" i="2"/>
  <c r="G594" i="2" s="1"/>
  <c r="H593" i="2" s="1"/>
  <c r="C595" i="2"/>
  <c r="D595" i="2" s="1"/>
  <c r="B595" i="2"/>
  <c r="C594" i="2" s="1"/>
  <c r="H594" i="2"/>
  <c r="F594" i="2"/>
  <c r="D594" i="2"/>
  <c r="B594" i="2"/>
  <c r="C593" i="2" s="1"/>
  <c r="G593" i="2"/>
  <c r="F593" i="2"/>
  <c r="B593" i="2"/>
  <c r="C592" i="2" s="1"/>
  <c r="D591" i="2" s="1"/>
  <c r="F592" i="2"/>
  <c r="G592" i="2" s="1"/>
  <c r="B592" i="2"/>
  <c r="G591" i="2"/>
  <c r="F591" i="2"/>
  <c r="G590" i="2" s="1"/>
  <c r="C591" i="2"/>
  <c r="B591" i="2"/>
  <c r="F590" i="2"/>
  <c r="B590" i="2"/>
  <c r="F589" i="2"/>
  <c r="B589" i="2"/>
  <c r="C588" i="2" s="1"/>
  <c r="D587" i="2" s="1"/>
  <c r="F588" i="2"/>
  <c r="B588" i="2"/>
  <c r="G587" i="2"/>
  <c r="F587" i="2"/>
  <c r="G586" i="2" s="1"/>
  <c r="H585" i="2" s="1"/>
  <c r="C587" i="2"/>
  <c r="B587" i="2"/>
  <c r="H586" i="2"/>
  <c r="F586" i="2"/>
  <c r="D586" i="2"/>
  <c r="C586" i="2"/>
  <c r="B586" i="2"/>
  <c r="G585" i="2"/>
  <c r="F585" i="2"/>
  <c r="B585" i="2"/>
  <c r="C584" i="2" s="1"/>
  <c r="D583" i="2" s="1"/>
  <c r="F584" i="2"/>
  <c r="B584" i="2"/>
  <c r="F583" i="2"/>
  <c r="G582" i="2" s="1"/>
  <c r="C583" i="2"/>
  <c r="B583" i="2"/>
  <c r="F582" i="2"/>
  <c r="B582" i="2"/>
  <c r="F581" i="2"/>
  <c r="B581" i="2"/>
  <c r="C580" i="2" s="1"/>
  <c r="D579" i="2" s="1"/>
  <c r="F580" i="2"/>
  <c r="B580" i="2"/>
  <c r="G579" i="2"/>
  <c r="F579" i="2"/>
  <c r="G578" i="2" s="1"/>
  <c r="H577" i="2" s="1"/>
  <c r="C579" i="2"/>
  <c r="B579" i="2"/>
  <c r="F578" i="2"/>
  <c r="D578" i="2"/>
  <c r="C578" i="2"/>
  <c r="B578" i="2"/>
  <c r="G577" i="2"/>
  <c r="F577" i="2"/>
  <c r="B577" i="2"/>
  <c r="F576" i="2"/>
  <c r="G576" i="2" s="1"/>
  <c r="C576" i="2"/>
  <c r="D575" i="2" s="1"/>
  <c r="B576" i="2"/>
  <c r="G575" i="2"/>
  <c r="H574" i="2" s="1"/>
  <c r="F575" i="2"/>
  <c r="G574" i="2" s="1"/>
  <c r="C575" i="2"/>
  <c r="B575" i="2"/>
  <c r="F574" i="2"/>
  <c r="B574" i="2"/>
  <c r="F573" i="2"/>
  <c r="B573" i="2"/>
  <c r="C572" i="2" s="1"/>
  <c r="F572" i="2"/>
  <c r="B572" i="2"/>
  <c r="G571" i="2"/>
  <c r="H570" i="2" s="1"/>
  <c r="F571" i="2"/>
  <c r="G570" i="2" s="1"/>
  <c r="H569" i="2" s="1"/>
  <c r="D571" i="2"/>
  <c r="C571" i="2"/>
  <c r="D570" i="2" s="1"/>
  <c r="B571" i="2"/>
  <c r="F570" i="2"/>
  <c r="G569" i="2" s="1"/>
  <c r="C570" i="2"/>
  <c r="B570" i="2"/>
  <c r="F569" i="2"/>
  <c r="B569" i="2"/>
  <c r="C568" i="2" s="1"/>
  <c r="D567" i="2" s="1"/>
  <c r="F568" i="2"/>
  <c r="G568" i="2" s="1"/>
  <c r="B568" i="2"/>
  <c r="F567" i="2"/>
  <c r="G566" i="2" s="1"/>
  <c r="C567" i="2"/>
  <c r="B567" i="2"/>
  <c r="F566" i="2"/>
  <c r="B566" i="2"/>
  <c r="F565" i="2"/>
  <c r="B565" i="2"/>
  <c r="C564" i="2" s="1"/>
  <c r="F564" i="2"/>
  <c r="B564" i="2"/>
  <c r="G563" i="2"/>
  <c r="F563" i="2"/>
  <c r="G562" i="2" s="1"/>
  <c r="C563" i="2"/>
  <c r="D563" i="2" s="1"/>
  <c r="B563" i="2"/>
  <c r="H562" i="2"/>
  <c r="F562" i="2"/>
  <c r="G561" i="2" s="1"/>
  <c r="D562" i="2"/>
  <c r="C562" i="2"/>
  <c r="D561" i="2" s="1"/>
  <c r="B562" i="2"/>
  <c r="C561" i="2" s="1"/>
  <c r="F561" i="2"/>
  <c r="B561" i="2"/>
  <c r="F560" i="2"/>
  <c r="G560" i="2" s="1"/>
  <c r="H559" i="2" s="1"/>
  <c r="C560" i="2"/>
  <c r="D559" i="2" s="1"/>
  <c r="B560" i="2"/>
  <c r="G559" i="2"/>
  <c r="F559" i="2"/>
  <c r="G558" i="2" s="1"/>
  <c r="C559" i="2"/>
  <c r="B559" i="2"/>
  <c r="F558" i="2"/>
  <c r="B558" i="2"/>
  <c r="F557" i="2"/>
  <c r="B557" i="2"/>
  <c r="C556" i="2" s="1"/>
  <c r="F556" i="2"/>
  <c r="B556" i="2"/>
  <c r="G555" i="2"/>
  <c r="F555" i="2"/>
  <c r="G554" i="2" s="1"/>
  <c r="D555" i="2"/>
  <c r="C555" i="2"/>
  <c r="B555" i="2"/>
  <c r="H554" i="2"/>
  <c r="F554" i="2"/>
  <c r="G553" i="2" s="1"/>
  <c r="D554" i="2"/>
  <c r="C554" i="2"/>
  <c r="B554" i="2"/>
  <c r="C553" i="2" s="1"/>
  <c r="F553" i="2"/>
  <c r="B553" i="2"/>
  <c r="C552" i="2" s="1"/>
  <c r="D551" i="2" s="1"/>
  <c r="G552" i="2"/>
  <c r="H551" i="2" s="1"/>
  <c r="F552" i="2"/>
  <c r="G551" i="2" s="1"/>
  <c r="H550" i="2" s="1"/>
  <c r="B552" i="2"/>
  <c r="F551" i="2"/>
  <c r="G550" i="2" s="1"/>
  <c r="C551" i="2"/>
  <c r="B551" i="2"/>
  <c r="F550" i="2"/>
  <c r="B550" i="2"/>
  <c r="F549" i="2"/>
  <c r="B549" i="2"/>
  <c r="C548" i="2" s="1"/>
  <c r="D547" i="2" s="1"/>
  <c r="F548" i="2"/>
  <c r="B548" i="2"/>
  <c r="G547" i="2"/>
  <c r="H546" i="2" s="1"/>
  <c r="F547" i="2"/>
  <c r="G546" i="2" s="1"/>
  <c r="C547" i="2"/>
  <c r="B547" i="2"/>
  <c r="F546" i="2"/>
  <c r="G545" i="2" s="1"/>
  <c r="D546" i="2"/>
  <c r="C546" i="2"/>
  <c r="B546" i="2"/>
  <c r="C545" i="2" s="1"/>
  <c r="F545" i="2"/>
  <c r="B545" i="2"/>
  <c r="F544" i="2"/>
  <c r="G544" i="2" s="1"/>
  <c r="C544" i="2"/>
  <c r="D543" i="2" s="1"/>
  <c r="B544" i="2"/>
  <c r="G543" i="2"/>
  <c r="H542" i="2" s="1"/>
  <c r="F543" i="2"/>
  <c r="G542" i="2" s="1"/>
  <c r="C543" i="2"/>
  <c r="B543" i="2"/>
  <c r="F542" i="2"/>
  <c r="B542" i="2"/>
  <c r="F541" i="2"/>
  <c r="B541" i="2"/>
  <c r="C540" i="2" s="1"/>
  <c r="F540" i="2"/>
  <c r="B540" i="2"/>
  <c r="G539" i="2"/>
  <c r="H538" i="2" s="1"/>
  <c r="F539" i="2"/>
  <c r="G538" i="2" s="1"/>
  <c r="H537" i="2" s="1"/>
  <c r="D539" i="2"/>
  <c r="C539" i="2"/>
  <c r="D538" i="2" s="1"/>
  <c r="B539" i="2"/>
  <c r="F538" i="2"/>
  <c r="G537" i="2" s="1"/>
  <c r="C538" i="2"/>
  <c r="B538" i="2"/>
  <c r="F537" i="2"/>
  <c r="B537" i="2"/>
  <c r="C536" i="2" s="1"/>
  <c r="D535" i="2" s="1"/>
  <c r="F536" i="2"/>
  <c r="G536" i="2" s="1"/>
  <c r="B536" i="2"/>
  <c r="F535" i="2"/>
  <c r="G534" i="2" s="1"/>
  <c r="C535" i="2"/>
  <c r="B535" i="2"/>
  <c r="F534" i="2"/>
  <c r="B534" i="2"/>
  <c r="F533" i="2"/>
  <c r="B533" i="2"/>
  <c r="C532" i="2" s="1"/>
  <c r="D531" i="2" s="1"/>
  <c r="F532" i="2"/>
  <c r="B532" i="2"/>
  <c r="G531" i="2"/>
  <c r="F531" i="2"/>
  <c r="G530" i="2" s="1"/>
  <c r="C531" i="2"/>
  <c r="B531" i="2"/>
  <c r="H530" i="2"/>
  <c r="F530" i="2"/>
  <c r="G529" i="2" s="1"/>
  <c r="D530" i="2"/>
  <c r="C530" i="2"/>
  <c r="D529" i="2" s="1"/>
  <c r="B530" i="2"/>
  <c r="C529" i="2" s="1"/>
  <c r="D528" i="2" s="1"/>
  <c r="F529" i="2"/>
  <c r="B529" i="2"/>
  <c r="F528" i="2"/>
  <c r="G528" i="2" s="1"/>
  <c r="C528" i="2"/>
  <c r="D527" i="2" s="1"/>
  <c r="B528" i="2"/>
  <c r="F527" i="2"/>
  <c r="G526" i="2" s="1"/>
  <c r="C527" i="2"/>
  <c r="B527" i="2"/>
  <c r="F526" i="2"/>
  <c r="B526" i="2"/>
  <c r="F525" i="2"/>
  <c r="B525" i="2"/>
  <c r="C524" i="2" s="1"/>
  <c r="D523" i="2" s="1"/>
  <c r="F524" i="2"/>
  <c r="B524" i="2"/>
  <c r="G523" i="2"/>
  <c r="F523" i="2"/>
  <c r="G522" i="2" s="1"/>
  <c r="H521" i="2" s="1"/>
  <c r="C523" i="2"/>
  <c r="B523" i="2"/>
  <c r="H522" i="2"/>
  <c r="F522" i="2"/>
  <c r="G521" i="2" s="1"/>
  <c r="D522" i="2"/>
  <c r="C522" i="2"/>
  <c r="B522" i="2"/>
  <c r="C521" i="2" s="1"/>
  <c r="F521" i="2"/>
  <c r="B521" i="2"/>
  <c r="C520" i="2" s="1"/>
  <c r="D519" i="2" s="1"/>
  <c r="G520" i="2"/>
  <c r="H519" i="2" s="1"/>
  <c r="F520" i="2"/>
  <c r="G519" i="2" s="1"/>
  <c r="H518" i="2" s="1"/>
  <c r="B520" i="2"/>
  <c r="F519" i="2"/>
  <c r="G518" i="2" s="1"/>
  <c r="C519" i="2"/>
  <c r="B519" i="2"/>
  <c r="F518" i="2"/>
  <c r="B518" i="2"/>
  <c r="F517" i="2"/>
  <c r="B517" i="2"/>
  <c r="C516" i="2" s="1"/>
  <c r="D515" i="2" s="1"/>
  <c r="F516" i="2"/>
  <c r="B516" i="2"/>
  <c r="G515" i="2"/>
  <c r="H514" i="2" s="1"/>
  <c r="F515" i="2"/>
  <c r="G514" i="2" s="1"/>
  <c r="C515" i="2"/>
  <c r="B515" i="2"/>
  <c r="F514" i="2"/>
  <c r="G513" i="2" s="1"/>
  <c r="D514" i="2"/>
  <c r="C514" i="2"/>
  <c r="B514" i="2"/>
  <c r="C513" i="2" s="1"/>
  <c r="H513" i="2"/>
  <c r="F513" i="2"/>
  <c r="B513" i="2"/>
  <c r="C512" i="2" s="1"/>
  <c r="D511" i="2" s="1"/>
  <c r="F512" i="2"/>
  <c r="G511" i="2" s="1"/>
  <c r="H510" i="2" s="1"/>
  <c r="B512" i="2"/>
  <c r="F511" i="2"/>
  <c r="G510" i="2" s="1"/>
  <c r="C511" i="2"/>
  <c r="B511" i="2"/>
  <c r="F510" i="2"/>
  <c r="B510" i="2"/>
  <c r="F509" i="2"/>
  <c r="B509" i="2"/>
  <c r="C508" i="2" s="1"/>
  <c r="F508" i="2"/>
  <c r="B508" i="2"/>
  <c r="G507" i="2"/>
  <c r="H506" i="2" s="1"/>
  <c r="F507" i="2"/>
  <c r="G506" i="2" s="1"/>
  <c r="H505" i="2" s="1"/>
  <c r="C507" i="2"/>
  <c r="B507" i="2"/>
  <c r="F506" i="2"/>
  <c r="G505" i="2" s="1"/>
  <c r="C506" i="2"/>
  <c r="B506" i="2"/>
  <c r="F505" i="2"/>
  <c r="B505" i="2"/>
  <c r="C504" i="2" s="1"/>
  <c r="G504" i="2"/>
  <c r="F504" i="2"/>
  <c r="B504" i="2"/>
  <c r="G503" i="2"/>
  <c r="H502" i="2" s="1"/>
  <c r="F503" i="2"/>
  <c r="G502" i="2" s="1"/>
  <c r="C503" i="2"/>
  <c r="B503" i="2"/>
  <c r="F502" i="2"/>
  <c r="B502" i="2"/>
  <c r="F501" i="2"/>
  <c r="B501" i="2"/>
  <c r="C500" i="2" s="1"/>
  <c r="F500" i="2"/>
  <c r="B500" i="2"/>
  <c r="G499" i="2"/>
  <c r="F499" i="2"/>
  <c r="G498" i="2" s="1"/>
  <c r="C499" i="2"/>
  <c r="D498" i="2" s="1"/>
  <c r="B499" i="2"/>
  <c r="H498" i="2"/>
  <c r="F498" i="2"/>
  <c r="G497" i="2" s="1"/>
  <c r="H496" i="2" s="1"/>
  <c r="C498" i="2"/>
  <c r="B498" i="2"/>
  <c r="F497" i="2"/>
  <c r="B497" i="2"/>
  <c r="G496" i="2"/>
  <c r="F496" i="2"/>
  <c r="C496" i="2"/>
  <c r="B496" i="2"/>
  <c r="G495" i="2"/>
  <c r="F495" i="2"/>
  <c r="G494" i="2" s="1"/>
  <c r="C495" i="2"/>
  <c r="B495" i="2"/>
  <c r="F494" i="2"/>
  <c r="B494" i="2"/>
  <c r="F493" i="2"/>
  <c r="B493" i="2"/>
  <c r="C492" i="2" s="1"/>
  <c r="F492" i="2"/>
  <c r="G491" i="2" s="1"/>
  <c r="H490" i="2" s="1"/>
  <c r="B492" i="2"/>
  <c r="F491" i="2"/>
  <c r="G490" i="2" s="1"/>
  <c r="H489" i="2" s="1"/>
  <c r="D491" i="2"/>
  <c r="C491" i="2"/>
  <c r="B491" i="2"/>
  <c r="F490" i="2"/>
  <c r="G489" i="2" s="1"/>
  <c r="D490" i="2"/>
  <c r="C490" i="2"/>
  <c r="B490" i="2"/>
  <c r="C489" i="2" s="1"/>
  <c r="D488" i="2" s="1"/>
  <c r="F489" i="2"/>
  <c r="B489" i="2"/>
  <c r="F488" i="2"/>
  <c r="G488" i="2" s="1"/>
  <c r="C488" i="2"/>
  <c r="B488" i="2"/>
  <c r="F487" i="2"/>
  <c r="G486" i="2" s="1"/>
  <c r="C487" i="2"/>
  <c r="B487" i="2"/>
  <c r="F486" i="2"/>
  <c r="B486" i="2"/>
  <c r="F485" i="2"/>
  <c r="B485" i="2"/>
  <c r="C484" i="2" s="1"/>
  <c r="D483" i="2" s="1"/>
  <c r="F484" i="2"/>
  <c r="B484" i="2"/>
  <c r="G483" i="2"/>
  <c r="F483" i="2"/>
  <c r="G482" i="2" s="1"/>
  <c r="C483" i="2"/>
  <c r="B483" i="2"/>
  <c r="H482" i="2"/>
  <c r="F482" i="2"/>
  <c r="G481" i="2" s="1"/>
  <c r="H480" i="2" s="1"/>
  <c r="D482" i="2"/>
  <c r="C482" i="2"/>
  <c r="B482" i="2"/>
  <c r="H481" i="2"/>
  <c r="F481" i="2"/>
  <c r="B481" i="2"/>
  <c r="C480" i="2" s="1"/>
  <c r="D479" i="2" s="1"/>
  <c r="G480" i="2"/>
  <c r="F480" i="2"/>
  <c r="B480" i="2"/>
  <c r="G479" i="2"/>
  <c r="H478" i="2" s="1"/>
  <c r="F479" i="2"/>
  <c r="G478" i="2" s="1"/>
  <c r="C479" i="2"/>
  <c r="B479" i="2"/>
  <c r="F478" i="2"/>
  <c r="B478" i="2"/>
  <c r="F477" i="2"/>
  <c r="B477" i="2"/>
  <c r="C476" i="2" s="1"/>
  <c r="D475" i="2" s="1"/>
  <c r="F476" i="2"/>
  <c r="G475" i="2" s="1"/>
  <c r="H474" i="2" s="1"/>
  <c r="B476" i="2"/>
  <c r="F475" i="2"/>
  <c r="G474" i="2" s="1"/>
  <c r="C475" i="2"/>
  <c r="B475" i="2"/>
  <c r="F474" i="2"/>
  <c r="G473" i="2" s="1"/>
  <c r="C474" i="2"/>
  <c r="B474" i="2"/>
  <c r="H473" i="2"/>
  <c r="F473" i="2"/>
  <c r="B473" i="2"/>
  <c r="G472" i="2"/>
  <c r="F472" i="2"/>
  <c r="G471" i="2" s="1"/>
  <c r="H470" i="2" s="1"/>
  <c r="C472" i="2"/>
  <c r="D471" i="2" s="1"/>
  <c r="B472" i="2"/>
  <c r="F471" i="2"/>
  <c r="G470" i="2" s="1"/>
  <c r="C471" i="2"/>
  <c r="B471" i="2"/>
  <c r="F470" i="2"/>
  <c r="B470" i="2"/>
  <c r="F469" i="2"/>
  <c r="B469" i="2"/>
  <c r="C468" i="2" s="1"/>
  <c r="D467" i="2" s="1"/>
  <c r="F468" i="2"/>
  <c r="G467" i="2" s="1"/>
  <c r="B468" i="2"/>
  <c r="F467" i="2"/>
  <c r="G466" i="2" s="1"/>
  <c r="H465" i="2" s="1"/>
  <c r="C467" i="2"/>
  <c r="B467" i="2"/>
  <c r="F466" i="2"/>
  <c r="G465" i="2" s="1"/>
  <c r="C466" i="2"/>
  <c r="B466" i="2"/>
  <c r="F465" i="2"/>
  <c r="B465" i="2"/>
  <c r="C464" i="2" s="1"/>
  <c r="D463" i="2" s="1"/>
  <c r="F464" i="2"/>
  <c r="G463" i="2" s="1"/>
  <c r="H462" i="2" s="1"/>
  <c r="B464" i="2"/>
  <c r="F463" i="2"/>
  <c r="G462" i="2" s="1"/>
  <c r="C463" i="2"/>
  <c r="B463" i="2"/>
  <c r="F462" i="2"/>
  <c r="C462" i="2"/>
  <c r="B462" i="2"/>
  <c r="F461" i="2"/>
  <c r="B461" i="2"/>
  <c r="C460" i="2" s="1"/>
  <c r="D459" i="2" s="1"/>
  <c r="F460" i="2"/>
  <c r="G459" i="2" s="1"/>
  <c r="H458" i="2" s="1"/>
  <c r="B460" i="2"/>
  <c r="F459" i="2"/>
  <c r="G458" i="2" s="1"/>
  <c r="H457" i="2" s="1"/>
  <c r="C459" i="2"/>
  <c r="B459" i="2"/>
  <c r="F458" i="2"/>
  <c r="G457" i="2" s="1"/>
  <c r="C458" i="2"/>
  <c r="B458" i="2"/>
  <c r="F457" i="2"/>
  <c r="B457" i="2"/>
  <c r="C456" i="2" s="1"/>
  <c r="D455" i="2" s="1"/>
  <c r="F456" i="2"/>
  <c r="G455" i="2" s="1"/>
  <c r="H454" i="2" s="1"/>
  <c r="B456" i="2"/>
  <c r="F455" i="2"/>
  <c r="G454" i="2" s="1"/>
  <c r="C455" i="2"/>
  <c r="D454" i="2" s="1"/>
  <c r="B455" i="2"/>
  <c r="F454" i="2"/>
  <c r="C454" i="2"/>
  <c r="B454" i="2"/>
  <c r="H453" i="2"/>
  <c r="F453" i="2"/>
  <c r="G453" i="2" s="1"/>
  <c r="B453" i="2"/>
  <c r="C452" i="2" s="1"/>
  <c r="D451" i="2" s="1"/>
  <c r="G452" i="2"/>
  <c r="F452" i="2"/>
  <c r="G451" i="2" s="1"/>
  <c r="B452" i="2"/>
  <c r="F451" i="2"/>
  <c r="C451" i="2"/>
  <c r="B451" i="2"/>
  <c r="F450" i="2"/>
  <c r="G449" i="2" s="1"/>
  <c r="C450" i="2"/>
  <c r="D449" i="2" s="1"/>
  <c r="B450" i="2"/>
  <c r="C449" i="2" s="1"/>
  <c r="F449" i="2"/>
  <c r="B449" i="2"/>
  <c r="C448" i="2" s="1"/>
  <c r="D447" i="2" s="1"/>
  <c r="H448" i="2"/>
  <c r="G448" i="2"/>
  <c r="F448" i="2"/>
  <c r="B448" i="2"/>
  <c r="F447" i="2"/>
  <c r="G446" i="2" s="1"/>
  <c r="C447" i="2"/>
  <c r="B447" i="2"/>
  <c r="F446" i="2"/>
  <c r="B446" i="2"/>
  <c r="F445" i="2"/>
  <c r="B445" i="2"/>
  <c r="C444" i="2" s="1"/>
  <c r="F444" i="2"/>
  <c r="G443" i="2" s="1"/>
  <c r="B444" i="2"/>
  <c r="F443" i="2"/>
  <c r="D443" i="2"/>
  <c r="C443" i="2"/>
  <c r="B443" i="2"/>
  <c r="F442" i="2"/>
  <c r="G441" i="2" s="1"/>
  <c r="H440" i="2" s="1"/>
  <c r="B442" i="2"/>
  <c r="F441" i="2"/>
  <c r="B441" i="2"/>
  <c r="G440" i="2"/>
  <c r="F440" i="2"/>
  <c r="C440" i="2"/>
  <c r="B440" i="2"/>
  <c r="F439" i="2"/>
  <c r="G438" i="2" s="1"/>
  <c r="H437" i="2" s="1"/>
  <c r="C439" i="2"/>
  <c r="D439" i="2" s="1"/>
  <c r="B439" i="2"/>
  <c r="F438" i="2"/>
  <c r="D438" i="2"/>
  <c r="C438" i="2"/>
  <c r="B438" i="2"/>
  <c r="F437" i="2"/>
  <c r="G437" i="2" s="1"/>
  <c r="C437" i="2"/>
  <c r="D436" i="2" s="1"/>
  <c r="B437" i="2"/>
  <c r="C436" i="2" s="1"/>
  <c r="F436" i="2"/>
  <c r="G436" i="2" s="1"/>
  <c r="B436" i="2"/>
  <c r="G435" i="2"/>
  <c r="F435" i="2"/>
  <c r="G434" i="2" s="1"/>
  <c r="C435" i="2"/>
  <c r="B435" i="2"/>
  <c r="H434" i="2"/>
  <c r="F434" i="2"/>
  <c r="G433" i="2" s="1"/>
  <c r="H432" i="2" s="1"/>
  <c r="B434" i="2"/>
  <c r="H433" i="2"/>
  <c r="F433" i="2"/>
  <c r="B433" i="2"/>
  <c r="G432" i="2"/>
  <c r="F432" i="2"/>
  <c r="C432" i="2"/>
  <c r="B432" i="2"/>
  <c r="G431" i="2"/>
  <c r="F431" i="2"/>
  <c r="G430" i="2" s="1"/>
  <c r="D431" i="2"/>
  <c r="C431" i="2"/>
  <c r="D430" i="2" s="1"/>
  <c r="B431" i="2"/>
  <c r="F430" i="2"/>
  <c r="C430" i="2"/>
  <c r="D429" i="2" s="1"/>
  <c r="B430" i="2"/>
  <c r="F429" i="2"/>
  <c r="G429" i="2" s="1"/>
  <c r="H429" i="2" s="1"/>
  <c r="C429" i="2"/>
  <c r="D428" i="2" s="1"/>
  <c r="B429" i="2"/>
  <c r="C428" i="2" s="1"/>
  <c r="D427" i="2" s="1"/>
  <c r="F428" i="2"/>
  <c r="G428" i="2" s="1"/>
  <c r="B428" i="2"/>
  <c r="F427" i="2"/>
  <c r="G426" i="2" s="1"/>
  <c r="H425" i="2" s="1"/>
  <c r="C427" i="2"/>
  <c r="B427" i="2"/>
  <c r="F426" i="2"/>
  <c r="G425" i="2" s="1"/>
  <c r="B426" i="2"/>
  <c r="F425" i="2"/>
  <c r="B425" i="2"/>
  <c r="C424" i="2" s="1"/>
  <c r="D423" i="2" s="1"/>
  <c r="F424" i="2"/>
  <c r="B424" i="2"/>
  <c r="F423" i="2"/>
  <c r="G422" i="2" s="1"/>
  <c r="C423" i="2"/>
  <c r="D422" i="2" s="1"/>
  <c r="B423" i="2"/>
  <c r="F422" i="2"/>
  <c r="C422" i="2"/>
  <c r="B422" i="2"/>
  <c r="H421" i="2"/>
  <c r="F421" i="2"/>
  <c r="G421" i="2" s="1"/>
  <c r="B421" i="2"/>
  <c r="G420" i="2"/>
  <c r="F420" i="2"/>
  <c r="G419" i="2" s="1"/>
  <c r="B420" i="2"/>
  <c r="F419" i="2"/>
  <c r="C419" i="2"/>
  <c r="B419" i="2"/>
  <c r="F418" i="2"/>
  <c r="G417" i="2" s="1"/>
  <c r="C418" i="2"/>
  <c r="D417" i="2" s="1"/>
  <c r="B418" i="2"/>
  <c r="C417" i="2" s="1"/>
  <c r="F417" i="2"/>
  <c r="B417" i="2"/>
  <c r="C416" i="2" s="1"/>
  <c r="D415" i="2" s="1"/>
  <c r="H416" i="2"/>
  <c r="G416" i="2"/>
  <c r="F416" i="2"/>
  <c r="B416" i="2"/>
  <c r="F415" i="2"/>
  <c r="G414" i="2" s="1"/>
  <c r="C415" i="2"/>
  <c r="B415" i="2"/>
  <c r="F414" i="2"/>
  <c r="B414" i="2"/>
  <c r="F413" i="2"/>
  <c r="B413" i="2"/>
  <c r="C412" i="2" s="1"/>
  <c r="F412" i="2"/>
  <c r="G411" i="2" s="1"/>
  <c r="B412" i="2"/>
  <c r="F411" i="2"/>
  <c r="D411" i="2"/>
  <c r="C411" i="2"/>
  <c r="B411" i="2"/>
  <c r="F410" i="2"/>
  <c r="G409" i="2" s="1"/>
  <c r="H408" i="2" s="1"/>
  <c r="B410" i="2"/>
  <c r="F409" i="2"/>
  <c r="B409" i="2"/>
  <c r="G408" i="2"/>
  <c r="F408" i="2"/>
  <c r="G407" i="2" s="1"/>
  <c r="H406" i="2" s="1"/>
  <c r="C408" i="2"/>
  <c r="B408" i="2"/>
  <c r="F407" i="2"/>
  <c r="G406" i="2" s="1"/>
  <c r="H405" i="2" s="1"/>
  <c r="C407" i="2"/>
  <c r="D407" i="2" s="1"/>
  <c r="B407" i="2"/>
  <c r="F406" i="2"/>
  <c r="D406" i="2"/>
  <c r="C406" i="2"/>
  <c r="B406" i="2"/>
  <c r="F405" i="2"/>
  <c r="G405" i="2" s="1"/>
  <c r="C405" i="2"/>
  <c r="D404" i="2" s="1"/>
  <c r="B405" i="2"/>
  <c r="C404" i="2" s="1"/>
  <c r="F404" i="2"/>
  <c r="G404" i="2" s="1"/>
  <c r="B404" i="2"/>
  <c r="G403" i="2"/>
  <c r="F403" i="2"/>
  <c r="G402" i="2" s="1"/>
  <c r="C403" i="2"/>
  <c r="B403" i="2"/>
  <c r="H402" i="2"/>
  <c r="F402" i="2"/>
  <c r="G401" i="2" s="1"/>
  <c r="H400" i="2" s="1"/>
  <c r="B402" i="2"/>
  <c r="H401" i="2"/>
  <c r="F401" i="2"/>
  <c r="B401" i="2"/>
  <c r="G400" i="2"/>
  <c r="F400" i="2"/>
  <c r="C400" i="2"/>
  <c r="B400" i="2"/>
  <c r="G399" i="2"/>
  <c r="F399" i="2"/>
  <c r="G398" i="2" s="1"/>
  <c r="D399" i="2"/>
  <c r="C399" i="2"/>
  <c r="D398" i="2" s="1"/>
  <c r="B399" i="2"/>
  <c r="F398" i="2"/>
  <c r="C398" i="2"/>
  <c r="D397" i="2" s="1"/>
  <c r="B398" i="2"/>
  <c r="F397" i="2"/>
  <c r="G397" i="2" s="1"/>
  <c r="H397" i="2" s="1"/>
  <c r="C397" i="2"/>
  <c r="D396" i="2" s="1"/>
  <c r="B397" i="2"/>
  <c r="C396" i="2" s="1"/>
  <c r="F396" i="2"/>
  <c r="G396" i="2" s="1"/>
  <c r="B396" i="2"/>
  <c r="F395" i="2"/>
  <c r="G394" i="2" s="1"/>
  <c r="H393" i="2" s="1"/>
  <c r="D395" i="2"/>
  <c r="C395" i="2"/>
  <c r="B395" i="2"/>
  <c r="F394" i="2"/>
  <c r="G393" i="2" s="1"/>
  <c r="B394" i="2"/>
  <c r="F393" i="2"/>
  <c r="B393" i="2"/>
  <c r="C392" i="2" s="1"/>
  <c r="D391" i="2" s="1"/>
  <c r="F392" i="2"/>
  <c r="B392" i="2"/>
  <c r="F391" i="2"/>
  <c r="G390" i="2" s="1"/>
  <c r="C391" i="2"/>
  <c r="D390" i="2" s="1"/>
  <c r="B391" i="2"/>
  <c r="F390" i="2"/>
  <c r="C390" i="2"/>
  <c r="B390" i="2"/>
  <c r="F389" i="2"/>
  <c r="G389" i="2" s="1"/>
  <c r="H389" i="2" s="1"/>
  <c r="B389" i="2"/>
  <c r="G388" i="2"/>
  <c r="H387" i="2" s="1"/>
  <c r="F388" i="2"/>
  <c r="G387" i="2" s="1"/>
  <c r="B388" i="2"/>
  <c r="F387" i="2"/>
  <c r="C387" i="2"/>
  <c r="B387" i="2"/>
  <c r="F386" i="2"/>
  <c r="G385" i="2" s="1"/>
  <c r="B386" i="2"/>
  <c r="C385" i="2" s="1"/>
  <c r="F385" i="2"/>
  <c r="B385" i="2"/>
  <c r="C384" i="2" s="1"/>
  <c r="D383" i="2" s="1"/>
  <c r="H384" i="2"/>
  <c r="G384" i="2"/>
  <c r="F384" i="2"/>
  <c r="B384" i="2"/>
  <c r="F383" i="2"/>
  <c r="G382" i="2" s="1"/>
  <c r="C383" i="2"/>
  <c r="B383" i="2"/>
  <c r="F382" i="2"/>
  <c r="B382" i="2"/>
  <c r="F381" i="2"/>
  <c r="B381" i="2"/>
  <c r="C380" i="2" s="1"/>
  <c r="F380" i="2"/>
  <c r="G379" i="2" s="1"/>
  <c r="B380" i="2"/>
  <c r="F379" i="2"/>
  <c r="D379" i="2"/>
  <c r="C379" i="2"/>
  <c r="B379" i="2"/>
  <c r="F378" i="2"/>
  <c r="G377" i="2" s="1"/>
  <c r="H376" i="2" s="1"/>
  <c r="B378" i="2"/>
  <c r="F377" i="2"/>
  <c r="B377" i="2"/>
  <c r="G376" i="2"/>
  <c r="F376" i="2"/>
  <c r="C376" i="2"/>
  <c r="B376" i="2"/>
  <c r="F375" i="2"/>
  <c r="G374" i="2" s="1"/>
  <c r="H373" i="2" s="1"/>
  <c r="C375" i="2"/>
  <c r="D375" i="2" s="1"/>
  <c r="B375" i="2"/>
  <c r="F374" i="2"/>
  <c r="D374" i="2"/>
  <c r="C374" i="2"/>
  <c r="B374" i="2"/>
  <c r="F373" i="2"/>
  <c r="G373" i="2" s="1"/>
  <c r="C373" i="2"/>
  <c r="D372" i="2" s="1"/>
  <c r="B373" i="2"/>
  <c r="C372" i="2" s="1"/>
  <c r="F372" i="2"/>
  <c r="G372" i="2" s="1"/>
  <c r="B372" i="2"/>
  <c r="F371" i="2"/>
  <c r="G370" i="2" s="1"/>
  <c r="C371" i="2"/>
  <c r="B371" i="2"/>
  <c r="F370" i="2"/>
  <c r="G369" i="2" s="1"/>
  <c r="H368" i="2" s="1"/>
  <c r="B370" i="2"/>
  <c r="H369" i="2"/>
  <c r="F369" i="2"/>
  <c r="B369" i="2"/>
  <c r="G368" i="2"/>
  <c r="F368" i="2"/>
  <c r="C368" i="2"/>
  <c r="B368" i="2"/>
  <c r="G367" i="2"/>
  <c r="F367" i="2"/>
  <c r="G366" i="2" s="1"/>
  <c r="H365" i="2" s="1"/>
  <c r="D367" i="2"/>
  <c r="C367" i="2"/>
  <c r="B367" i="2"/>
  <c r="F366" i="2"/>
  <c r="C366" i="2"/>
  <c r="D365" i="2" s="1"/>
  <c r="B366" i="2"/>
  <c r="F365" i="2"/>
  <c r="G365" i="2" s="1"/>
  <c r="C365" i="2"/>
  <c r="D364" i="2" s="1"/>
  <c r="B365" i="2"/>
  <c r="C364" i="2" s="1"/>
  <c r="F364" i="2"/>
  <c r="G364" i="2" s="1"/>
  <c r="B364" i="2"/>
  <c r="F363" i="2"/>
  <c r="D363" i="2"/>
  <c r="C363" i="2"/>
  <c r="B363" i="2"/>
  <c r="F362" i="2"/>
  <c r="G361" i="2" s="1"/>
  <c r="B362" i="2"/>
  <c r="F361" i="2"/>
  <c r="B361" i="2"/>
  <c r="C360" i="2" s="1"/>
  <c r="F360" i="2"/>
  <c r="B360" i="2"/>
  <c r="F359" i="2"/>
  <c r="G358" i="2" s="1"/>
  <c r="C359" i="2"/>
  <c r="D358" i="2" s="1"/>
  <c r="B359" i="2"/>
  <c r="F358" i="2"/>
  <c r="C358" i="2"/>
  <c r="B358" i="2"/>
  <c r="F357" i="2"/>
  <c r="G357" i="2" s="1"/>
  <c r="H357" i="2" s="1"/>
  <c r="B357" i="2"/>
  <c r="G356" i="2"/>
  <c r="F356" i="2"/>
  <c r="G355" i="2" s="1"/>
  <c r="B356" i="2"/>
  <c r="F355" i="2"/>
  <c r="C355" i="2"/>
  <c r="B355" i="2"/>
  <c r="F354" i="2"/>
  <c r="G353" i="2" s="1"/>
  <c r="B354" i="2"/>
  <c r="C353" i="2" s="1"/>
  <c r="F353" i="2"/>
  <c r="B353" i="2"/>
  <c r="C352" i="2" s="1"/>
  <c r="D351" i="2" s="1"/>
  <c r="H352" i="2"/>
  <c r="G352" i="2"/>
  <c r="F352" i="2"/>
  <c r="B352" i="2"/>
  <c r="F351" i="2"/>
  <c r="G350" i="2" s="1"/>
  <c r="C351" i="2"/>
  <c r="B351" i="2"/>
  <c r="F350" i="2"/>
  <c r="B350" i="2"/>
  <c r="F349" i="2"/>
  <c r="B349" i="2"/>
  <c r="C348" i="2" s="1"/>
  <c r="F348" i="2"/>
  <c r="G347" i="2" s="1"/>
  <c r="B348" i="2"/>
  <c r="F347" i="2"/>
  <c r="D347" i="2"/>
  <c r="C347" i="2"/>
  <c r="B347" i="2"/>
  <c r="F346" i="2"/>
  <c r="G345" i="2" s="1"/>
  <c r="H344" i="2" s="1"/>
  <c r="B346" i="2"/>
  <c r="F345" i="2"/>
  <c r="B345" i="2"/>
  <c r="F344" i="2"/>
  <c r="G344" i="2" s="1"/>
  <c r="C344" i="2"/>
  <c r="B344" i="2"/>
  <c r="F343" i="2"/>
  <c r="G342" i="2" s="1"/>
  <c r="C343" i="2"/>
  <c r="B343" i="2"/>
  <c r="C342" i="2" s="1"/>
  <c r="F342" i="2"/>
  <c r="B342" i="2"/>
  <c r="F341" i="2"/>
  <c r="B341" i="2"/>
  <c r="C340" i="2" s="1"/>
  <c r="D339" i="2" s="1"/>
  <c r="F340" i="2"/>
  <c r="B340" i="2"/>
  <c r="F339" i="2"/>
  <c r="C339" i="2"/>
  <c r="B339" i="2"/>
  <c r="F338" i="2"/>
  <c r="C338" i="2"/>
  <c r="B338" i="2"/>
  <c r="G337" i="2"/>
  <c r="F337" i="2"/>
  <c r="B337" i="2"/>
  <c r="F336" i="2"/>
  <c r="G335" i="2" s="1"/>
  <c r="H334" i="2" s="1"/>
  <c r="C336" i="2"/>
  <c r="B336" i="2"/>
  <c r="F335" i="2"/>
  <c r="G334" i="2" s="1"/>
  <c r="B335" i="2"/>
  <c r="F334" i="2"/>
  <c r="B334" i="2"/>
  <c r="F333" i="2"/>
  <c r="G333" i="2" s="1"/>
  <c r="H333" i="2" s="1"/>
  <c r="B333" i="2"/>
  <c r="C332" i="2" s="1"/>
  <c r="F332" i="2"/>
  <c r="G331" i="2" s="1"/>
  <c r="B332" i="2"/>
  <c r="F331" i="2"/>
  <c r="D331" i="2"/>
  <c r="C331" i="2"/>
  <c r="B331" i="2"/>
  <c r="F330" i="2"/>
  <c r="B330" i="2"/>
  <c r="G329" i="2"/>
  <c r="H328" i="2" s="1"/>
  <c r="F329" i="2"/>
  <c r="B329" i="2"/>
  <c r="C328" i="2" s="1"/>
  <c r="D327" i="2" s="1"/>
  <c r="G328" i="2"/>
  <c r="F328" i="2"/>
  <c r="B328" i="2"/>
  <c r="F327" i="2"/>
  <c r="G326" i="2" s="1"/>
  <c r="B327" i="2"/>
  <c r="C327" i="2" s="1"/>
  <c r="D326" i="2" s="1"/>
  <c r="F326" i="2"/>
  <c r="C326" i="2"/>
  <c r="D325" i="2" s="1"/>
  <c r="B326" i="2"/>
  <c r="C325" i="2" s="1"/>
  <c r="D324" i="2" s="1"/>
  <c r="H325" i="2"/>
  <c r="F325" i="2"/>
  <c r="G325" i="2" s="1"/>
  <c r="B325" i="2"/>
  <c r="C324" i="2" s="1"/>
  <c r="G324" i="2"/>
  <c r="H323" i="2" s="1"/>
  <c r="F324" i="2"/>
  <c r="B324" i="2"/>
  <c r="G323" i="2"/>
  <c r="F323" i="2"/>
  <c r="G322" i="2" s="1"/>
  <c r="H321" i="2" s="1"/>
  <c r="C323" i="2"/>
  <c r="D323" i="2" s="1"/>
  <c r="B323" i="2"/>
  <c r="H322" i="2"/>
  <c r="F322" i="2"/>
  <c r="G321" i="2" s="1"/>
  <c r="H320" i="2" s="1"/>
  <c r="D322" i="2"/>
  <c r="C322" i="2"/>
  <c r="B322" i="2"/>
  <c r="F321" i="2"/>
  <c r="B321" i="2"/>
  <c r="F320" i="2"/>
  <c r="G320" i="2" s="1"/>
  <c r="C320" i="2"/>
  <c r="B320" i="2"/>
  <c r="G319" i="2"/>
  <c r="H318" i="2" s="1"/>
  <c r="F319" i="2"/>
  <c r="G318" i="2" s="1"/>
  <c r="H317" i="2" s="1"/>
  <c r="D319" i="2"/>
  <c r="C319" i="2"/>
  <c r="D318" i="2" s="1"/>
  <c r="B319" i="2"/>
  <c r="F318" i="2"/>
  <c r="C318" i="2"/>
  <c r="B318" i="2"/>
  <c r="C317" i="2" s="1"/>
  <c r="D316" i="2" s="1"/>
  <c r="F317" i="2"/>
  <c r="G317" i="2" s="1"/>
  <c r="B317" i="2"/>
  <c r="C316" i="2" s="1"/>
  <c r="F316" i="2"/>
  <c r="B316" i="2"/>
  <c r="F315" i="2"/>
  <c r="B315" i="2"/>
  <c r="F314" i="2"/>
  <c r="B314" i="2"/>
  <c r="G313" i="2"/>
  <c r="F313" i="2"/>
  <c r="B313" i="2"/>
  <c r="C312" i="2" s="1"/>
  <c r="D311" i="2" s="1"/>
  <c r="G312" i="2"/>
  <c r="H311" i="2" s="1"/>
  <c r="F312" i="2"/>
  <c r="G311" i="2" s="1"/>
  <c r="H310" i="2" s="1"/>
  <c r="B312" i="2"/>
  <c r="F311" i="2"/>
  <c r="G310" i="2" s="1"/>
  <c r="C311" i="2"/>
  <c r="B311" i="2"/>
  <c r="F310" i="2"/>
  <c r="B310" i="2"/>
  <c r="F309" i="2"/>
  <c r="G309" i="2" s="1"/>
  <c r="H308" i="2" s="1"/>
  <c r="B309" i="2"/>
  <c r="C308" i="2" s="1"/>
  <c r="G308" i="2"/>
  <c r="H307" i="2" s="1"/>
  <c r="F308" i="2"/>
  <c r="B308" i="2"/>
  <c r="G307" i="2"/>
  <c r="F307" i="2"/>
  <c r="G306" i="2" s="1"/>
  <c r="H305" i="2" s="1"/>
  <c r="B307" i="2"/>
  <c r="C307" i="2" s="1"/>
  <c r="D307" i="2" s="1"/>
  <c r="H306" i="2"/>
  <c r="F306" i="2"/>
  <c r="G305" i="2" s="1"/>
  <c r="H304" i="2" s="1"/>
  <c r="D306" i="2"/>
  <c r="C306" i="2"/>
  <c r="B306" i="2"/>
  <c r="F305" i="2"/>
  <c r="B305" i="2"/>
  <c r="F304" i="2"/>
  <c r="G304" i="2" s="1"/>
  <c r="C304" i="2"/>
  <c r="B304" i="2"/>
  <c r="H303" i="2"/>
  <c r="G303" i="2"/>
  <c r="H302" i="2" s="1"/>
  <c r="F303" i="2"/>
  <c r="G302" i="2" s="1"/>
  <c r="H301" i="2" s="1"/>
  <c r="C303" i="2"/>
  <c r="D302" i="2" s="1"/>
  <c r="B303" i="2"/>
  <c r="F302" i="2"/>
  <c r="C302" i="2"/>
  <c r="B302" i="2"/>
  <c r="F301" i="2"/>
  <c r="G301" i="2" s="1"/>
  <c r="B301" i="2"/>
  <c r="C300" i="2" s="1"/>
  <c r="F300" i="2"/>
  <c r="G300" i="2" s="1"/>
  <c r="H299" i="2" s="1"/>
  <c r="B300" i="2"/>
  <c r="G299" i="2"/>
  <c r="F299" i="2"/>
  <c r="B299" i="2"/>
  <c r="F298" i="2"/>
  <c r="B298" i="2"/>
  <c r="G297" i="2"/>
  <c r="F297" i="2"/>
  <c r="B297" i="2"/>
  <c r="C296" i="2" s="1"/>
  <c r="D295" i="2" s="1"/>
  <c r="F296" i="2"/>
  <c r="G295" i="2" s="1"/>
  <c r="H294" i="2" s="1"/>
  <c r="B296" i="2"/>
  <c r="F295" i="2"/>
  <c r="G294" i="2" s="1"/>
  <c r="C295" i="2"/>
  <c r="B295" i="2"/>
  <c r="F294" i="2"/>
  <c r="C294" i="2"/>
  <c r="D293" i="2" s="1"/>
  <c r="B294" i="2"/>
  <c r="C293" i="2" s="1"/>
  <c r="D292" i="2" s="1"/>
  <c r="G293" i="2"/>
  <c r="F293" i="2"/>
  <c r="G292" i="2" s="1"/>
  <c r="H291" i="2" s="1"/>
  <c r="B293" i="2"/>
  <c r="C292" i="2" s="1"/>
  <c r="F292" i="2"/>
  <c r="B292" i="2"/>
  <c r="G291" i="2"/>
  <c r="F291" i="2"/>
  <c r="G290" i="2" s="1"/>
  <c r="H289" i="2" s="1"/>
  <c r="D291" i="2"/>
  <c r="C291" i="2"/>
  <c r="B291" i="2"/>
  <c r="H290" i="2"/>
  <c r="F290" i="2"/>
  <c r="G289" i="2" s="1"/>
  <c r="C290" i="2"/>
  <c r="B290" i="2"/>
  <c r="F289" i="2"/>
  <c r="B289" i="2"/>
  <c r="F288" i="2"/>
  <c r="G288" i="2" s="1"/>
  <c r="H287" i="2" s="1"/>
  <c r="C288" i="2"/>
  <c r="B288" i="2"/>
  <c r="G287" i="2"/>
  <c r="H286" i="2" s="1"/>
  <c r="F287" i="2"/>
  <c r="G286" i="2" s="1"/>
  <c r="D287" i="2"/>
  <c r="C287" i="2"/>
  <c r="B287" i="2"/>
  <c r="F286" i="2"/>
  <c r="C286" i="2"/>
  <c r="B286" i="2"/>
  <c r="F285" i="2"/>
  <c r="G285" i="2" s="1"/>
  <c r="B285" i="2"/>
  <c r="F284" i="2"/>
  <c r="G283" i="2" s="1"/>
  <c r="B284" i="2"/>
  <c r="F283" i="2"/>
  <c r="B283" i="2"/>
  <c r="F282" i="2"/>
  <c r="B282" i="2"/>
  <c r="G281" i="2"/>
  <c r="F281" i="2"/>
  <c r="B281" i="2"/>
  <c r="C280" i="2" s="1"/>
  <c r="D279" i="2" s="1"/>
  <c r="F280" i="2"/>
  <c r="G279" i="2" s="1"/>
  <c r="H278" i="2" s="1"/>
  <c r="B280" i="2"/>
  <c r="F279" i="2"/>
  <c r="G278" i="2" s="1"/>
  <c r="C279" i="2"/>
  <c r="B279" i="2"/>
  <c r="F278" i="2"/>
  <c r="C278" i="2"/>
  <c r="D277" i="2" s="1"/>
  <c r="B278" i="2"/>
  <c r="C277" i="2" s="1"/>
  <c r="D276" i="2" s="1"/>
  <c r="G277" i="2"/>
  <c r="F277" i="2"/>
  <c r="G276" i="2" s="1"/>
  <c r="H275" i="2" s="1"/>
  <c r="B277" i="2"/>
  <c r="C276" i="2" s="1"/>
  <c r="F276" i="2"/>
  <c r="B276" i="2"/>
  <c r="G275" i="2"/>
  <c r="F275" i="2"/>
  <c r="G274" i="2" s="1"/>
  <c r="H273" i="2" s="1"/>
  <c r="B275" i="2"/>
  <c r="C274" i="2" s="1"/>
  <c r="H274" i="2"/>
  <c r="F274" i="2"/>
  <c r="G273" i="2" s="1"/>
  <c r="B274" i="2"/>
  <c r="F273" i="2"/>
  <c r="B273" i="2"/>
  <c r="F272" i="2"/>
  <c r="G272" i="2" s="1"/>
  <c r="C272" i="2"/>
  <c r="B272" i="2"/>
  <c r="G271" i="2"/>
  <c r="H270" i="2" s="1"/>
  <c r="F271" i="2"/>
  <c r="G270" i="2" s="1"/>
  <c r="D271" i="2"/>
  <c r="C271" i="2"/>
  <c r="D270" i="2" s="1"/>
  <c r="B271" i="2"/>
  <c r="F270" i="2"/>
  <c r="C270" i="2"/>
  <c r="B270" i="2"/>
  <c r="F269" i="2"/>
  <c r="G269" i="2" s="1"/>
  <c r="H269" i="2" s="1"/>
  <c r="B269" i="2"/>
  <c r="G268" i="2"/>
  <c r="F268" i="2"/>
  <c r="B268" i="2"/>
  <c r="G267" i="2"/>
  <c r="F267" i="2"/>
  <c r="B267" i="2"/>
  <c r="F266" i="2"/>
  <c r="B266" i="2"/>
  <c r="C265" i="2" s="1"/>
  <c r="D264" i="2" s="1"/>
  <c r="G265" i="2"/>
  <c r="H264" i="2" s="1"/>
  <c r="F265" i="2"/>
  <c r="G264" i="2" s="1"/>
  <c r="B265" i="2"/>
  <c r="F264" i="2"/>
  <c r="C264" i="2"/>
  <c r="B264" i="2"/>
  <c r="F263" i="2"/>
  <c r="G263" i="2" s="1"/>
  <c r="B263" i="2"/>
  <c r="C263" i="2" s="1"/>
  <c r="G262" i="2"/>
  <c r="H261" i="2" s="1"/>
  <c r="F262" i="2"/>
  <c r="G261" i="2" s="1"/>
  <c r="B262" i="2"/>
  <c r="F261" i="2"/>
  <c r="C261" i="2"/>
  <c r="B261" i="2"/>
  <c r="F260" i="2"/>
  <c r="G259" i="2" s="1"/>
  <c r="H258" i="2" s="1"/>
  <c r="D260" i="2"/>
  <c r="C260" i="2"/>
  <c r="D259" i="2" s="1"/>
  <c r="B260" i="2"/>
  <c r="C259" i="2" s="1"/>
  <c r="D258" i="2" s="1"/>
  <c r="F259" i="2"/>
  <c r="G258" i="2" s="1"/>
  <c r="B259" i="2"/>
  <c r="F258" i="2"/>
  <c r="C258" i="2"/>
  <c r="B258" i="2"/>
  <c r="C257" i="2" s="1"/>
  <c r="D256" i="2" s="1"/>
  <c r="G257" i="2"/>
  <c r="H256" i="2" s="1"/>
  <c r="F257" i="2"/>
  <c r="G256" i="2" s="1"/>
  <c r="H255" i="2" s="1"/>
  <c r="B257" i="2"/>
  <c r="F256" i="2"/>
  <c r="C256" i="2"/>
  <c r="B256" i="2"/>
  <c r="F255" i="2"/>
  <c r="G255" i="2" s="1"/>
  <c r="B255" i="2"/>
  <c r="C255" i="2" s="1"/>
  <c r="G254" i="2"/>
  <c r="H253" i="2" s="1"/>
  <c r="F254" i="2"/>
  <c r="G253" i="2" s="1"/>
  <c r="B254" i="2"/>
  <c r="F253" i="2"/>
  <c r="C253" i="2"/>
  <c r="B253" i="2"/>
  <c r="F252" i="2"/>
  <c r="G251" i="2" s="1"/>
  <c r="H250" i="2" s="1"/>
  <c r="D252" i="2"/>
  <c r="C252" i="2"/>
  <c r="D251" i="2" s="1"/>
  <c r="B252" i="2"/>
  <c r="C251" i="2" s="1"/>
  <c r="D250" i="2" s="1"/>
  <c r="F251" i="2"/>
  <c r="G250" i="2" s="1"/>
  <c r="B251" i="2"/>
  <c r="F250" i="2"/>
  <c r="C250" i="2"/>
  <c r="B250" i="2"/>
  <c r="C249" i="2" s="1"/>
  <c r="D248" i="2" s="1"/>
  <c r="G249" i="2"/>
  <c r="H248" i="2" s="1"/>
  <c r="F249" i="2"/>
  <c r="G248" i="2" s="1"/>
  <c r="H247" i="2" s="1"/>
  <c r="B249" i="2"/>
  <c r="F248" i="2"/>
  <c r="C248" i="2"/>
  <c r="B248" i="2"/>
  <c r="F247" i="2"/>
  <c r="G247" i="2" s="1"/>
  <c r="B247" i="2"/>
  <c r="C247" i="2" s="1"/>
  <c r="G246" i="2"/>
  <c r="H245" i="2" s="1"/>
  <c r="F246" i="2"/>
  <c r="G245" i="2" s="1"/>
  <c r="B246" i="2"/>
  <c r="F245" i="2"/>
  <c r="C245" i="2"/>
  <c r="B245" i="2"/>
  <c r="F244" i="2"/>
  <c r="G243" i="2" s="1"/>
  <c r="H242" i="2" s="1"/>
  <c r="D244" i="2"/>
  <c r="C244" i="2"/>
  <c r="D243" i="2" s="1"/>
  <c r="B244" i="2"/>
  <c r="C243" i="2" s="1"/>
  <c r="F243" i="2"/>
  <c r="G242" i="2" s="1"/>
  <c r="B243" i="2"/>
  <c r="F242" i="2"/>
  <c r="C242" i="2"/>
  <c r="B242" i="2"/>
  <c r="H241" i="2"/>
  <c r="G241" i="2"/>
  <c r="F241" i="2"/>
  <c r="G240" i="2" s="1"/>
  <c r="B241" i="2"/>
  <c r="C240" i="2" s="1"/>
  <c r="D239" i="2" s="1"/>
  <c r="H240" i="2"/>
  <c r="F240" i="2"/>
  <c r="B240" i="2"/>
  <c r="F239" i="2"/>
  <c r="G239" i="2" s="1"/>
  <c r="C239" i="2"/>
  <c r="D238" i="2" s="1"/>
  <c r="B239" i="2"/>
  <c r="H238" i="2"/>
  <c r="G238" i="2"/>
  <c r="F238" i="2"/>
  <c r="G237" i="2" s="1"/>
  <c r="C238" i="2"/>
  <c r="D237" i="2" s="1"/>
  <c r="B238" i="2"/>
  <c r="F237" i="2"/>
  <c r="C237" i="2"/>
  <c r="B237" i="2"/>
  <c r="F236" i="2"/>
  <c r="G235" i="2" s="1"/>
  <c r="H234" i="2" s="1"/>
  <c r="B236" i="2"/>
  <c r="C235" i="2" s="1"/>
  <c r="F235" i="2"/>
  <c r="G234" i="2" s="1"/>
  <c r="B235" i="2"/>
  <c r="F234" i="2"/>
  <c r="C234" i="2"/>
  <c r="B234" i="2"/>
  <c r="C233" i="2" s="1"/>
  <c r="F233" i="2"/>
  <c r="G232" i="2" s="1"/>
  <c r="B233" i="2"/>
  <c r="C232" i="2" s="1"/>
  <c r="F232" i="2"/>
  <c r="B232" i="2"/>
  <c r="F231" i="2"/>
  <c r="G231" i="2" s="1"/>
  <c r="B231" i="2"/>
  <c r="C230" i="2" s="1"/>
  <c r="D229" i="2" s="1"/>
  <c r="G230" i="2"/>
  <c r="H229" i="2" s="1"/>
  <c r="F230" i="2"/>
  <c r="G229" i="2" s="1"/>
  <c r="B230" i="2"/>
  <c r="F229" i="2"/>
  <c r="G228" i="2" s="1"/>
  <c r="C229" i="2"/>
  <c r="B229" i="2"/>
  <c r="H228" i="2"/>
  <c r="F228" i="2"/>
  <c r="B228" i="2"/>
  <c r="C227" i="2" s="1"/>
  <c r="F227" i="2"/>
  <c r="G226" i="2" s="1"/>
  <c r="B227" i="2"/>
  <c r="F226" i="2"/>
  <c r="C226" i="2"/>
  <c r="B226" i="2"/>
  <c r="F225" i="2"/>
  <c r="G224" i="2" s="1"/>
  <c r="H223" i="2" s="1"/>
  <c r="B225" i="2"/>
  <c r="C224" i="2" s="1"/>
  <c r="F224" i="2"/>
  <c r="B224" i="2"/>
  <c r="F223" i="2"/>
  <c r="G223" i="2" s="1"/>
  <c r="B223" i="2"/>
  <c r="C222" i="2" s="1"/>
  <c r="D221" i="2" s="1"/>
  <c r="G222" i="2"/>
  <c r="H222" i="2" s="1"/>
  <c r="F222" i="2"/>
  <c r="B222" i="2"/>
  <c r="F221" i="2"/>
  <c r="G220" i="2" s="1"/>
  <c r="H219" i="2" s="1"/>
  <c r="C221" i="2"/>
  <c r="B221" i="2"/>
  <c r="F220" i="2"/>
  <c r="C220" i="2"/>
  <c r="D219" i="2" s="1"/>
  <c r="B220" i="2"/>
  <c r="C219" i="2" s="1"/>
  <c r="G219" i="2"/>
  <c r="H218" i="2" s="1"/>
  <c r="F219" i="2"/>
  <c r="G218" i="2" s="1"/>
  <c r="B219" i="2"/>
  <c r="F218" i="2"/>
  <c r="B218" i="2"/>
  <c r="C217" i="2" s="1"/>
  <c r="G217" i="2"/>
  <c r="H217" i="2" s="1"/>
  <c r="F217" i="2"/>
  <c r="G216" i="2" s="1"/>
  <c r="B217" i="2"/>
  <c r="F216" i="2"/>
  <c r="C216" i="2"/>
  <c r="B216" i="2"/>
  <c r="F215" i="2"/>
  <c r="G214" i="2" s="1"/>
  <c r="H213" i="2" s="1"/>
  <c r="B215" i="2"/>
  <c r="C215" i="2" s="1"/>
  <c r="F214" i="2"/>
  <c r="G213" i="2" s="1"/>
  <c r="B214" i="2"/>
  <c r="F213" i="2"/>
  <c r="G212" i="2" s="1"/>
  <c r="C213" i="2"/>
  <c r="D212" i="2" s="1"/>
  <c r="B213" i="2"/>
  <c r="C212" i="2" s="1"/>
  <c r="D211" i="2" s="1"/>
  <c r="F212" i="2"/>
  <c r="G211" i="2" s="1"/>
  <c r="B212" i="2"/>
  <c r="C211" i="2" s="1"/>
  <c r="D210" i="2" s="1"/>
  <c r="F211" i="2"/>
  <c r="G210" i="2" s="1"/>
  <c r="H209" i="2" s="1"/>
  <c r="B211" i="2"/>
  <c r="F210" i="2"/>
  <c r="G209" i="2" s="1"/>
  <c r="H208" i="2" s="1"/>
  <c r="C210" i="2"/>
  <c r="B210" i="2"/>
  <c r="C209" i="2" s="1"/>
  <c r="D208" i="2" s="1"/>
  <c r="F209" i="2"/>
  <c r="G208" i="2" s="1"/>
  <c r="B209" i="2"/>
  <c r="F208" i="2"/>
  <c r="C208" i="2"/>
  <c r="D207" i="2" s="1"/>
  <c r="B208" i="2"/>
  <c r="F207" i="2"/>
  <c r="G207" i="2" s="1"/>
  <c r="C207" i="2"/>
  <c r="B207" i="2"/>
  <c r="C206" i="2" s="1"/>
  <c r="D205" i="2" s="1"/>
  <c r="F206" i="2"/>
  <c r="G205" i="2" s="1"/>
  <c r="H204" i="2" s="1"/>
  <c r="B206" i="2"/>
  <c r="F205" i="2"/>
  <c r="G204" i="2" s="1"/>
  <c r="H203" i="2" s="1"/>
  <c r="C205" i="2"/>
  <c r="D204" i="2" s="1"/>
  <c r="B205" i="2"/>
  <c r="F204" i="2"/>
  <c r="G203" i="2" s="1"/>
  <c r="H202" i="2" s="1"/>
  <c r="C204" i="2"/>
  <c r="D203" i="2" s="1"/>
  <c r="B204" i="2"/>
  <c r="C203" i="2" s="1"/>
  <c r="D202" i="2" s="1"/>
  <c r="F203" i="2"/>
  <c r="G202" i="2" s="1"/>
  <c r="B203" i="2"/>
  <c r="F202" i="2"/>
  <c r="G201" i="2" s="1"/>
  <c r="H200" i="2" s="1"/>
  <c r="C202" i="2"/>
  <c r="D201" i="2" s="1"/>
  <c r="B202" i="2"/>
  <c r="F201" i="2"/>
  <c r="G200" i="2" s="1"/>
  <c r="C201" i="2"/>
  <c r="B201" i="2"/>
  <c r="F200" i="2"/>
  <c r="C200" i="2"/>
  <c r="D199" i="2" s="1"/>
  <c r="B200" i="2"/>
  <c r="F199" i="2"/>
  <c r="G199" i="2" s="1"/>
  <c r="C199" i="2"/>
  <c r="D198" i="2" s="1"/>
  <c r="B199" i="2"/>
  <c r="F198" i="2"/>
  <c r="C198" i="2"/>
  <c r="D197" i="2" s="1"/>
  <c r="B198" i="2"/>
  <c r="F197" i="2"/>
  <c r="G196" i="2" s="1"/>
  <c r="C197" i="2"/>
  <c r="D196" i="2" s="1"/>
  <c r="B197" i="2"/>
  <c r="F196" i="2"/>
  <c r="G195" i="2" s="1"/>
  <c r="C196" i="2"/>
  <c r="D195" i="2" s="1"/>
  <c r="B196" i="2"/>
  <c r="C195" i="2" s="1"/>
  <c r="D194" i="2" s="1"/>
  <c r="F195" i="2"/>
  <c r="B195" i="2"/>
  <c r="F194" i="2"/>
  <c r="G193" i="2" s="1"/>
  <c r="H192" i="2" s="1"/>
  <c r="C194" i="2"/>
  <c r="D193" i="2" s="1"/>
  <c r="B194" i="2"/>
  <c r="F193" i="2"/>
  <c r="G192" i="2" s="1"/>
  <c r="C193" i="2"/>
  <c r="D192" i="2" s="1"/>
  <c r="B193" i="2"/>
  <c r="F192" i="2"/>
  <c r="C192" i="2"/>
  <c r="D191" i="2" s="1"/>
  <c r="B192" i="2"/>
  <c r="F191" i="2"/>
  <c r="G190" i="2" s="1"/>
  <c r="H189" i="2" s="1"/>
  <c r="C191" i="2"/>
  <c r="D190" i="2" s="1"/>
  <c r="B191" i="2"/>
  <c r="F190" i="2"/>
  <c r="G189" i="2" s="1"/>
  <c r="C190" i="2"/>
  <c r="D189" i="2" s="1"/>
  <c r="B190" i="2"/>
  <c r="F189" i="2"/>
  <c r="C189" i="2"/>
  <c r="D188" i="2" s="1"/>
  <c r="B189" i="2"/>
  <c r="F188" i="2"/>
  <c r="G187" i="2" s="1"/>
  <c r="H186" i="2" s="1"/>
  <c r="C188" i="2"/>
  <c r="D187" i="2" s="1"/>
  <c r="B188" i="2"/>
  <c r="C187" i="2" s="1"/>
  <c r="D186" i="2" s="1"/>
  <c r="F187" i="2"/>
  <c r="G186" i="2" s="1"/>
  <c r="B187" i="2"/>
  <c r="F186" i="2"/>
  <c r="C186" i="2"/>
  <c r="D185" i="2" s="1"/>
  <c r="B186" i="2"/>
  <c r="F185" i="2"/>
  <c r="G184" i="2" s="1"/>
  <c r="H183" i="2" s="1"/>
  <c r="C185" i="2"/>
  <c r="D184" i="2" s="1"/>
  <c r="B185" i="2"/>
  <c r="F184" i="2"/>
  <c r="C184" i="2"/>
  <c r="D183" i="2" s="1"/>
  <c r="B184" i="2"/>
  <c r="C183" i="2" s="1"/>
  <c r="D182" i="2" s="1"/>
  <c r="G183" i="2"/>
  <c r="F183" i="2"/>
  <c r="B183" i="2"/>
  <c r="F182" i="2"/>
  <c r="G181" i="2" s="1"/>
  <c r="H180" i="2" s="1"/>
  <c r="C182" i="2"/>
  <c r="D181" i="2" s="1"/>
  <c r="B182" i="2"/>
  <c r="F181" i="2"/>
  <c r="C181" i="2"/>
  <c r="B181" i="2"/>
  <c r="C180" i="2" s="1"/>
  <c r="D179" i="2" s="1"/>
  <c r="G180" i="2"/>
  <c r="F180" i="2"/>
  <c r="B180" i="2"/>
  <c r="C179" i="2" s="1"/>
  <c r="D178" i="2" s="1"/>
  <c r="F179" i="2"/>
  <c r="G178" i="2" s="1"/>
  <c r="H177" i="2" s="1"/>
  <c r="B179" i="2"/>
  <c r="F178" i="2"/>
  <c r="C178" i="2"/>
  <c r="B178" i="2"/>
  <c r="C177" i="2" s="1"/>
  <c r="D176" i="2" s="1"/>
  <c r="G177" i="2"/>
  <c r="F177" i="2"/>
  <c r="G176" i="2" s="1"/>
  <c r="B177" i="2"/>
  <c r="H176" i="2"/>
  <c r="F176" i="2"/>
  <c r="C176" i="2"/>
  <c r="D175" i="2" s="1"/>
  <c r="B176" i="2"/>
  <c r="H175" i="2"/>
  <c r="G175" i="2"/>
  <c r="F175" i="2"/>
  <c r="C175" i="2"/>
  <c r="B175" i="2"/>
  <c r="C174" i="2" s="1"/>
  <c r="D173" i="2" s="1"/>
  <c r="H174" i="2"/>
  <c r="G174" i="2"/>
  <c r="F174" i="2"/>
  <c r="B174" i="2"/>
  <c r="F173" i="2"/>
  <c r="G172" i="2" s="1"/>
  <c r="H171" i="2" s="1"/>
  <c r="C173" i="2"/>
  <c r="D172" i="2" s="1"/>
  <c r="B173" i="2"/>
  <c r="F172" i="2"/>
  <c r="C172" i="2"/>
  <c r="D171" i="2" s="1"/>
  <c r="B172" i="2"/>
  <c r="C171" i="2" s="1"/>
  <c r="G171" i="2"/>
  <c r="H170" i="2" s="1"/>
  <c r="F171" i="2"/>
  <c r="B171" i="2"/>
  <c r="G170" i="2"/>
  <c r="H169" i="2" s="1"/>
  <c r="F170" i="2"/>
  <c r="G169" i="2" s="1"/>
  <c r="B170" i="2"/>
  <c r="C169" i="2" s="1"/>
  <c r="F169" i="2"/>
  <c r="G168" i="2" s="1"/>
  <c r="B169" i="2"/>
  <c r="C168" i="2" s="1"/>
  <c r="D167" i="2" s="1"/>
  <c r="F168" i="2"/>
  <c r="B168" i="2"/>
  <c r="F167" i="2"/>
  <c r="G166" i="2" s="1"/>
  <c r="H165" i="2" s="1"/>
  <c r="C167" i="2"/>
  <c r="D166" i="2" s="1"/>
  <c r="B167" i="2"/>
  <c r="F166" i="2"/>
  <c r="G165" i="2" s="1"/>
  <c r="H164" i="2" s="1"/>
  <c r="C166" i="2"/>
  <c r="D165" i="2" s="1"/>
  <c r="B166" i="2"/>
  <c r="F165" i="2"/>
  <c r="G164" i="2" s="1"/>
  <c r="C165" i="2"/>
  <c r="B165" i="2"/>
  <c r="C164" i="2" s="1"/>
  <c r="F164" i="2"/>
  <c r="G163" i="2" s="1"/>
  <c r="B164" i="2"/>
  <c r="C163" i="2" s="1"/>
  <c r="D162" i="2" s="1"/>
  <c r="F163" i="2"/>
  <c r="G162" i="2" s="1"/>
  <c r="B163" i="2"/>
  <c r="F162" i="2"/>
  <c r="G161" i="2" s="1"/>
  <c r="H160" i="2" s="1"/>
  <c r="C162" i="2"/>
  <c r="D161" i="2" s="1"/>
  <c r="B162" i="2"/>
  <c r="F161" i="2"/>
  <c r="C161" i="2"/>
  <c r="D160" i="2" s="1"/>
  <c r="B161" i="2"/>
  <c r="C160" i="2" s="1"/>
  <c r="D159" i="2" s="1"/>
  <c r="G160" i="2"/>
  <c r="F160" i="2"/>
  <c r="B160" i="2"/>
  <c r="F159" i="2"/>
  <c r="G158" i="2" s="1"/>
  <c r="C159" i="2"/>
  <c r="D158" i="2" s="1"/>
  <c r="B159" i="2"/>
  <c r="F158" i="2"/>
  <c r="G157" i="2" s="1"/>
  <c r="C158" i="2"/>
  <c r="D157" i="2" s="1"/>
  <c r="B158" i="2"/>
  <c r="F157" i="2"/>
  <c r="G156" i="2" s="1"/>
  <c r="C157" i="2"/>
  <c r="D156" i="2" s="1"/>
  <c r="B157" i="2"/>
  <c r="C156" i="2" s="1"/>
  <c r="F156" i="2"/>
  <c r="G155" i="2" s="1"/>
  <c r="B156" i="2"/>
  <c r="C155" i="2" s="1"/>
  <c r="D154" i="2" s="1"/>
  <c r="F155" i="2"/>
  <c r="G154" i="2" s="1"/>
  <c r="H153" i="2" s="1"/>
  <c r="B155" i="2"/>
  <c r="F154" i="2"/>
  <c r="G153" i="2" s="1"/>
  <c r="H152" i="2" s="1"/>
  <c r="C154" i="2"/>
  <c r="D153" i="2" s="1"/>
  <c r="B154" i="2"/>
  <c r="F153" i="2"/>
  <c r="C153" i="2"/>
  <c r="B153" i="2"/>
  <c r="C152" i="2" s="1"/>
  <c r="D151" i="2" s="1"/>
  <c r="G152" i="2"/>
  <c r="F152" i="2"/>
  <c r="B152" i="2"/>
  <c r="F151" i="2"/>
  <c r="G150" i="2" s="1"/>
  <c r="C151" i="2"/>
  <c r="D150" i="2" s="1"/>
  <c r="B151" i="2"/>
  <c r="F150" i="2"/>
  <c r="G149" i="2" s="1"/>
  <c r="H148" i="2" s="1"/>
  <c r="C150" i="2"/>
  <c r="D149" i="2" s="1"/>
  <c r="B150" i="2"/>
  <c r="F149" i="2"/>
  <c r="G148" i="2" s="1"/>
  <c r="C149" i="2"/>
  <c r="D148" i="2" s="1"/>
  <c r="B149" i="2"/>
  <c r="C148" i="2" s="1"/>
  <c r="D147" i="2" s="1"/>
  <c r="F148" i="2"/>
  <c r="G147" i="2" s="1"/>
  <c r="H146" i="2" s="1"/>
  <c r="B148" i="2"/>
  <c r="C147" i="2" s="1"/>
  <c r="D146" i="2" s="1"/>
  <c r="F147" i="2"/>
  <c r="G146" i="2" s="1"/>
  <c r="B147" i="2"/>
  <c r="F146" i="2"/>
  <c r="G145" i="2" s="1"/>
  <c r="H144" i="2" s="1"/>
  <c r="C146" i="2"/>
  <c r="D145" i="2" s="1"/>
  <c r="B146" i="2"/>
  <c r="F145" i="2"/>
  <c r="C145" i="2"/>
  <c r="D144" i="2" s="1"/>
  <c r="B145" i="2"/>
  <c r="C144" i="2" s="1"/>
  <c r="D143" i="2" s="1"/>
  <c r="G144" i="2"/>
  <c r="F144" i="2"/>
  <c r="B144" i="2"/>
  <c r="F143" i="2"/>
  <c r="G142" i="2" s="1"/>
  <c r="C143" i="2"/>
  <c r="D142" i="2" s="1"/>
  <c r="B143" i="2"/>
  <c r="F142" i="2"/>
  <c r="G141" i="2" s="1"/>
  <c r="H140" i="2" s="1"/>
  <c r="C142" i="2"/>
  <c r="D141" i="2" s="1"/>
  <c r="B142" i="2"/>
  <c r="F141" i="2"/>
  <c r="G140" i="2" s="1"/>
  <c r="C141" i="2"/>
  <c r="D140" i="2" s="1"/>
  <c r="B141" i="2"/>
  <c r="C140" i="2" s="1"/>
  <c r="F140" i="2"/>
  <c r="G139" i="2" s="1"/>
  <c r="B140" i="2"/>
  <c r="C139" i="2" s="1"/>
  <c r="D138" i="2" s="1"/>
  <c r="F139" i="2"/>
  <c r="G138" i="2" s="1"/>
  <c r="H137" i="2" s="1"/>
  <c r="B139" i="2"/>
  <c r="F138" i="2"/>
  <c r="G137" i="2" s="1"/>
  <c r="H136" i="2" s="1"/>
  <c r="C138" i="2"/>
  <c r="D137" i="2" s="1"/>
  <c r="B138" i="2"/>
  <c r="F137" i="2"/>
  <c r="C137" i="2"/>
  <c r="D136" i="2" s="1"/>
  <c r="B137" i="2"/>
  <c r="C136" i="2" s="1"/>
  <c r="D135" i="2" s="1"/>
  <c r="G136" i="2"/>
  <c r="F136" i="2"/>
  <c r="B136" i="2"/>
  <c r="F135" i="2"/>
  <c r="G134" i="2" s="1"/>
  <c r="C135" i="2"/>
  <c r="D134" i="2" s="1"/>
  <c r="B135" i="2"/>
  <c r="F134" i="2"/>
  <c r="G133" i="2" s="1"/>
  <c r="H132" i="2" s="1"/>
  <c r="C134" i="2"/>
  <c r="D133" i="2" s="1"/>
  <c r="B134" i="2"/>
  <c r="F133" i="2"/>
  <c r="G132" i="2" s="1"/>
  <c r="C133" i="2"/>
  <c r="D132" i="2" s="1"/>
  <c r="B133" i="2"/>
  <c r="C132" i="2" s="1"/>
  <c r="D131" i="2" s="1"/>
  <c r="F132" i="2"/>
  <c r="G131" i="2" s="1"/>
  <c r="H130" i="2" s="1"/>
  <c r="B132" i="2"/>
  <c r="C131" i="2" s="1"/>
  <c r="D130" i="2" s="1"/>
  <c r="F131" i="2"/>
  <c r="G130" i="2" s="1"/>
  <c r="H129" i="2" s="1"/>
  <c r="B131" i="2"/>
  <c r="F130" i="2"/>
  <c r="G129" i="2" s="1"/>
  <c r="H128" i="2" s="1"/>
  <c r="C130" i="2"/>
  <c r="D129" i="2" s="1"/>
  <c r="B130" i="2"/>
  <c r="F129" i="2"/>
  <c r="C129" i="2"/>
  <c r="D128" i="2" s="1"/>
  <c r="B129" i="2"/>
  <c r="C128" i="2" s="1"/>
  <c r="D127" i="2" s="1"/>
  <c r="G128" i="2"/>
  <c r="F128" i="2"/>
  <c r="B128" i="2"/>
  <c r="F127" i="2"/>
  <c r="G126" i="2" s="1"/>
  <c r="C127" i="2"/>
  <c r="D126" i="2" s="1"/>
  <c r="B127" i="2"/>
  <c r="F126" i="2"/>
  <c r="G125" i="2" s="1"/>
  <c r="H124" i="2" s="1"/>
  <c r="C126" i="2"/>
  <c r="D125" i="2" s="1"/>
  <c r="B126" i="2"/>
  <c r="F125" i="2"/>
  <c r="G124" i="2" s="1"/>
  <c r="H123" i="2" s="1"/>
  <c r="C125" i="2"/>
  <c r="D124" i="2" s="1"/>
  <c r="B125" i="2"/>
  <c r="C124" i="2" s="1"/>
  <c r="F124" i="2"/>
  <c r="G123" i="2" s="1"/>
  <c r="B124" i="2"/>
  <c r="C123" i="2" s="1"/>
  <c r="D122" i="2" s="1"/>
  <c r="F123" i="2"/>
  <c r="G122" i="2" s="1"/>
  <c r="B123" i="2"/>
  <c r="F122" i="2"/>
  <c r="G121" i="2" s="1"/>
  <c r="H120" i="2" s="1"/>
  <c r="C122" i="2"/>
  <c r="D121" i="2" s="1"/>
  <c r="B122" i="2"/>
  <c r="F121" i="2"/>
  <c r="C121" i="2"/>
  <c r="B121" i="2"/>
  <c r="C120" i="2" s="1"/>
  <c r="D119" i="2" s="1"/>
  <c r="G120" i="2"/>
  <c r="F120" i="2"/>
  <c r="B120" i="2"/>
  <c r="F119" i="2"/>
  <c r="G118" i="2" s="1"/>
  <c r="H117" i="2" s="1"/>
  <c r="C119" i="2"/>
  <c r="D118" i="2" s="1"/>
  <c r="B119" i="2"/>
  <c r="F118" i="2"/>
  <c r="G117" i="2" s="1"/>
  <c r="C118" i="2"/>
  <c r="D117" i="2" s="1"/>
  <c r="B118" i="2"/>
  <c r="F117" i="2"/>
  <c r="G116" i="2" s="1"/>
  <c r="C117" i="2"/>
  <c r="D116" i="2" s="1"/>
  <c r="B117" i="2"/>
  <c r="C116" i="2" s="1"/>
  <c r="F116" i="2"/>
  <c r="G115" i="2" s="1"/>
  <c r="H114" i="2" s="1"/>
  <c r="B116" i="2"/>
  <c r="C115" i="2" s="1"/>
  <c r="D114" i="2" s="1"/>
  <c r="F115" i="2"/>
  <c r="G114" i="2" s="1"/>
  <c r="B115" i="2"/>
  <c r="F114" i="2"/>
  <c r="G113" i="2" s="1"/>
  <c r="H112" i="2" s="1"/>
  <c r="C114" i="2"/>
  <c r="D113" i="2" s="1"/>
  <c r="B114" i="2"/>
  <c r="F113" i="2"/>
  <c r="C113" i="2"/>
  <c r="D112" i="2" s="1"/>
  <c r="B113" i="2"/>
  <c r="C112" i="2" s="1"/>
  <c r="D111" i="2" s="1"/>
  <c r="G112" i="2"/>
  <c r="F112" i="2"/>
  <c r="B112" i="2"/>
  <c r="F111" i="2"/>
  <c r="G110" i="2" s="1"/>
  <c r="C111" i="2"/>
  <c r="D110" i="2" s="1"/>
  <c r="B111" i="2"/>
  <c r="F110" i="2"/>
  <c r="G109" i="2" s="1"/>
  <c r="H108" i="2" s="1"/>
  <c r="C110" i="2"/>
  <c r="D109" i="2" s="1"/>
  <c r="B110" i="2"/>
  <c r="F109" i="2"/>
  <c r="G108" i="2" s="1"/>
  <c r="C109" i="2"/>
  <c r="D108" i="2" s="1"/>
  <c r="B109" i="2"/>
  <c r="C108" i="2" s="1"/>
  <c r="F108" i="2"/>
  <c r="G107" i="2" s="1"/>
  <c r="H106" i="2" s="1"/>
  <c r="B108" i="2"/>
  <c r="C107" i="2" s="1"/>
  <c r="D106" i="2" s="1"/>
  <c r="F107" i="2"/>
  <c r="G106" i="2" s="1"/>
  <c r="H105" i="2" s="1"/>
  <c r="B107" i="2"/>
  <c r="F106" i="2"/>
  <c r="G105" i="2" s="1"/>
  <c r="H104" i="2" s="1"/>
  <c r="C106" i="2"/>
  <c r="D105" i="2" s="1"/>
  <c r="B106" i="2"/>
  <c r="F105" i="2"/>
  <c r="C105" i="2"/>
  <c r="D104" i="2" s="1"/>
  <c r="B105" i="2"/>
  <c r="C104" i="2" s="1"/>
  <c r="D103" i="2" s="1"/>
  <c r="G104" i="2"/>
  <c r="F104" i="2"/>
  <c r="B104" i="2"/>
  <c r="F103" i="2"/>
  <c r="G102" i="2" s="1"/>
  <c r="C103" i="2"/>
  <c r="D102" i="2" s="1"/>
  <c r="B103" i="2"/>
  <c r="F102" i="2"/>
  <c r="G101" i="2" s="1"/>
  <c r="H100" i="2" s="1"/>
  <c r="C102" i="2"/>
  <c r="D101" i="2" s="1"/>
  <c r="B102" i="2"/>
  <c r="F101" i="2"/>
  <c r="G100" i="2" s="1"/>
  <c r="C101" i="2"/>
  <c r="B101" i="2"/>
  <c r="C100" i="2" s="1"/>
  <c r="F100" i="2"/>
  <c r="G99" i="2" s="1"/>
  <c r="B100" i="2"/>
  <c r="C99" i="2" s="1"/>
  <c r="D98" i="2" s="1"/>
  <c r="F99" i="2"/>
  <c r="G98" i="2" s="1"/>
  <c r="B99" i="2"/>
  <c r="F98" i="2"/>
  <c r="G97" i="2" s="1"/>
  <c r="H96" i="2" s="1"/>
  <c r="C98" i="2"/>
  <c r="D97" i="2" s="1"/>
  <c r="B98" i="2"/>
  <c r="F97" i="2"/>
  <c r="C97" i="2"/>
  <c r="D96" i="2" s="1"/>
  <c r="B97" i="2"/>
  <c r="C96" i="2" s="1"/>
  <c r="D95" i="2" s="1"/>
  <c r="G96" i="2"/>
  <c r="F96" i="2"/>
  <c r="B96" i="2"/>
  <c r="F95" i="2"/>
  <c r="G94" i="2" s="1"/>
  <c r="C95" i="2"/>
  <c r="D94" i="2" s="1"/>
  <c r="B95" i="2"/>
  <c r="F94" i="2"/>
  <c r="G93" i="2" s="1"/>
  <c r="H92" i="2" s="1"/>
  <c r="C94" i="2"/>
  <c r="D93" i="2" s="1"/>
  <c r="B94" i="2"/>
  <c r="F93" i="2"/>
  <c r="G92" i="2" s="1"/>
  <c r="C93" i="2"/>
  <c r="D92" i="2" s="1"/>
  <c r="B93" i="2"/>
  <c r="C92" i="2" s="1"/>
  <c r="F92" i="2"/>
  <c r="G91" i="2" s="1"/>
  <c r="B92" i="2"/>
  <c r="C91" i="2" s="1"/>
  <c r="D90" i="2" s="1"/>
  <c r="F91" i="2"/>
  <c r="G90" i="2" s="1"/>
  <c r="H89" i="2" s="1"/>
  <c r="B91" i="2"/>
  <c r="F90" i="2"/>
  <c r="G89" i="2" s="1"/>
  <c r="H88" i="2" s="1"/>
  <c r="C90" i="2"/>
  <c r="D89" i="2" s="1"/>
  <c r="B90" i="2"/>
  <c r="F89" i="2"/>
  <c r="C89" i="2"/>
  <c r="B89" i="2"/>
  <c r="C88" i="2" s="1"/>
  <c r="D87" i="2" s="1"/>
  <c r="G88" i="2"/>
  <c r="F88" i="2"/>
  <c r="B88" i="2"/>
  <c r="F87" i="2"/>
  <c r="G86" i="2" s="1"/>
  <c r="C87" i="2"/>
  <c r="D86" i="2" s="1"/>
  <c r="B87" i="2"/>
  <c r="F86" i="2"/>
  <c r="G85" i="2" s="1"/>
  <c r="H84" i="2" s="1"/>
  <c r="C86" i="2"/>
  <c r="D85" i="2" s="1"/>
  <c r="B86" i="2"/>
  <c r="F85" i="2"/>
  <c r="G84" i="2" s="1"/>
  <c r="C85" i="2"/>
  <c r="D84" i="2" s="1"/>
  <c r="B85" i="2"/>
  <c r="C84" i="2" s="1"/>
  <c r="D83" i="2" s="1"/>
  <c r="F84" i="2"/>
  <c r="G83" i="2" s="1"/>
  <c r="H82" i="2" s="1"/>
  <c r="B84" i="2"/>
  <c r="C83" i="2" s="1"/>
  <c r="D82" i="2" s="1"/>
  <c r="F83" i="2"/>
  <c r="G82" i="2" s="1"/>
  <c r="B83" i="2"/>
  <c r="F82" i="2"/>
  <c r="G81" i="2" s="1"/>
  <c r="H80" i="2" s="1"/>
  <c r="C82" i="2"/>
  <c r="D81" i="2" s="1"/>
  <c r="B82" i="2"/>
  <c r="F81" i="2"/>
  <c r="C81" i="2"/>
  <c r="D80" i="2" s="1"/>
  <c r="B81" i="2"/>
  <c r="C80" i="2" s="1"/>
  <c r="D79" i="2" s="1"/>
  <c r="G80" i="2"/>
  <c r="F80" i="2"/>
  <c r="B80" i="2"/>
  <c r="F79" i="2"/>
  <c r="G78" i="2" s="1"/>
  <c r="C79" i="2"/>
  <c r="D78" i="2" s="1"/>
  <c r="B79" i="2"/>
  <c r="F78" i="2"/>
  <c r="G77" i="2" s="1"/>
  <c r="H76" i="2" s="1"/>
  <c r="C78" i="2"/>
  <c r="D77" i="2" s="1"/>
  <c r="B78" i="2"/>
  <c r="F77" i="2"/>
  <c r="G76" i="2" s="1"/>
  <c r="C77" i="2"/>
  <c r="D76" i="2" s="1"/>
  <c r="B77" i="2"/>
  <c r="C76" i="2" s="1"/>
  <c r="F76" i="2"/>
  <c r="G75" i="2" s="1"/>
  <c r="B76" i="2"/>
  <c r="C75" i="2" s="1"/>
  <c r="D74" i="2" s="1"/>
  <c r="F75" i="2"/>
  <c r="G74" i="2" s="1"/>
  <c r="H73" i="2" s="1"/>
  <c r="B75" i="2"/>
  <c r="F74" i="2"/>
  <c r="G73" i="2" s="1"/>
  <c r="H72" i="2" s="1"/>
  <c r="C74" i="2"/>
  <c r="D73" i="2" s="1"/>
  <c r="B74" i="2"/>
  <c r="F73" i="2"/>
  <c r="C73" i="2"/>
  <c r="D72" i="2" s="1"/>
  <c r="B73" i="2"/>
  <c r="C72" i="2" s="1"/>
  <c r="D71" i="2" s="1"/>
  <c r="G72" i="2"/>
  <c r="F72" i="2"/>
  <c r="B72" i="2"/>
  <c r="F71" i="2"/>
  <c r="G70" i="2" s="1"/>
  <c r="C71" i="2"/>
  <c r="D70" i="2" s="1"/>
  <c r="B71" i="2"/>
  <c r="F70" i="2"/>
  <c r="G69" i="2" s="1"/>
  <c r="H68" i="2" s="1"/>
  <c r="C70" i="2"/>
  <c r="D69" i="2" s="1"/>
  <c r="B70" i="2"/>
  <c r="F69" i="2"/>
  <c r="G68" i="2" s="1"/>
  <c r="C69" i="2"/>
  <c r="B69" i="2"/>
  <c r="C68" i="2" s="1"/>
  <c r="D67" i="2" s="1"/>
  <c r="F68" i="2"/>
  <c r="G67" i="2" s="1"/>
  <c r="H66" i="2" s="1"/>
  <c r="B68" i="2"/>
  <c r="C67" i="2" s="1"/>
  <c r="D66" i="2" s="1"/>
  <c r="F67" i="2"/>
  <c r="G66" i="2" s="1"/>
  <c r="B67" i="2"/>
  <c r="F66" i="2"/>
  <c r="G65" i="2" s="1"/>
  <c r="H64" i="2" s="1"/>
  <c r="C66" i="2"/>
  <c r="D65" i="2" s="1"/>
  <c r="B66" i="2"/>
  <c r="F65" i="2"/>
  <c r="C65" i="2"/>
  <c r="D64" i="2" s="1"/>
  <c r="B65" i="2"/>
  <c r="C64" i="2" s="1"/>
  <c r="D63" i="2" s="1"/>
  <c r="G64" i="2"/>
  <c r="F64" i="2"/>
  <c r="B64" i="2"/>
  <c r="F63" i="2"/>
  <c r="G62" i="2" s="1"/>
  <c r="C63" i="2"/>
  <c r="D62" i="2" s="1"/>
  <c r="B63" i="2"/>
  <c r="F62" i="2"/>
  <c r="G61" i="2" s="1"/>
  <c r="H60" i="2" s="1"/>
  <c r="C62" i="2"/>
  <c r="D61" i="2" s="1"/>
  <c r="B62" i="2"/>
  <c r="F61" i="2"/>
  <c r="G60" i="2" s="1"/>
  <c r="H59" i="2" s="1"/>
  <c r="C61" i="2"/>
  <c r="D60" i="2" s="1"/>
  <c r="B61" i="2"/>
  <c r="C60" i="2" s="1"/>
  <c r="F60" i="2"/>
  <c r="G59" i="2" s="1"/>
  <c r="B60" i="2"/>
  <c r="C59" i="2" s="1"/>
  <c r="D58" i="2" s="1"/>
  <c r="F59" i="2"/>
  <c r="G58" i="2" s="1"/>
  <c r="H57" i="2" s="1"/>
  <c r="B59" i="2"/>
  <c r="F58" i="2"/>
  <c r="G57" i="2" s="1"/>
  <c r="H56" i="2" s="1"/>
  <c r="C58" i="2"/>
  <c r="D57" i="2" s="1"/>
  <c r="B58" i="2"/>
  <c r="F57" i="2"/>
  <c r="C57" i="2"/>
  <c r="B57" i="2"/>
  <c r="C56" i="2" s="1"/>
  <c r="D55" i="2" s="1"/>
  <c r="G56" i="2"/>
  <c r="F56" i="2"/>
  <c r="B56" i="2"/>
  <c r="F55" i="2"/>
  <c r="G54" i="2" s="1"/>
  <c r="H53" i="2" s="1"/>
  <c r="C55" i="2"/>
  <c r="D54" i="2" s="1"/>
  <c r="B55" i="2"/>
  <c r="F54" i="2"/>
  <c r="G53" i="2" s="1"/>
  <c r="C54" i="2"/>
  <c r="D53" i="2" s="1"/>
  <c r="B54" i="2"/>
  <c r="F53" i="2"/>
  <c r="G52" i="2" s="1"/>
  <c r="C53" i="2"/>
  <c r="D52" i="2" s="1"/>
  <c r="B53" i="2"/>
  <c r="C52" i="2" s="1"/>
  <c r="F52" i="2"/>
  <c r="G51" i="2" s="1"/>
  <c r="H50" i="2" s="1"/>
  <c r="B52" i="2"/>
  <c r="C51" i="2" s="1"/>
  <c r="D50" i="2" s="1"/>
  <c r="F51" i="2"/>
  <c r="G50" i="2" s="1"/>
  <c r="B51" i="2"/>
  <c r="F50" i="2"/>
  <c r="G49" i="2" s="1"/>
  <c r="H48" i="2" s="1"/>
  <c r="C50" i="2"/>
  <c r="D49" i="2" s="1"/>
  <c r="B50" i="2"/>
  <c r="F49" i="2"/>
  <c r="C49" i="2"/>
  <c r="D48" i="2" s="1"/>
  <c r="B49" i="2"/>
  <c r="C48" i="2" s="1"/>
  <c r="D47" i="2" s="1"/>
  <c r="G48" i="2"/>
  <c r="F48" i="2"/>
  <c r="B48" i="2"/>
  <c r="F47" i="2"/>
  <c r="G46" i="2" s="1"/>
  <c r="C47" i="2"/>
  <c r="D46" i="2" s="1"/>
  <c r="B47" i="2"/>
  <c r="F46" i="2"/>
  <c r="G45" i="2" s="1"/>
  <c r="H44" i="2" s="1"/>
  <c r="C46" i="2"/>
  <c r="D45" i="2" s="1"/>
  <c r="B46" i="2"/>
  <c r="F45" i="2"/>
  <c r="G44" i="2" s="1"/>
  <c r="C45" i="2"/>
  <c r="D44" i="2" s="1"/>
  <c r="B45" i="2"/>
  <c r="C44" i="2" s="1"/>
  <c r="F44" i="2"/>
  <c r="G43" i="2" s="1"/>
  <c r="B44" i="2"/>
  <c r="C43" i="2" s="1"/>
  <c r="D42" i="2" s="1"/>
  <c r="F43" i="2"/>
  <c r="G42" i="2" s="1"/>
  <c r="H41" i="2" s="1"/>
  <c r="B43" i="2"/>
  <c r="F42" i="2"/>
  <c r="G41" i="2" s="1"/>
  <c r="H40" i="2" s="1"/>
  <c r="C42" i="2"/>
  <c r="D41" i="2" s="1"/>
  <c r="B42" i="2"/>
  <c r="F41" i="2"/>
  <c r="C41" i="2"/>
  <c r="D40" i="2" s="1"/>
  <c r="B41" i="2"/>
  <c r="C40" i="2" s="1"/>
  <c r="D39" i="2" s="1"/>
  <c r="G40" i="2"/>
  <c r="F40" i="2"/>
  <c r="B40" i="2"/>
  <c r="F39" i="2"/>
  <c r="G38" i="2" s="1"/>
  <c r="H37" i="2" s="1"/>
  <c r="C39" i="2"/>
  <c r="D38" i="2" s="1"/>
  <c r="B39" i="2"/>
  <c r="F38" i="2"/>
  <c r="G37" i="2" s="1"/>
  <c r="H36" i="2" s="1"/>
  <c r="C38" i="2"/>
  <c r="D37" i="2" s="1"/>
  <c r="B38" i="2"/>
  <c r="F37" i="2"/>
  <c r="G36" i="2" s="1"/>
  <c r="C37" i="2"/>
  <c r="B37" i="2"/>
  <c r="C36" i="2" s="1"/>
  <c r="F36" i="2"/>
  <c r="G35" i="2" s="1"/>
  <c r="B36" i="2"/>
  <c r="C35" i="2" s="1"/>
  <c r="D34" i="2" s="1"/>
  <c r="F35" i="2"/>
  <c r="G34" i="2" s="1"/>
  <c r="B35" i="2"/>
  <c r="F34" i="2"/>
  <c r="G33" i="2" s="1"/>
  <c r="H32" i="2" s="1"/>
  <c r="C34" i="2"/>
  <c r="D33" i="2" s="1"/>
  <c r="B34" i="2"/>
  <c r="F33" i="2"/>
  <c r="C33" i="2"/>
  <c r="D32" i="2" s="1"/>
  <c r="B33" i="2"/>
  <c r="C32" i="2" s="1"/>
  <c r="D31" i="2" s="1"/>
  <c r="G32" i="2"/>
  <c r="F32" i="2"/>
  <c r="B32" i="2"/>
  <c r="F31" i="2"/>
  <c r="G30" i="2" s="1"/>
  <c r="C31" i="2"/>
  <c r="D30" i="2" s="1"/>
  <c r="B31" i="2"/>
  <c r="F30" i="2"/>
  <c r="G29" i="2" s="1"/>
  <c r="H28" i="2" s="1"/>
  <c r="C30" i="2"/>
  <c r="D29" i="2" s="1"/>
  <c r="B30" i="2"/>
  <c r="F29" i="2"/>
  <c r="G28" i="2" s="1"/>
  <c r="C29" i="2"/>
  <c r="D28" i="2" s="1"/>
  <c r="B29" i="2"/>
  <c r="C28" i="2" s="1"/>
  <c r="F28" i="2"/>
  <c r="G27" i="2" s="1"/>
  <c r="B28" i="2"/>
  <c r="C27" i="2" s="1"/>
  <c r="D26" i="2" s="1"/>
  <c r="F27" i="2"/>
  <c r="G26" i="2" s="1"/>
  <c r="H25" i="2" s="1"/>
  <c r="B27" i="2"/>
  <c r="F26" i="2"/>
  <c r="G25" i="2" s="1"/>
  <c r="H24" i="2" s="1"/>
  <c r="C26" i="2"/>
  <c r="D25" i="2" s="1"/>
  <c r="B26" i="2"/>
  <c r="F25" i="2"/>
  <c r="C25" i="2"/>
  <c r="B25" i="2"/>
  <c r="C24" i="2" s="1"/>
  <c r="D23" i="2" s="1"/>
  <c r="G24" i="2"/>
  <c r="F24" i="2"/>
  <c r="B24" i="2"/>
  <c r="F23" i="2"/>
  <c r="G22" i="2" s="1"/>
  <c r="C23" i="2"/>
  <c r="D22" i="2" s="1"/>
  <c r="B23" i="2"/>
  <c r="F22" i="2"/>
  <c r="G21" i="2" s="1"/>
  <c r="H20" i="2" s="1"/>
  <c r="C22" i="2"/>
  <c r="D21" i="2" s="1"/>
  <c r="B22" i="2"/>
  <c r="F21" i="2"/>
  <c r="G20" i="2" s="1"/>
  <c r="C21" i="2"/>
  <c r="D20" i="2" s="1"/>
  <c r="B21" i="2"/>
  <c r="C20" i="2" s="1"/>
  <c r="D19" i="2" s="1"/>
  <c r="F20" i="2"/>
  <c r="G19" i="2" s="1"/>
  <c r="H18" i="2" s="1"/>
  <c r="B20" i="2"/>
  <c r="C19" i="2" s="1"/>
  <c r="D18" i="2" s="1"/>
  <c r="F19" i="2"/>
  <c r="G18" i="2" s="1"/>
  <c r="B19" i="2"/>
  <c r="F18" i="2"/>
  <c r="G17" i="2" s="1"/>
  <c r="H16" i="2" s="1"/>
  <c r="C18" i="2"/>
  <c r="D17" i="2" s="1"/>
  <c r="B18" i="2"/>
  <c r="F17" i="2"/>
  <c r="C17" i="2"/>
  <c r="D16" i="2" s="1"/>
  <c r="B17" i="2"/>
  <c r="C16" i="2" s="1"/>
  <c r="D15" i="2" s="1"/>
  <c r="G16" i="2"/>
  <c r="F16" i="2"/>
  <c r="B16" i="2"/>
  <c r="F15" i="2"/>
  <c r="G14" i="2" s="1"/>
  <c r="C15" i="2"/>
  <c r="D14" i="2" s="1"/>
  <c r="B15" i="2"/>
  <c r="F14" i="2"/>
  <c r="G13" i="2" s="1"/>
  <c r="H12" i="2" s="1"/>
  <c r="C14" i="2"/>
  <c r="D13" i="2" s="1"/>
  <c r="B14" i="2"/>
  <c r="F13" i="2"/>
  <c r="G12" i="2" s="1"/>
  <c r="C13" i="2"/>
  <c r="D12" i="2" s="1"/>
  <c r="B13" i="2"/>
  <c r="C12" i="2" s="1"/>
  <c r="F12" i="2"/>
  <c r="G11" i="2" s="1"/>
  <c r="B12" i="2"/>
  <c r="C11" i="2" s="1"/>
  <c r="D10" i="2" s="1"/>
  <c r="F11" i="2"/>
  <c r="G10" i="2" s="1"/>
  <c r="H9" i="2" s="1"/>
  <c r="B11" i="2"/>
  <c r="F10" i="2"/>
  <c r="G9" i="2" s="1"/>
  <c r="H8" i="2" s="1"/>
  <c r="C10" i="2"/>
  <c r="D9" i="2" s="1"/>
  <c r="B10" i="2"/>
  <c r="F9" i="2"/>
  <c r="C9" i="2"/>
  <c r="D8" i="2" s="1"/>
  <c r="B9" i="2"/>
  <c r="C8" i="2" s="1"/>
  <c r="D7" i="2" s="1"/>
  <c r="G8" i="2"/>
  <c r="F8" i="2"/>
  <c r="B8" i="2"/>
  <c r="F7" i="2"/>
  <c r="G6" i="2" s="1"/>
  <c r="C7" i="2"/>
  <c r="D6" i="2" s="1"/>
  <c r="B7" i="2"/>
  <c r="F6" i="2"/>
  <c r="G5" i="2" s="1"/>
  <c r="H4" i="2" s="1"/>
  <c r="C6" i="2"/>
  <c r="D5" i="2" s="1"/>
  <c r="B6" i="2"/>
  <c r="F5" i="2"/>
  <c r="G4" i="2" s="1"/>
  <c r="C5" i="2"/>
  <c r="B5" i="2"/>
  <c r="C4" i="2" s="1"/>
  <c r="D3" i="2" s="1"/>
  <c r="F4" i="2"/>
  <c r="G3" i="2" s="1"/>
  <c r="B4" i="2"/>
  <c r="C3" i="2" s="1"/>
  <c r="F3" i="2"/>
  <c r="B3" i="2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B448" i="1"/>
  <c r="D447" i="1"/>
  <c r="C447" i="1"/>
  <c r="B447" i="1"/>
  <c r="D446" i="1"/>
  <c r="C446" i="1"/>
  <c r="B446" i="1"/>
  <c r="D445" i="1"/>
  <c r="C445" i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B1" i="1"/>
  <c r="H43" i="2" l="1"/>
  <c r="H101" i="2"/>
  <c r="H107" i="2"/>
  <c r="H26" i="2"/>
  <c r="H49" i="2"/>
  <c r="D56" i="2"/>
  <c r="D68" i="2"/>
  <c r="H90" i="2"/>
  <c r="H113" i="2"/>
  <c r="D120" i="2"/>
  <c r="H154" i="2"/>
  <c r="H210" i="2"/>
  <c r="D241" i="2"/>
  <c r="D4" i="2"/>
  <c r="H3" i="2"/>
  <c r="D27" i="2"/>
  <c r="H61" i="2"/>
  <c r="H67" i="2"/>
  <c r="D91" i="2"/>
  <c r="H125" i="2"/>
  <c r="H131" i="2"/>
  <c r="D155" i="2"/>
  <c r="D177" i="2"/>
  <c r="H21" i="2"/>
  <c r="H27" i="2"/>
  <c r="D51" i="2"/>
  <c r="H85" i="2"/>
  <c r="H91" i="2"/>
  <c r="D115" i="2"/>
  <c r="H149" i="2"/>
  <c r="H155" i="2"/>
  <c r="D206" i="2"/>
  <c r="H211" i="2"/>
  <c r="H212" i="2"/>
  <c r="D246" i="2"/>
  <c r="H10" i="2"/>
  <c r="H33" i="2"/>
  <c r="H74" i="2"/>
  <c r="H97" i="2"/>
  <c r="H138" i="2"/>
  <c r="H161" i="2"/>
  <c r="D168" i="2"/>
  <c r="H199" i="2"/>
  <c r="D11" i="2"/>
  <c r="H45" i="2"/>
  <c r="H51" i="2"/>
  <c r="D75" i="2"/>
  <c r="H109" i="2"/>
  <c r="H115" i="2"/>
  <c r="D139" i="2"/>
  <c r="H168" i="2"/>
  <c r="D174" i="2"/>
  <c r="D254" i="2"/>
  <c r="H34" i="2"/>
  <c r="H98" i="2"/>
  <c r="H121" i="2"/>
  <c r="H156" i="2"/>
  <c r="H162" i="2"/>
  <c r="H5" i="2"/>
  <c r="H11" i="2"/>
  <c r="D35" i="2"/>
  <c r="H69" i="2"/>
  <c r="H75" i="2"/>
  <c r="D99" i="2"/>
  <c r="H133" i="2"/>
  <c r="H139" i="2"/>
  <c r="D163" i="2"/>
  <c r="H300" i="2"/>
  <c r="H17" i="2"/>
  <c r="D24" i="2"/>
  <c r="D36" i="2"/>
  <c r="H52" i="2"/>
  <c r="H58" i="2"/>
  <c r="H81" i="2"/>
  <c r="D88" i="2"/>
  <c r="D100" i="2"/>
  <c r="H116" i="2"/>
  <c r="H122" i="2"/>
  <c r="H145" i="2"/>
  <c r="D152" i="2"/>
  <c r="D164" i="2"/>
  <c r="H195" i="2"/>
  <c r="H29" i="2"/>
  <c r="H35" i="2"/>
  <c r="D59" i="2"/>
  <c r="H93" i="2"/>
  <c r="H99" i="2"/>
  <c r="D123" i="2"/>
  <c r="H157" i="2"/>
  <c r="H163" i="2"/>
  <c r="D180" i="2"/>
  <c r="H201" i="2"/>
  <c r="H207" i="2"/>
  <c r="D215" i="2"/>
  <c r="D209" i="2"/>
  <c r="D273" i="2"/>
  <c r="H42" i="2"/>
  <c r="H65" i="2"/>
  <c r="H13" i="2"/>
  <c r="H19" i="2"/>
  <c r="D43" i="2"/>
  <c r="H77" i="2"/>
  <c r="H83" i="2"/>
  <c r="D107" i="2"/>
  <c r="H141" i="2"/>
  <c r="H147" i="2"/>
  <c r="D232" i="2"/>
  <c r="C335" i="2"/>
  <c r="D334" i="2" s="1"/>
  <c r="C334" i="2"/>
  <c r="D333" i="2" s="1"/>
  <c r="H591" i="2"/>
  <c r="H592" i="2"/>
  <c r="N11" i="3"/>
  <c r="C170" i="2"/>
  <c r="G206" i="2"/>
  <c r="H205" i="2" s="1"/>
  <c r="G215" i="2"/>
  <c r="C241" i="2"/>
  <c r="D240" i="2" s="1"/>
  <c r="C246" i="2"/>
  <c r="D245" i="2" s="1"/>
  <c r="H249" i="2"/>
  <c r="C254" i="2"/>
  <c r="D253" i="2" s="1"/>
  <c r="H257" i="2"/>
  <c r="C262" i="2"/>
  <c r="D261" i="2" s="1"/>
  <c r="C275" i="2"/>
  <c r="H277" i="2"/>
  <c r="G284" i="2"/>
  <c r="H283" i="2" s="1"/>
  <c r="D303" i="2"/>
  <c r="H363" i="2"/>
  <c r="H364" i="2"/>
  <c r="H410" i="2"/>
  <c r="G445" i="2"/>
  <c r="G444" i="2"/>
  <c r="H443" i="2" s="1"/>
  <c r="G524" i="2"/>
  <c r="H523" i="2" s="1"/>
  <c r="G525" i="2"/>
  <c r="H524" i="2" s="1"/>
  <c r="H292" i="2"/>
  <c r="G341" i="2"/>
  <c r="G340" i="2"/>
  <c r="G423" i="2"/>
  <c r="H422" i="2" s="1"/>
  <c r="G424" i="2"/>
  <c r="D435" i="2"/>
  <c r="C445" i="2"/>
  <c r="D444" i="2" s="1"/>
  <c r="C446" i="2"/>
  <c r="D445" i="2" s="1"/>
  <c r="H541" i="2"/>
  <c r="H575" i="2"/>
  <c r="H576" i="2"/>
  <c r="E169" i="1"/>
  <c r="F169" i="1" s="1"/>
  <c r="G7" i="2"/>
  <c r="G603" i="2" s="1"/>
  <c r="G15" i="2"/>
  <c r="G23" i="2"/>
  <c r="G31" i="2"/>
  <c r="G39" i="2"/>
  <c r="G47" i="2"/>
  <c r="G55" i="2"/>
  <c r="G63" i="2"/>
  <c r="G71" i="2"/>
  <c r="G79" i="2"/>
  <c r="G87" i="2"/>
  <c r="G95" i="2"/>
  <c r="G103" i="2"/>
  <c r="G111" i="2"/>
  <c r="G119" i="2"/>
  <c r="G127" i="2"/>
  <c r="G135" i="2"/>
  <c r="G143" i="2"/>
  <c r="G151" i="2"/>
  <c r="G159" i="2"/>
  <c r="G167" i="2"/>
  <c r="H166" i="2" s="1"/>
  <c r="G179" i="2"/>
  <c r="G182" i="2"/>
  <c r="G185" i="2"/>
  <c r="H184" i="2" s="1"/>
  <c r="G188" i="2"/>
  <c r="G191" i="2"/>
  <c r="G194" i="2"/>
  <c r="H193" i="2" s="1"/>
  <c r="C223" i="2"/>
  <c r="D222" i="2" s="1"/>
  <c r="H230" i="2"/>
  <c r="H237" i="2"/>
  <c r="C284" i="2"/>
  <c r="C285" i="2"/>
  <c r="D284" i="2" s="1"/>
  <c r="C299" i="2"/>
  <c r="C298" i="2"/>
  <c r="H312" i="2"/>
  <c r="G391" i="2"/>
  <c r="H390" i="2" s="1"/>
  <c r="G392" i="2"/>
  <c r="H391" i="2" s="1"/>
  <c r="G413" i="2"/>
  <c r="G412" i="2"/>
  <c r="H411" i="2" s="1"/>
  <c r="D200" i="2"/>
  <c r="C267" i="2"/>
  <c r="C266" i="2"/>
  <c r="D265" i="2" s="1"/>
  <c r="D403" i="2"/>
  <c r="C413" i="2"/>
  <c r="D412" i="2" s="1"/>
  <c r="C414" i="2"/>
  <c r="D220" i="2"/>
  <c r="G227" i="2"/>
  <c r="H226" i="2" s="1"/>
  <c r="C231" i="2"/>
  <c r="D230" i="2" s="1"/>
  <c r="H246" i="2"/>
  <c r="H254" i="2"/>
  <c r="H262" i="2"/>
  <c r="H271" i="2"/>
  <c r="G280" i="2"/>
  <c r="H279" i="2" s="1"/>
  <c r="D290" i="2"/>
  <c r="D294" i="2"/>
  <c r="H451" i="2"/>
  <c r="H456" i="2"/>
  <c r="G197" i="2"/>
  <c r="H196" i="2" s="1"/>
  <c r="H216" i="2"/>
  <c r="D226" i="2"/>
  <c r="D285" i="2"/>
  <c r="H288" i="2"/>
  <c r="C315" i="2"/>
  <c r="C314" i="2"/>
  <c r="H319" i="2"/>
  <c r="H324" i="2"/>
  <c r="D330" i="2"/>
  <c r="D342" i="2"/>
  <c r="D343" i="2"/>
  <c r="H346" i="2"/>
  <c r="G381" i="2"/>
  <c r="H380" i="2" s="1"/>
  <c r="G380" i="2"/>
  <c r="H379" i="2" s="1"/>
  <c r="H407" i="2"/>
  <c r="H418" i="2"/>
  <c r="H424" i="2"/>
  <c r="H430" i="2"/>
  <c r="H431" i="2"/>
  <c r="H435" i="2"/>
  <c r="H436" i="2"/>
  <c r="H525" i="2"/>
  <c r="H543" i="2"/>
  <c r="B603" i="2"/>
  <c r="G198" i="2"/>
  <c r="H198" i="2" s="1"/>
  <c r="C228" i="2"/>
  <c r="D234" i="2"/>
  <c r="H341" i="2"/>
  <c r="G359" i="2"/>
  <c r="H358" i="2" s="1"/>
  <c r="G360" i="2"/>
  <c r="H359" i="2" s="1"/>
  <c r="C381" i="2"/>
  <c r="D380" i="2" s="1"/>
  <c r="C382" i="2"/>
  <c r="H392" i="2"/>
  <c r="H419" i="2"/>
  <c r="C441" i="2"/>
  <c r="D440" i="2" s="1"/>
  <c r="C442" i="2"/>
  <c r="H452" i="2"/>
  <c r="E491" i="1"/>
  <c r="F491" i="1" s="1"/>
  <c r="G173" i="2"/>
  <c r="H172" i="2" s="1"/>
  <c r="C214" i="2"/>
  <c r="D213" i="2" s="1"/>
  <c r="C236" i="2"/>
  <c r="D242" i="2"/>
  <c r="H280" i="2"/>
  <c r="C309" i="2"/>
  <c r="D308" i="2" s="1"/>
  <c r="C310" i="2"/>
  <c r="G349" i="2"/>
  <c r="G348" i="2"/>
  <c r="H347" i="2" s="1"/>
  <c r="D354" i="2"/>
  <c r="D359" i="2"/>
  <c r="D370" i="2"/>
  <c r="D371" i="2"/>
  <c r="H398" i="2"/>
  <c r="H399" i="2"/>
  <c r="H403" i="2"/>
  <c r="H404" i="2"/>
  <c r="C420" i="2"/>
  <c r="D419" i="2" s="1"/>
  <c r="C421" i="2"/>
  <c r="D420" i="2" s="1"/>
  <c r="D503" i="2"/>
  <c r="G583" i="2"/>
  <c r="H582" i="2" s="1"/>
  <c r="G584" i="2"/>
  <c r="H173" i="2"/>
  <c r="H267" i="2"/>
  <c r="D286" i="2"/>
  <c r="H293" i="2"/>
  <c r="G315" i="2"/>
  <c r="G316" i="2"/>
  <c r="H315" i="2" s="1"/>
  <c r="C349" i="2"/>
  <c r="D348" i="2" s="1"/>
  <c r="C350" i="2"/>
  <c r="D366" i="2"/>
  <c r="H375" i="2"/>
  <c r="C409" i="2"/>
  <c r="D408" i="2" s="1"/>
  <c r="C410" i="2"/>
  <c r="H420" i="2"/>
  <c r="H497" i="2"/>
  <c r="H221" i="2"/>
  <c r="F603" i="2"/>
  <c r="D247" i="2"/>
  <c r="D255" i="2"/>
  <c r="D263" i="2"/>
  <c r="H268" i="2"/>
  <c r="H276" i="2"/>
  <c r="D299" i="2"/>
  <c r="D315" i="2"/>
  <c r="H343" i="2"/>
  <c r="C388" i="2"/>
  <c r="D387" i="2" s="1"/>
  <c r="C389" i="2"/>
  <c r="D388" i="2" s="1"/>
  <c r="C268" i="2"/>
  <c r="D267" i="2" s="1"/>
  <c r="C269" i="2"/>
  <c r="D268" i="2" s="1"/>
  <c r="H285" i="2"/>
  <c r="H316" i="2"/>
  <c r="H372" i="2"/>
  <c r="H381" i="2"/>
  <c r="H428" i="2"/>
  <c r="D216" i="2"/>
  <c r="D233" i="2"/>
  <c r="C283" i="2"/>
  <c r="C282" i="2"/>
  <c r="H309" i="2"/>
  <c r="H354" i="2"/>
  <c r="H366" i="2"/>
  <c r="H367" i="2"/>
  <c r="C377" i="2"/>
  <c r="D376" i="2" s="1"/>
  <c r="C378" i="2"/>
  <c r="G556" i="2"/>
  <c r="H555" i="2" s="1"/>
  <c r="G557" i="2"/>
  <c r="H556" i="2" s="1"/>
  <c r="C218" i="2"/>
  <c r="D217" i="2" s="1"/>
  <c r="G225" i="2"/>
  <c r="H224" i="2" s="1"/>
  <c r="H231" i="2"/>
  <c r="D278" i="2"/>
  <c r="G296" i="2"/>
  <c r="H295" i="2" s="1"/>
  <c r="D301" i="2"/>
  <c r="D317" i="2"/>
  <c r="D338" i="2"/>
  <c r="H349" i="2"/>
  <c r="H355" i="2"/>
  <c r="H395" i="2"/>
  <c r="H396" i="2"/>
  <c r="H578" i="2"/>
  <c r="G233" i="2"/>
  <c r="H232" i="2" s="1"/>
  <c r="G236" i="2"/>
  <c r="H235" i="2" s="1"/>
  <c r="H239" i="2"/>
  <c r="D249" i="2"/>
  <c r="D257" i="2"/>
  <c r="D269" i="2"/>
  <c r="H272" i="2"/>
  <c r="G338" i="2"/>
  <c r="H337" i="2" s="1"/>
  <c r="G339" i="2"/>
  <c r="H338" i="2" s="1"/>
  <c r="C345" i="2"/>
  <c r="D344" i="2" s="1"/>
  <c r="C346" i="2"/>
  <c r="C356" i="2"/>
  <c r="D355" i="2" s="1"/>
  <c r="C357" i="2"/>
  <c r="D356" i="2" s="1"/>
  <c r="H466" i="2"/>
  <c r="D506" i="2"/>
  <c r="D507" i="2"/>
  <c r="G221" i="2"/>
  <c r="H220" i="2" s="1"/>
  <c r="C225" i="2"/>
  <c r="D224" i="2" s="1"/>
  <c r="G244" i="2"/>
  <c r="G252" i="2"/>
  <c r="H251" i="2" s="1"/>
  <c r="G260" i="2"/>
  <c r="H259" i="2" s="1"/>
  <c r="H263" i="2"/>
  <c r="G362" i="2"/>
  <c r="H361" i="2" s="1"/>
  <c r="H442" i="2"/>
  <c r="G484" i="2"/>
  <c r="H483" i="2" s="1"/>
  <c r="G485" i="2"/>
  <c r="H484" i="2" s="1"/>
  <c r="H517" i="2"/>
  <c r="G332" i="2"/>
  <c r="H356" i="2"/>
  <c r="G363" i="2"/>
  <c r="H388" i="2"/>
  <c r="G395" i="2"/>
  <c r="H394" i="2" s="1"/>
  <c r="G427" i="2"/>
  <c r="H426" i="2" s="1"/>
  <c r="D489" i="2"/>
  <c r="H471" i="2"/>
  <c r="C485" i="2"/>
  <c r="D484" i="2" s="1"/>
  <c r="C486" i="2"/>
  <c r="C525" i="2"/>
  <c r="D524" i="2" s="1"/>
  <c r="C526" i="2"/>
  <c r="H528" i="2"/>
  <c r="C557" i="2"/>
  <c r="D556" i="2" s="1"/>
  <c r="C558" i="2"/>
  <c r="H560" i="2"/>
  <c r="G588" i="2"/>
  <c r="H587" i="2" s="1"/>
  <c r="G589" i="2"/>
  <c r="D592" i="2"/>
  <c r="C598" i="2"/>
  <c r="C453" i="2"/>
  <c r="D452" i="2" s="1"/>
  <c r="G456" i="2"/>
  <c r="H455" i="2" s="1"/>
  <c r="G464" i="2"/>
  <c r="H463" i="2" s="1"/>
  <c r="G476" i="2"/>
  <c r="H475" i="2" s="1"/>
  <c r="G477" i="2"/>
  <c r="C481" i="2"/>
  <c r="D480" i="2" s="1"/>
  <c r="H488" i="2"/>
  <c r="G512" i="2"/>
  <c r="H511" i="2" s="1"/>
  <c r="D520" i="2"/>
  <c r="D552" i="2"/>
  <c r="C329" i="2"/>
  <c r="D328" i="2" s="1"/>
  <c r="C333" i="2"/>
  <c r="D332" i="2" s="1"/>
  <c r="G336" i="2"/>
  <c r="D352" i="2"/>
  <c r="D384" i="2"/>
  <c r="D416" i="2"/>
  <c r="D448" i="2"/>
  <c r="D499" i="2"/>
  <c r="G516" i="2"/>
  <c r="H515" i="2" s="1"/>
  <c r="G517" i="2"/>
  <c r="H516" i="2" s="1"/>
  <c r="D521" i="2"/>
  <c r="G535" i="2"/>
  <c r="H534" i="2" s="1"/>
  <c r="G548" i="2"/>
  <c r="H547" i="2" s="1"/>
  <c r="G549" i="2"/>
  <c r="D553" i="2"/>
  <c r="G567" i="2"/>
  <c r="H566" i="2" s="1"/>
  <c r="C589" i="2"/>
  <c r="D588" i="2" s="1"/>
  <c r="C590" i="2"/>
  <c r="C330" i="2"/>
  <c r="G343" i="2"/>
  <c r="H342" i="2" s="1"/>
  <c r="C354" i="2"/>
  <c r="D353" i="2" s="1"/>
  <c r="G371" i="2"/>
  <c r="H370" i="2" s="1"/>
  <c r="C386" i="2"/>
  <c r="C477" i="2"/>
  <c r="D476" i="2" s="1"/>
  <c r="C478" i="2"/>
  <c r="H494" i="2"/>
  <c r="G580" i="2"/>
  <c r="H579" i="2" s="1"/>
  <c r="G581" i="2"/>
  <c r="C585" i="2"/>
  <c r="D584" i="2" s="1"/>
  <c r="H598" i="2"/>
  <c r="C281" i="2"/>
  <c r="D280" i="2" s="1"/>
  <c r="C297" i="2"/>
  <c r="D296" i="2" s="1"/>
  <c r="C301" i="2"/>
  <c r="D300" i="2" s="1"/>
  <c r="C313" i="2"/>
  <c r="D312" i="2" s="1"/>
  <c r="G375" i="2"/>
  <c r="H374" i="2" s="1"/>
  <c r="D418" i="2"/>
  <c r="G439" i="2"/>
  <c r="H438" i="2" s="1"/>
  <c r="D450" i="2"/>
  <c r="G460" i="2"/>
  <c r="H459" i="2" s="1"/>
  <c r="G461" i="2"/>
  <c r="G468" i="2"/>
  <c r="H467" i="2" s="1"/>
  <c r="G469" i="2"/>
  <c r="C473" i="2"/>
  <c r="D472" i="2" s="1"/>
  <c r="H503" i="2"/>
  <c r="C517" i="2"/>
  <c r="D516" i="2" s="1"/>
  <c r="C518" i="2"/>
  <c r="H520" i="2"/>
  <c r="C549" i="2"/>
  <c r="D548" i="2" s="1"/>
  <c r="C550" i="2"/>
  <c r="H552" i="2"/>
  <c r="D593" i="2"/>
  <c r="D389" i="2"/>
  <c r="D453" i="2"/>
  <c r="D495" i="2"/>
  <c r="G508" i="2"/>
  <c r="H507" i="2" s="1"/>
  <c r="G509" i="2"/>
  <c r="D512" i="2"/>
  <c r="H529" i="2"/>
  <c r="D544" i="2"/>
  <c r="H561" i="2"/>
  <c r="C581" i="2"/>
  <c r="D580" i="2" s="1"/>
  <c r="C582" i="2"/>
  <c r="G346" i="2"/>
  <c r="H345" i="2" s="1"/>
  <c r="C361" i="2"/>
  <c r="D360" i="2" s="1"/>
  <c r="G378" i="2"/>
  <c r="H377" i="2" s="1"/>
  <c r="C393" i="2"/>
  <c r="D392" i="2" s="1"/>
  <c r="G410" i="2"/>
  <c r="H409" i="2" s="1"/>
  <c r="C425" i="2"/>
  <c r="D424" i="2" s="1"/>
  <c r="G442" i="2"/>
  <c r="H441" i="2" s="1"/>
  <c r="C457" i="2"/>
  <c r="D456" i="2" s="1"/>
  <c r="C461" i="2"/>
  <c r="D460" i="2" s="1"/>
  <c r="C465" i="2"/>
  <c r="D464" i="2" s="1"/>
  <c r="C469" i="2"/>
  <c r="D468" i="2" s="1"/>
  <c r="C470" i="2"/>
  <c r="D474" i="2"/>
  <c r="G487" i="2"/>
  <c r="H486" i="2" s="1"/>
  <c r="D513" i="2"/>
  <c r="G527" i="2"/>
  <c r="H526" i="2" s="1"/>
  <c r="G540" i="2"/>
  <c r="H539" i="2" s="1"/>
  <c r="G541" i="2"/>
  <c r="H540" i="2" s="1"/>
  <c r="D545" i="2"/>
  <c r="H558" i="2"/>
  <c r="G572" i="2"/>
  <c r="H571" i="2" s="1"/>
  <c r="G573" i="2"/>
  <c r="C577" i="2"/>
  <c r="D576" i="2" s="1"/>
  <c r="G327" i="2"/>
  <c r="C362" i="2"/>
  <c r="C394" i="2"/>
  <c r="C426" i="2"/>
  <c r="D465" i="2"/>
  <c r="H472" i="2"/>
  <c r="H495" i="2"/>
  <c r="C509" i="2"/>
  <c r="D508" i="2" s="1"/>
  <c r="C510" i="2"/>
  <c r="D577" i="2"/>
  <c r="C337" i="2"/>
  <c r="D336" i="2" s="1"/>
  <c r="C341" i="2"/>
  <c r="D340" i="2" s="1"/>
  <c r="G351" i="2"/>
  <c r="G383" i="2"/>
  <c r="G415" i="2"/>
  <c r="G447" i="2"/>
  <c r="D458" i="2"/>
  <c r="D462" i="2"/>
  <c r="D466" i="2"/>
  <c r="D487" i="2"/>
  <c r="G500" i="2"/>
  <c r="H499" i="2" s="1"/>
  <c r="G501" i="2"/>
  <c r="C505" i="2"/>
  <c r="D504" i="2" s="1"/>
  <c r="C541" i="2"/>
  <c r="D540" i="2" s="1"/>
  <c r="C542" i="2"/>
  <c r="H544" i="2"/>
  <c r="C573" i="2"/>
  <c r="D572" i="2" s="1"/>
  <c r="C574" i="2"/>
  <c r="H590" i="2"/>
  <c r="C537" i="2"/>
  <c r="D536" i="2" s="1"/>
  <c r="H553" i="2"/>
  <c r="C569" i="2"/>
  <c r="D568" i="2" s="1"/>
  <c r="G330" i="2"/>
  <c r="H329" i="2" s="1"/>
  <c r="G354" i="2"/>
  <c r="H353" i="2" s="1"/>
  <c r="C369" i="2"/>
  <c r="D368" i="2" s="1"/>
  <c r="G386" i="2"/>
  <c r="H385" i="2" s="1"/>
  <c r="C401" i="2"/>
  <c r="D400" i="2" s="1"/>
  <c r="G418" i="2"/>
  <c r="H417" i="2" s="1"/>
  <c r="C433" i="2"/>
  <c r="D432" i="2" s="1"/>
  <c r="G450" i="2"/>
  <c r="H449" i="2" s="1"/>
  <c r="C501" i="2"/>
  <c r="D500" i="2" s="1"/>
  <c r="C502" i="2"/>
  <c r="G532" i="2"/>
  <c r="H531" i="2" s="1"/>
  <c r="G533" i="2"/>
  <c r="G564" i="2"/>
  <c r="H563" i="2" s="1"/>
  <c r="G565" i="2"/>
  <c r="H565" i="2" s="1"/>
  <c r="D569" i="2"/>
  <c r="C370" i="2"/>
  <c r="C402" i="2"/>
  <c r="C434" i="2"/>
  <c r="D433" i="2" s="1"/>
  <c r="G492" i="2"/>
  <c r="H491" i="2" s="1"/>
  <c r="G493" i="2"/>
  <c r="H492" i="2" s="1"/>
  <c r="C497" i="2"/>
  <c r="D496" i="2" s="1"/>
  <c r="H504" i="2"/>
  <c r="G266" i="2"/>
  <c r="H265" i="2" s="1"/>
  <c r="C273" i="2"/>
  <c r="D272" i="2" s="1"/>
  <c r="G282" i="2"/>
  <c r="H281" i="2" s="1"/>
  <c r="C289" i="2"/>
  <c r="D288" i="2" s="1"/>
  <c r="G298" i="2"/>
  <c r="H297" i="2" s="1"/>
  <c r="C305" i="2"/>
  <c r="D304" i="2" s="1"/>
  <c r="G314" i="2"/>
  <c r="H313" i="2" s="1"/>
  <c r="C321" i="2"/>
  <c r="D320" i="2" s="1"/>
  <c r="D497" i="2"/>
  <c r="C533" i="2"/>
  <c r="D532" i="2" s="1"/>
  <c r="C534" i="2"/>
  <c r="H536" i="2"/>
  <c r="C565" i="2"/>
  <c r="D564" i="2" s="1"/>
  <c r="C566" i="2"/>
  <c r="H568" i="2"/>
  <c r="G596" i="2"/>
  <c r="H595" i="2" s="1"/>
  <c r="G597" i="2"/>
  <c r="H596" i="2" s="1"/>
  <c r="D321" i="2"/>
  <c r="D373" i="2"/>
  <c r="D405" i="2"/>
  <c r="D437" i="2"/>
  <c r="H479" i="2"/>
  <c r="C493" i="2"/>
  <c r="D492" i="2" s="1"/>
  <c r="C494" i="2"/>
  <c r="H545" i="2"/>
  <c r="D560" i="2"/>
  <c r="E85" i="1"/>
  <c r="F85" i="1" s="1"/>
  <c r="E101" i="1"/>
  <c r="F101" i="1" s="1"/>
  <c r="E133" i="1"/>
  <c r="E229" i="1"/>
  <c r="E341" i="1"/>
  <c r="F341" i="1" s="1"/>
  <c r="E80" i="1"/>
  <c r="F80" i="1" s="1"/>
  <c r="G80" i="1" s="1"/>
  <c r="E22" i="1"/>
  <c r="F22" i="1" s="1"/>
  <c r="E294" i="1"/>
  <c r="E310" i="1"/>
  <c r="F310" i="1" s="1"/>
  <c r="E418" i="1"/>
  <c r="E450" i="1"/>
  <c r="E8" i="1"/>
  <c r="F8" i="1" s="1"/>
  <c r="G8" i="1" s="1"/>
  <c r="H8" i="1" s="1"/>
  <c r="I8" i="1" s="1"/>
  <c r="E24" i="1"/>
  <c r="F24" i="1" s="1"/>
  <c r="E40" i="1"/>
  <c r="F40" i="1" s="1"/>
  <c r="E259" i="1"/>
  <c r="F259" i="1" s="1"/>
  <c r="E74" i="1"/>
  <c r="F74" i="1" s="1"/>
  <c r="G74" i="1" s="1"/>
  <c r="H74" i="1" s="1"/>
  <c r="I74" i="1" s="1"/>
  <c r="E234" i="1"/>
  <c r="F234" i="1" s="1"/>
  <c r="G234" i="1" s="1"/>
  <c r="H234" i="1" s="1"/>
  <c r="I234" i="1" s="1"/>
  <c r="E88" i="1"/>
  <c r="F88" i="1" s="1"/>
  <c r="G88" i="1" s="1"/>
  <c r="H88" i="1" s="1"/>
  <c r="I88" i="1" s="1"/>
  <c r="M88" i="1" s="1"/>
  <c r="E152" i="1"/>
  <c r="F152" i="1" s="1"/>
  <c r="E445" i="1"/>
  <c r="F445" i="1" s="1"/>
  <c r="E596" i="1"/>
  <c r="E111" i="1"/>
  <c r="F111" i="1" s="1"/>
  <c r="E303" i="1"/>
  <c r="F303" i="1" s="1"/>
  <c r="E351" i="1"/>
  <c r="E399" i="1"/>
  <c r="F399" i="1" s="1"/>
  <c r="E479" i="1"/>
  <c r="F479" i="1" s="1"/>
  <c r="E12" i="1"/>
  <c r="F12" i="1" s="1"/>
  <c r="E188" i="1"/>
  <c r="F188" i="1" s="1"/>
  <c r="E396" i="1"/>
  <c r="F396" i="1" s="1"/>
  <c r="E444" i="1"/>
  <c r="F444" i="1" s="1"/>
  <c r="E130" i="1"/>
  <c r="F130" i="1" s="1"/>
  <c r="E35" i="1"/>
  <c r="F35" i="1" s="1"/>
  <c r="E126" i="1"/>
  <c r="F126" i="1" s="1"/>
  <c r="E238" i="1"/>
  <c r="F238" i="1" s="1"/>
  <c r="E366" i="1"/>
  <c r="F366" i="1" s="1"/>
  <c r="E590" i="1"/>
  <c r="F590" i="1" s="1"/>
  <c r="G590" i="1" s="1"/>
  <c r="H590" i="1" s="1"/>
  <c r="I590" i="1" s="1"/>
  <c r="E421" i="1"/>
  <c r="F421" i="1" s="1"/>
  <c r="E469" i="1"/>
  <c r="F469" i="1" s="1"/>
  <c r="G469" i="1" s="1"/>
  <c r="H469" i="1" s="1"/>
  <c r="I469" i="1" s="1"/>
  <c r="M469" i="1" s="1"/>
  <c r="E522" i="1"/>
  <c r="F522" i="1" s="1"/>
  <c r="E192" i="1"/>
  <c r="F192" i="1" s="1"/>
  <c r="G192" i="1" s="1"/>
  <c r="H192" i="1" s="1"/>
  <c r="I192" i="1" s="1"/>
  <c r="E311" i="1"/>
  <c r="F311" i="1" s="1"/>
  <c r="E327" i="1"/>
  <c r="F327" i="1" s="1"/>
  <c r="E343" i="1"/>
  <c r="F343" i="1" s="1"/>
  <c r="E375" i="1"/>
  <c r="E391" i="1"/>
  <c r="F391" i="1" s="1"/>
  <c r="E471" i="1"/>
  <c r="F471" i="1" s="1"/>
  <c r="E372" i="1"/>
  <c r="F372" i="1" s="1"/>
  <c r="E13" i="1"/>
  <c r="F13" i="1" s="1"/>
  <c r="E354" i="1"/>
  <c r="F354" i="1" s="1"/>
  <c r="E419" i="1"/>
  <c r="F419" i="1" s="1"/>
  <c r="E467" i="1"/>
  <c r="F467" i="1" s="1"/>
  <c r="E547" i="1"/>
  <c r="F547" i="1" s="1"/>
  <c r="E41" i="1"/>
  <c r="F41" i="1" s="1"/>
  <c r="G41" i="1" s="1"/>
  <c r="E57" i="1"/>
  <c r="F57" i="1" s="1"/>
  <c r="E128" i="1"/>
  <c r="F128" i="1" s="1"/>
  <c r="E277" i="1"/>
  <c r="F277" i="1" s="1"/>
  <c r="E501" i="1"/>
  <c r="F501" i="1" s="1"/>
  <c r="E65" i="1"/>
  <c r="F65" i="1" s="1"/>
  <c r="E145" i="1"/>
  <c r="F145" i="1" s="1"/>
  <c r="E347" i="1"/>
  <c r="F347" i="1" s="1"/>
  <c r="G347" i="1" s="1"/>
  <c r="H347" i="1" s="1"/>
  <c r="I347" i="1" s="1"/>
  <c r="E411" i="1"/>
  <c r="F411" i="1" s="1"/>
  <c r="E470" i="1"/>
  <c r="F470" i="1" s="1"/>
  <c r="E555" i="1"/>
  <c r="F555" i="1" s="1"/>
  <c r="G555" i="1" s="1"/>
  <c r="H555" i="1" s="1"/>
  <c r="I555" i="1" s="1"/>
  <c r="E87" i="1"/>
  <c r="F87" i="1" s="1"/>
  <c r="E103" i="1"/>
  <c r="F103" i="1" s="1"/>
  <c r="E119" i="1"/>
  <c r="F119" i="1" s="1"/>
  <c r="E326" i="1"/>
  <c r="F326" i="1" s="1"/>
  <c r="E353" i="1"/>
  <c r="F353" i="1" s="1"/>
  <c r="E513" i="1"/>
  <c r="F513" i="1" s="1"/>
  <c r="E598" i="1"/>
  <c r="F598" i="1" s="1"/>
  <c r="E29" i="1"/>
  <c r="F29" i="1" s="1"/>
  <c r="G29" i="1" s="1"/>
  <c r="H29" i="1" s="1"/>
  <c r="I29" i="1" s="1"/>
  <c r="E4" i="1"/>
  <c r="F4" i="1" s="1"/>
  <c r="G4" i="1" s="1"/>
  <c r="H4" i="1" s="1"/>
  <c r="I4" i="1" s="1"/>
  <c r="E439" i="1"/>
  <c r="F439" i="1" s="1"/>
  <c r="G439" i="1" s="1"/>
  <c r="H439" i="1" s="1"/>
  <c r="I439" i="1" s="1"/>
  <c r="M439" i="1" s="1"/>
  <c r="E524" i="1"/>
  <c r="F524" i="1" s="1"/>
  <c r="G524" i="1" s="1"/>
  <c r="H524" i="1" s="1"/>
  <c r="I524" i="1" s="1"/>
  <c r="E540" i="1"/>
  <c r="F540" i="1" s="1"/>
  <c r="E30" i="1"/>
  <c r="F30" i="1" s="1"/>
  <c r="E46" i="1"/>
  <c r="F46" i="1" s="1"/>
  <c r="E131" i="1"/>
  <c r="F131" i="1" s="1"/>
  <c r="G131" i="1" s="1"/>
  <c r="H131" i="1" s="1"/>
  <c r="I131" i="1" s="1"/>
  <c r="E365" i="1"/>
  <c r="F365" i="1" s="1"/>
  <c r="E381" i="1"/>
  <c r="F381" i="1" s="1"/>
  <c r="G381" i="1" s="1"/>
  <c r="H381" i="1" s="1"/>
  <c r="I381" i="1" s="1"/>
  <c r="E397" i="1"/>
  <c r="F397" i="1" s="1"/>
  <c r="E493" i="1"/>
  <c r="F493" i="1" s="1"/>
  <c r="G493" i="1" s="1"/>
  <c r="E509" i="1"/>
  <c r="F509" i="1" s="1"/>
  <c r="E376" i="1"/>
  <c r="F376" i="1" s="1"/>
  <c r="E90" i="1"/>
  <c r="F90" i="1" s="1"/>
  <c r="E122" i="1"/>
  <c r="F122" i="1" s="1"/>
  <c r="E127" i="1"/>
  <c r="F127" i="1" s="1"/>
  <c r="E170" i="1"/>
  <c r="F170" i="1" s="1"/>
  <c r="E409" i="1"/>
  <c r="F409" i="1" s="1"/>
  <c r="G409" i="1" s="1"/>
  <c r="H409" i="1" s="1"/>
  <c r="I409" i="1" s="1"/>
  <c r="M409" i="1" s="1"/>
  <c r="E436" i="1"/>
  <c r="F436" i="1" s="1"/>
  <c r="E452" i="1"/>
  <c r="F452" i="1" s="1"/>
  <c r="G452" i="1" s="1"/>
  <c r="H452" i="1" s="1"/>
  <c r="I452" i="1" s="1"/>
  <c r="E151" i="1"/>
  <c r="F151" i="1" s="1"/>
  <c r="G151" i="1" s="1"/>
  <c r="H151" i="1" s="1"/>
  <c r="I151" i="1" s="1"/>
  <c r="E204" i="1"/>
  <c r="F204" i="1" s="1"/>
  <c r="E220" i="1"/>
  <c r="F220" i="1" s="1"/>
  <c r="E336" i="1"/>
  <c r="F336" i="1" s="1"/>
  <c r="E405" i="1"/>
  <c r="F405" i="1" s="1"/>
  <c r="E78" i="1"/>
  <c r="F78" i="1" s="1"/>
  <c r="E83" i="1"/>
  <c r="F83" i="1" s="1"/>
  <c r="E99" i="1"/>
  <c r="F99" i="1" s="1"/>
  <c r="E141" i="1"/>
  <c r="F141" i="1" s="1"/>
  <c r="E199" i="1"/>
  <c r="F199" i="1" s="1"/>
  <c r="E215" i="1"/>
  <c r="F215" i="1" s="1"/>
  <c r="E300" i="1"/>
  <c r="F300" i="1" s="1"/>
  <c r="E305" i="1"/>
  <c r="F305" i="1" s="1"/>
  <c r="E384" i="1"/>
  <c r="F384" i="1" s="1"/>
  <c r="E517" i="1"/>
  <c r="F517" i="1" s="1"/>
  <c r="G517" i="1" s="1"/>
  <c r="H517" i="1" s="1"/>
  <c r="I517" i="1" s="1"/>
  <c r="M517" i="1" s="1"/>
  <c r="E94" i="1"/>
  <c r="F94" i="1" s="1"/>
  <c r="E110" i="1"/>
  <c r="F110" i="1" s="1"/>
  <c r="E295" i="1"/>
  <c r="F295" i="1" s="1"/>
  <c r="G295" i="1" s="1"/>
  <c r="H295" i="1" s="1"/>
  <c r="I295" i="1" s="1"/>
  <c r="E337" i="1"/>
  <c r="F337" i="1" s="1"/>
  <c r="E358" i="1"/>
  <c r="F358" i="1" s="1"/>
  <c r="E443" i="1"/>
  <c r="F443" i="1" s="1"/>
  <c r="E586" i="1"/>
  <c r="F586" i="1" s="1"/>
  <c r="E502" i="1"/>
  <c r="F502" i="1" s="1"/>
  <c r="E380" i="1"/>
  <c r="F380" i="1" s="1"/>
  <c r="G380" i="1" s="1"/>
  <c r="H380" i="1" s="1"/>
  <c r="I380" i="1" s="1"/>
  <c r="E179" i="1"/>
  <c r="F179" i="1" s="1"/>
  <c r="E95" i="1"/>
  <c r="F95" i="1" s="1"/>
  <c r="E206" i="1"/>
  <c r="F206" i="1" s="1"/>
  <c r="G206" i="1" s="1"/>
  <c r="E476" i="1"/>
  <c r="F476" i="1" s="1"/>
  <c r="E105" i="1"/>
  <c r="F105" i="1" s="1"/>
  <c r="E79" i="1"/>
  <c r="F79" i="1" s="1"/>
  <c r="G79" i="1" s="1"/>
  <c r="H79" i="1" s="1"/>
  <c r="I79" i="1" s="1"/>
  <c r="M79" i="1" s="1"/>
  <c r="E147" i="1"/>
  <c r="F147" i="1" s="1"/>
  <c r="G147" i="1" s="1"/>
  <c r="H147" i="1" s="1"/>
  <c r="I147" i="1" s="1"/>
  <c r="E75" i="1"/>
  <c r="F75" i="1" s="1"/>
  <c r="E96" i="1"/>
  <c r="F96" i="1" s="1"/>
  <c r="E112" i="1"/>
  <c r="F112" i="1" s="1"/>
  <c r="E138" i="1"/>
  <c r="F138" i="1" s="1"/>
  <c r="E159" i="1"/>
  <c r="F159" i="1" s="1"/>
  <c r="E392" i="1"/>
  <c r="F392" i="1" s="1"/>
  <c r="E408" i="1"/>
  <c r="F408" i="1" s="1"/>
  <c r="E498" i="1"/>
  <c r="F498" i="1" s="1"/>
  <c r="G498" i="1" s="1"/>
  <c r="H498" i="1" s="1"/>
  <c r="I498" i="1" s="1"/>
  <c r="E60" i="1"/>
  <c r="F60" i="1" s="1"/>
  <c r="G60" i="1" s="1"/>
  <c r="H60" i="1" s="1"/>
  <c r="I60" i="1" s="1"/>
  <c r="E318" i="1"/>
  <c r="F318" i="1" s="1"/>
  <c r="E44" i="1"/>
  <c r="F44" i="1" s="1"/>
  <c r="G44" i="1" s="1"/>
  <c r="H44" i="1" s="1"/>
  <c r="I44" i="1" s="1"/>
  <c r="M44" i="1" s="1"/>
  <c r="E71" i="1"/>
  <c r="F71" i="1" s="1"/>
  <c r="E76" i="1"/>
  <c r="F76" i="1" s="1"/>
  <c r="G76" i="1" s="1"/>
  <c r="E113" i="1"/>
  <c r="F113" i="1" s="1"/>
  <c r="E123" i="1"/>
  <c r="F123" i="1" s="1"/>
  <c r="G123" i="1" s="1"/>
  <c r="E313" i="1"/>
  <c r="F313" i="1" s="1"/>
  <c r="E324" i="1"/>
  <c r="F324" i="1" s="1"/>
  <c r="E398" i="1"/>
  <c r="F398" i="1" s="1"/>
  <c r="E446" i="1"/>
  <c r="F446" i="1" s="1"/>
  <c r="G446" i="1" s="1"/>
  <c r="E462" i="1"/>
  <c r="F462" i="1" s="1"/>
  <c r="E525" i="1"/>
  <c r="F525" i="1" s="1"/>
  <c r="E541" i="1"/>
  <c r="F541" i="1" s="1"/>
  <c r="G541" i="1" s="1"/>
  <c r="H541" i="1" s="1"/>
  <c r="I541" i="1" s="1"/>
  <c r="M541" i="1" s="1"/>
  <c r="E573" i="1"/>
  <c r="F573" i="1" s="1"/>
  <c r="G573" i="1" s="1"/>
  <c r="H573" i="1" s="1"/>
  <c r="I573" i="1" s="1"/>
  <c r="E319" i="1"/>
  <c r="F319" i="1" s="1"/>
  <c r="G319" i="1" s="1"/>
  <c r="E404" i="1"/>
  <c r="F404" i="1" s="1"/>
  <c r="E425" i="1"/>
  <c r="F425" i="1" s="1"/>
  <c r="E510" i="1"/>
  <c r="F510" i="1" s="1"/>
  <c r="E203" i="1"/>
  <c r="F203" i="1" s="1"/>
  <c r="E219" i="1"/>
  <c r="F219" i="1" s="1"/>
  <c r="G219" i="1" s="1"/>
  <c r="H219" i="1" s="1"/>
  <c r="I219" i="1" s="1"/>
  <c r="E9" i="1"/>
  <c r="F9" i="1" s="1"/>
  <c r="E14" i="1"/>
  <c r="F14" i="1" s="1"/>
  <c r="G14" i="1" s="1"/>
  <c r="E56" i="1"/>
  <c r="F56" i="1" s="1"/>
  <c r="E150" i="1"/>
  <c r="F150" i="1" s="1"/>
  <c r="G150" i="1" s="1"/>
  <c r="H150" i="1" s="1"/>
  <c r="I150" i="1" s="1"/>
  <c r="E193" i="1"/>
  <c r="F193" i="1" s="1"/>
  <c r="E225" i="1"/>
  <c r="F225" i="1" s="1"/>
  <c r="E267" i="1"/>
  <c r="F267" i="1" s="1"/>
  <c r="E431" i="1"/>
  <c r="F431" i="1" s="1"/>
  <c r="E473" i="1"/>
  <c r="F473" i="1" s="1"/>
  <c r="E250" i="1"/>
  <c r="F250" i="1" s="1"/>
  <c r="G250" i="1" s="1"/>
  <c r="H250" i="1" s="1"/>
  <c r="I250" i="1" s="1"/>
  <c r="E266" i="1"/>
  <c r="F266" i="1" s="1"/>
  <c r="E297" i="1"/>
  <c r="F297" i="1" s="1"/>
  <c r="E348" i="1"/>
  <c r="F348" i="1" s="1"/>
  <c r="E55" i="1"/>
  <c r="F55" i="1" s="1"/>
  <c r="G55" i="1" s="1"/>
  <c r="E45" i="1"/>
  <c r="F45" i="1" s="1"/>
  <c r="E61" i="1"/>
  <c r="F61" i="1" s="1"/>
  <c r="G61" i="1" s="1"/>
  <c r="H61" i="1" s="1"/>
  <c r="I61" i="1" s="1"/>
  <c r="M61" i="1" s="1"/>
  <c r="E66" i="1"/>
  <c r="F66" i="1" s="1"/>
  <c r="E81" i="1"/>
  <c r="F81" i="1" s="1"/>
  <c r="E116" i="1"/>
  <c r="F116" i="1" s="1"/>
  <c r="E121" i="1"/>
  <c r="F121" i="1" s="1"/>
  <c r="E261" i="1"/>
  <c r="F261" i="1" s="1"/>
  <c r="E308" i="1"/>
  <c r="F308" i="1" s="1"/>
  <c r="G308" i="1" s="1"/>
  <c r="H308" i="1" s="1"/>
  <c r="I308" i="1" s="1"/>
  <c r="E374" i="1"/>
  <c r="F374" i="1" s="1"/>
  <c r="E451" i="1"/>
  <c r="F451" i="1" s="1"/>
  <c r="E492" i="1"/>
  <c r="F492" i="1" s="1"/>
  <c r="G492" i="1" s="1"/>
  <c r="E497" i="1"/>
  <c r="F497" i="1" s="1"/>
  <c r="E523" i="1"/>
  <c r="F523" i="1" s="1"/>
  <c r="E554" i="1"/>
  <c r="F554" i="1" s="1"/>
  <c r="G554" i="1" s="1"/>
  <c r="H554" i="1" s="1"/>
  <c r="I554" i="1" s="1"/>
  <c r="E5" i="1"/>
  <c r="F5" i="1" s="1"/>
  <c r="E15" i="1"/>
  <c r="F15" i="1" s="1"/>
  <c r="E25" i="1"/>
  <c r="F25" i="1" s="1"/>
  <c r="G25" i="1" s="1"/>
  <c r="E132" i="1"/>
  <c r="F132" i="1" s="1"/>
  <c r="E142" i="1"/>
  <c r="F142" i="1" s="1"/>
  <c r="G142" i="1" s="1"/>
  <c r="H142" i="1" s="1"/>
  <c r="I142" i="1" s="1"/>
  <c r="E157" i="1"/>
  <c r="F157" i="1" s="1"/>
  <c r="E194" i="1"/>
  <c r="F194" i="1" s="1"/>
  <c r="G194" i="1" s="1"/>
  <c r="H194" i="1" s="1"/>
  <c r="I194" i="1" s="1"/>
  <c r="E251" i="1"/>
  <c r="F251" i="1" s="1"/>
  <c r="E282" i="1"/>
  <c r="F282" i="1" s="1"/>
  <c r="E359" i="1"/>
  <c r="F359" i="1" s="1"/>
  <c r="E415" i="1"/>
  <c r="F415" i="1" s="1"/>
  <c r="E36" i="1"/>
  <c r="F36" i="1" s="1"/>
  <c r="E51" i="1"/>
  <c r="F51" i="1" s="1"/>
  <c r="E77" i="1"/>
  <c r="F77" i="1" s="1"/>
  <c r="E184" i="1"/>
  <c r="F184" i="1" s="1"/>
  <c r="G184" i="1" s="1"/>
  <c r="H184" i="1" s="1"/>
  <c r="I184" i="1" s="1"/>
  <c r="E189" i="1"/>
  <c r="F189" i="1" s="1"/>
  <c r="E210" i="1"/>
  <c r="F210" i="1" s="1"/>
  <c r="G210" i="1" s="1"/>
  <c r="E221" i="1"/>
  <c r="F221" i="1" s="1"/>
  <c r="E226" i="1"/>
  <c r="F226" i="1" s="1"/>
  <c r="G226" i="1" s="1"/>
  <c r="H226" i="1" s="1"/>
  <c r="I226" i="1" s="1"/>
  <c r="E236" i="1"/>
  <c r="F236" i="1" s="1"/>
  <c r="G236" i="1" s="1"/>
  <c r="H236" i="1" s="1"/>
  <c r="I236" i="1" s="1"/>
  <c r="E246" i="1"/>
  <c r="F246" i="1" s="1"/>
  <c r="E339" i="1"/>
  <c r="F339" i="1" s="1"/>
  <c r="E344" i="1"/>
  <c r="F344" i="1" s="1"/>
  <c r="G344" i="1" s="1"/>
  <c r="H344" i="1" s="1"/>
  <c r="I344" i="1" s="1"/>
  <c r="E447" i="1"/>
  <c r="F447" i="1" s="1"/>
  <c r="G447" i="1" s="1"/>
  <c r="H447" i="1" s="1"/>
  <c r="I447" i="1" s="1"/>
  <c r="M447" i="1" s="1"/>
  <c r="E477" i="1"/>
  <c r="F477" i="1" s="1"/>
  <c r="E514" i="1"/>
  <c r="F514" i="1" s="1"/>
  <c r="E550" i="1"/>
  <c r="F550" i="1" s="1"/>
  <c r="E566" i="1"/>
  <c r="F566" i="1" s="1"/>
  <c r="E582" i="1"/>
  <c r="F582" i="1" s="1"/>
  <c r="E107" i="1"/>
  <c r="F107" i="1" s="1"/>
  <c r="G107" i="1" s="1"/>
  <c r="H107" i="1" s="1"/>
  <c r="I107" i="1" s="1"/>
  <c r="E52" i="1"/>
  <c r="F52" i="1" s="1"/>
  <c r="E158" i="1"/>
  <c r="F158" i="1" s="1"/>
  <c r="E174" i="1"/>
  <c r="F174" i="1" s="1"/>
  <c r="E211" i="1"/>
  <c r="F211" i="1" s="1"/>
  <c r="G211" i="1" s="1"/>
  <c r="H211" i="1" s="1"/>
  <c r="I211" i="1" s="1"/>
  <c r="E299" i="1"/>
  <c r="F299" i="1" s="1"/>
  <c r="E350" i="1"/>
  <c r="F350" i="1" s="1"/>
  <c r="E416" i="1"/>
  <c r="F416" i="1" s="1"/>
  <c r="G416" i="1" s="1"/>
  <c r="E164" i="1"/>
  <c r="F164" i="1" s="1"/>
  <c r="E185" i="1"/>
  <c r="F185" i="1" s="1"/>
  <c r="E258" i="1"/>
  <c r="F258" i="1" s="1"/>
  <c r="E515" i="1"/>
  <c r="F515" i="1" s="1"/>
  <c r="E520" i="1"/>
  <c r="F520" i="1" s="1"/>
  <c r="E546" i="1"/>
  <c r="F546" i="1" s="1"/>
  <c r="E175" i="1"/>
  <c r="F175" i="1" s="1"/>
  <c r="E201" i="1"/>
  <c r="F201" i="1" s="1"/>
  <c r="E361" i="1"/>
  <c r="F361" i="1" s="1"/>
  <c r="E387" i="1"/>
  <c r="F387" i="1" s="1"/>
  <c r="E459" i="1"/>
  <c r="F459" i="1" s="1"/>
  <c r="G459" i="1" s="1"/>
  <c r="H459" i="1" s="1"/>
  <c r="I459" i="1" s="1"/>
  <c r="E484" i="1"/>
  <c r="F484" i="1" s="1"/>
  <c r="G484" i="1" s="1"/>
  <c r="H484" i="1" s="1"/>
  <c r="I484" i="1" s="1"/>
  <c r="E68" i="1"/>
  <c r="F68" i="1" s="1"/>
  <c r="E43" i="1"/>
  <c r="F43" i="1" s="1"/>
  <c r="E165" i="1"/>
  <c r="F165" i="1" s="1"/>
  <c r="G165" i="1" s="1"/>
  <c r="H165" i="1" s="1"/>
  <c r="I165" i="1" s="1"/>
  <c r="E228" i="1"/>
  <c r="F228" i="1" s="1"/>
  <c r="G228" i="1" s="1"/>
  <c r="E274" i="1"/>
  <c r="F274" i="1" s="1"/>
  <c r="E290" i="1"/>
  <c r="F290" i="1" s="1"/>
  <c r="E356" i="1"/>
  <c r="F356" i="1" s="1"/>
  <c r="E531" i="1"/>
  <c r="F531" i="1" s="1"/>
  <c r="G531" i="1" s="1"/>
  <c r="H531" i="1" s="1"/>
  <c r="I531" i="1" s="1"/>
  <c r="E557" i="1"/>
  <c r="F557" i="1" s="1"/>
  <c r="G557" i="1" s="1"/>
  <c r="E589" i="1"/>
  <c r="F589" i="1" s="1"/>
  <c r="G589" i="1" s="1"/>
  <c r="E33" i="1"/>
  <c r="F33" i="1" s="1"/>
  <c r="E140" i="1"/>
  <c r="F140" i="1" s="1"/>
  <c r="E275" i="1"/>
  <c r="F275" i="1" s="1"/>
  <c r="E291" i="1"/>
  <c r="F291" i="1" s="1"/>
  <c r="G291" i="1" s="1"/>
  <c r="H291" i="1" s="1"/>
  <c r="I291" i="1" s="1"/>
  <c r="E383" i="1"/>
  <c r="F383" i="1" s="1"/>
  <c r="E403" i="1"/>
  <c r="F403" i="1" s="1"/>
  <c r="E413" i="1"/>
  <c r="F413" i="1" s="1"/>
  <c r="E506" i="1"/>
  <c r="F506" i="1" s="1"/>
  <c r="E558" i="1"/>
  <c r="F558" i="1" s="1"/>
  <c r="G558" i="1" s="1"/>
  <c r="H558" i="1" s="1"/>
  <c r="I558" i="1" s="1"/>
  <c r="E563" i="1"/>
  <c r="F563" i="1" s="1"/>
  <c r="E574" i="1"/>
  <c r="F574" i="1" s="1"/>
  <c r="G574" i="1" s="1"/>
  <c r="H574" i="1" s="1"/>
  <c r="I574" i="1" s="1"/>
  <c r="E579" i="1"/>
  <c r="F579" i="1" s="1"/>
  <c r="E595" i="1"/>
  <c r="F595" i="1" s="1"/>
  <c r="E49" i="1"/>
  <c r="F49" i="1" s="1"/>
  <c r="E70" i="1"/>
  <c r="F70" i="1" s="1"/>
  <c r="E115" i="1"/>
  <c r="F115" i="1" s="1"/>
  <c r="E187" i="1"/>
  <c r="F187" i="1" s="1"/>
  <c r="E302" i="1"/>
  <c r="F302" i="1" s="1"/>
  <c r="E332" i="1"/>
  <c r="F332" i="1" s="1"/>
  <c r="E434" i="1"/>
  <c r="F434" i="1" s="1"/>
  <c r="E461" i="1"/>
  <c r="F461" i="1" s="1"/>
  <c r="E475" i="1"/>
  <c r="F475" i="1" s="1"/>
  <c r="E538" i="1"/>
  <c r="F538" i="1" s="1"/>
  <c r="E580" i="1"/>
  <c r="F580" i="1" s="1"/>
  <c r="E585" i="1"/>
  <c r="F585" i="1" s="1"/>
  <c r="E18" i="1"/>
  <c r="F18" i="1" s="1"/>
  <c r="E371" i="1"/>
  <c r="F371" i="1" s="1"/>
  <c r="G371" i="1" s="1"/>
  <c r="H371" i="1" s="1"/>
  <c r="I371" i="1" s="1"/>
  <c r="E23" i="1"/>
  <c r="F23" i="1" s="1"/>
  <c r="E166" i="1"/>
  <c r="F166" i="1" s="1"/>
  <c r="G166" i="1" s="1"/>
  <c r="H166" i="1" s="1"/>
  <c r="I166" i="1" s="1"/>
  <c r="E28" i="1"/>
  <c r="F28" i="1" s="1"/>
  <c r="G28" i="1" s="1"/>
  <c r="H28" i="1" s="1"/>
  <c r="I28" i="1" s="1"/>
  <c r="E149" i="1"/>
  <c r="E6" i="1"/>
  <c r="F6" i="1" s="1"/>
  <c r="E19" i="1"/>
  <c r="F19" i="1" s="1"/>
  <c r="E67" i="1"/>
  <c r="F67" i="1" s="1"/>
  <c r="E72" i="1"/>
  <c r="F72" i="1" s="1"/>
  <c r="E153" i="1"/>
  <c r="F153" i="1" s="1"/>
  <c r="E167" i="1"/>
  <c r="F167" i="1" s="1"/>
  <c r="G167" i="1" s="1"/>
  <c r="H167" i="1" s="1"/>
  <c r="I167" i="1" s="1"/>
  <c r="M167" i="1" s="1"/>
  <c r="E214" i="1"/>
  <c r="F214" i="1" s="1"/>
  <c r="E231" i="1"/>
  <c r="F231" i="1" s="1"/>
  <c r="E245" i="1"/>
  <c r="F245" i="1" s="1"/>
  <c r="E345" i="1"/>
  <c r="F345" i="1" s="1"/>
  <c r="G345" i="1" s="1"/>
  <c r="H345" i="1" s="1"/>
  <c r="I345" i="1" s="1"/>
  <c r="E367" i="1"/>
  <c r="F367" i="1" s="1"/>
  <c r="E442" i="1"/>
  <c r="F442" i="1" s="1"/>
  <c r="G442" i="1" s="1"/>
  <c r="H442" i="1" s="1"/>
  <c r="I442" i="1" s="1"/>
  <c r="E455" i="1"/>
  <c r="F455" i="1" s="1"/>
  <c r="E526" i="1"/>
  <c r="F526" i="1" s="1"/>
  <c r="G526" i="1" s="1"/>
  <c r="H526" i="1" s="1"/>
  <c r="I526" i="1" s="1"/>
  <c r="E583" i="1"/>
  <c r="F583" i="1" s="1"/>
  <c r="G583" i="1" s="1"/>
  <c r="E490" i="1"/>
  <c r="F490" i="1" s="1"/>
  <c r="E11" i="1"/>
  <c r="F11" i="1" s="1"/>
  <c r="E97" i="1"/>
  <c r="F97" i="1" s="1"/>
  <c r="G97" i="1" s="1"/>
  <c r="E232" i="1"/>
  <c r="F232" i="1" s="1"/>
  <c r="E269" i="1"/>
  <c r="F269" i="1" s="1"/>
  <c r="E331" i="1"/>
  <c r="F331" i="1" s="1"/>
  <c r="E363" i="1"/>
  <c r="F363" i="1" s="1"/>
  <c r="E420" i="1"/>
  <c r="F420" i="1" s="1"/>
  <c r="E424" i="1"/>
  <c r="F424" i="1" s="1"/>
  <c r="E494" i="1"/>
  <c r="F494" i="1" s="1"/>
  <c r="E508" i="1"/>
  <c r="F508" i="1" s="1"/>
  <c r="E569" i="1"/>
  <c r="F569" i="1" s="1"/>
  <c r="E588" i="1"/>
  <c r="F588" i="1" s="1"/>
  <c r="G588" i="1" s="1"/>
  <c r="H588" i="1" s="1"/>
  <c r="I588" i="1" s="1"/>
  <c r="E183" i="1"/>
  <c r="F183" i="1" s="1"/>
  <c r="E39" i="1"/>
  <c r="F39" i="1" s="1"/>
  <c r="E355" i="1"/>
  <c r="F355" i="1" s="1"/>
  <c r="E120" i="1"/>
  <c r="F120" i="1" s="1"/>
  <c r="E368" i="1"/>
  <c r="F368" i="1" s="1"/>
  <c r="E377" i="1"/>
  <c r="F377" i="1" s="1"/>
  <c r="E537" i="1"/>
  <c r="F537" i="1" s="1"/>
  <c r="E62" i="1"/>
  <c r="E91" i="1"/>
  <c r="F91" i="1" s="1"/>
  <c r="E106" i="1"/>
  <c r="F106" i="1" s="1"/>
  <c r="E146" i="1"/>
  <c r="F146" i="1" s="1"/>
  <c r="E173" i="1"/>
  <c r="F173" i="1" s="1"/>
  <c r="E237" i="1"/>
  <c r="F237" i="1" s="1"/>
  <c r="E322" i="1"/>
  <c r="F322" i="1" s="1"/>
  <c r="E89" i="1"/>
  <c r="F89" i="1" s="1"/>
  <c r="E242" i="1"/>
  <c r="F242" i="1" s="1"/>
  <c r="E247" i="1"/>
  <c r="F247" i="1" s="1"/>
  <c r="E256" i="1"/>
  <c r="F256" i="1" s="1"/>
  <c r="E314" i="1"/>
  <c r="F314" i="1" s="1"/>
  <c r="G314" i="1" s="1"/>
  <c r="H314" i="1" s="1"/>
  <c r="I314" i="1" s="1"/>
  <c r="E457" i="1"/>
  <c r="F457" i="1" s="1"/>
  <c r="E474" i="1"/>
  <c r="F474" i="1" s="1"/>
  <c r="E478" i="1"/>
  <c r="F478" i="1" s="1"/>
  <c r="E487" i="1"/>
  <c r="F487" i="1" s="1"/>
  <c r="E570" i="1"/>
  <c r="F570" i="1" s="1"/>
  <c r="G570" i="1" s="1"/>
  <c r="H570" i="1" s="1"/>
  <c r="I570" i="1" s="1"/>
  <c r="E27" i="1"/>
  <c r="F27" i="1" s="1"/>
  <c r="E7" i="1"/>
  <c r="F7" i="1" s="1"/>
  <c r="E73" i="1"/>
  <c r="F73" i="1" s="1"/>
  <c r="E202" i="1"/>
  <c r="F202" i="1" s="1"/>
  <c r="E285" i="1"/>
  <c r="F285" i="1" s="1"/>
  <c r="E252" i="1"/>
  <c r="F252" i="1" s="1"/>
  <c r="G252" i="1" s="1"/>
  <c r="E301" i="1"/>
  <c r="F301" i="1" s="1"/>
  <c r="G301" i="1" s="1"/>
  <c r="H301" i="1" s="1"/>
  <c r="I301" i="1" s="1"/>
  <c r="E378" i="1"/>
  <c r="F378" i="1" s="1"/>
  <c r="E483" i="1"/>
  <c r="F483" i="1" s="1"/>
  <c r="E500" i="1"/>
  <c r="F500" i="1" s="1"/>
  <c r="E542" i="1"/>
  <c r="F542" i="1" s="1"/>
  <c r="G542" i="1" s="1"/>
  <c r="H542" i="1" s="1"/>
  <c r="I542" i="1" s="1"/>
  <c r="E551" i="1"/>
  <c r="F551" i="1" s="1"/>
  <c r="E599" i="1"/>
  <c r="F599" i="1" s="1"/>
  <c r="G599" i="1" s="1"/>
  <c r="E180" i="1"/>
  <c r="F180" i="1" s="1"/>
  <c r="G180" i="1" s="1"/>
  <c r="E212" i="1"/>
  <c r="F212" i="1" s="1"/>
  <c r="E239" i="1"/>
  <c r="F239" i="1" s="1"/>
  <c r="G239" i="1" s="1"/>
  <c r="H239" i="1" s="1"/>
  <c r="I239" i="1" s="1"/>
  <c r="E248" i="1"/>
  <c r="F248" i="1" s="1"/>
  <c r="G248" i="1" s="1"/>
  <c r="H248" i="1" s="1"/>
  <c r="I248" i="1" s="1"/>
  <c r="E257" i="1"/>
  <c r="F257" i="1" s="1"/>
  <c r="G257" i="1" s="1"/>
  <c r="E315" i="1"/>
  <c r="F315" i="1" s="1"/>
  <c r="E333" i="1"/>
  <c r="F333" i="1" s="1"/>
  <c r="G333" i="1" s="1"/>
  <c r="H333" i="1" s="1"/>
  <c r="I333" i="1" s="1"/>
  <c r="E338" i="1"/>
  <c r="F338" i="1" s="1"/>
  <c r="E360" i="1"/>
  <c r="F360" i="1" s="1"/>
  <c r="E386" i="1"/>
  <c r="F386" i="1" s="1"/>
  <c r="E422" i="1"/>
  <c r="F422" i="1" s="1"/>
  <c r="E440" i="1"/>
  <c r="F440" i="1" s="1"/>
  <c r="E458" i="1"/>
  <c r="F458" i="1" s="1"/>
  <c r="E505" i="1"/>
  <c r="F505" i="1" s="1"/>
  <c r="E556" i="1"/>
  <c r="F556" i="1" s="1"/>
  <c r="E571" i="1"/>
  <c r="F571" i="1" s="1"/>
  <c r="E370" i="1"/>
  <c r="F370" i="1" s="1"/>
  <c r="E382" i="1"/>
  <c r="F382" i="1" s="1"/>
  <c r="G382" i="1" s="1"/>
  <c r="H382" i="1" s="1"/>
  <c r="I382" i="1" s="1"/>
  <c r="E400" i="1"/>
  <c r="F400" i="1" s="1"/>
  <c r="E108" i="1"/>
  <c r="F108" i="1" s="1"/>
  <c r="E148" i="1"/>
  <c r="F148" i="1" s="1"/>
  <c r="E161" i="1"/>
  <c r="F161" i="1" s="1"/>
  <c r="E217" i="1"/>
  <c r="F217" i="1" s="1"/>
  <c r="G217" i="1" s="1"/>
  <c r="H217" i="1" s="1"/>
  <c r="I217" i="1" s="1"/>
  <c r="E329" i="1"/>
  <c r="F329" i="1" s="1"/>
  <c r="E441" i="1"/>
  <c r="F441" i="1" s="1"/>
  <c r="G441" i="1" s="1"/>
  <c r="E489" i="1"/>
  <c r="F489" i="1" s="1"/>
  <c r="E539" i="1"/>
  <c r="F539" i="1" s="1"/>
  <c r="E567" i="1"/>
  <c r="F567" i="1" s="1"/>
  <c r="E572" i="1"/>
  <c r="F572" i="1" s="1"/>
  <c r="E209" i="1"/>
  <c r="F209" i="1" s="1"/>
  <c r="G209" i="1" s="1"/>
  <c r="H209" i="1" s="1"/>
  <c r="I209" i="1" s="1"/>
  <c r="E59" i="1"/>
  <c r="F59" i="1" s="1"/>
  <c r="E135" i="1"/>
  <c r="F135" i="1" s="1"/>
  <c r="E171" i="1"/>
  <c r="F171" i="1" s="1"/>
  <c r="E176" i="1"/>
  <c r="F176" i="1" s="1"/>
  <c r="E181" i="1"/>
  <c r="F181" i="1" s="1"/>
  <c r="E200" i="1"/>
  <c r="F200" i="1" s="1"/>
  <c r="E240" i="1"/>
  <c r="F240" i="1" s="1"/>
  <c r="E283" i="1"/>
  <c r="F283" i="1" s="1"/>
  <c r="E298" i="1"/>
  <c r="F298" i="1" s="1"/>
  <c r="E317" i="1"/>
  <c r="F317" i="1" s="1"/>
  <c r="G317" i="1" s="1"/>
  <c r="H317" i="1" s="1"/>
  <c r="I317" i="1" s="1"/>
  <c r="E321" i="1"/>
  <c r="E325" i="1"/>
  <c r="F325" i="1" s="1"/>
  <c r="E330" i="1"/>
  <c r="F330" i="1" s="1"/>
  <c r="E340" i="1"/>
  <c r="F340" i="1" s="1"/>
  <c r="E362" i="1"/>
  <c r="F362" i="1" s="1"/>
  <c r="F375" i="1"/>
  <c r="G375" i="1" s="1"/>
  <c r="E428" i="1"/>
  <c r="F428" i="1" s="1"/>
  <c r="E438" i="1"/>
  <c r="F438" i="1" s="1"/>
  <c r="G438" i="1" s="1"/>
  <c r="H438" i="1" s="1"/>
  <c r="I438" i="1" s="1"/>
  <c r="F450" i="1"/>
  <c r="G450" i="1" s="1"/>
  <c r="H450" i="1" s="1"/>
  <c r="I450" i="1" s="1"/>
  <c r="E463" i="1"/>
  <c r="F463" i="1" s="1"/>
  <c r="G463" i="1" s="1"/>
  <c r="E472" i="1"/>
  <c r="F472" i="1" s="1"/>
  <c r="E485" i="1"/>
  <c r="F485" i="1" s="1"/>
  <c r="E549" i="1"/>
  <c r="F549" i="1" s="1"/>
  <c r="G549" i="1" s="1"/>
  <c r="H549" i="1" s="1"/>
  <c r="I549" i="1" s="1"/>
  <c r="E553" i="1"/>
  <c r="F553" i="1" s="1"/>
  <c r="E587" i="1"/>
  <c r="F587" i="1" s="1"/>
  <c r="E601" i="1"/>
  <c r="F601" i="1" s="1"/>
  <c r="E92" i="1"/>
  <c r="F92" i="1" s="1"/>
  <c r="E50" i="1"/>
  <c r="E124" i="1"/>
  <c r="F124" i="1" s="1"/>
  <c r="E136" i="1"/>
  <c r="E16" i="1"/>
  <c r="F16" i="1" s="1"/>
  <c r="E3" i="1"/>
  <c r="F3" i="1" s="1"/>
  <c r="E10" i="1"/>
  <c r="F10" i="1" s="1"/>
  <c r="E37" i="1"/>
  <c r="E53" i="1"/>
  <c r="E137" i="1"/>
  <c r="F137" i="1" s="1"/>
  <c r="E163" i="1"/>
  <c r="F163" i="1" s="1"/>
  <c r="F133" i="1"/>
  <c r="E21" i="1"/>
  <c r="E31" i="1"/>
  <c r="E117" i="1"/>
  <c r="E143" i="1"/>
  <c r="F143" i="1" s="1"/>
  <c r="E86" i="1"/>
  <c r="F86" i="1" s="1"/>
  <c r="E26" i="1"/>
  <c r="F26" i="1" s="1"/>
  <c r="E63" i="1"/>
  <c r="E156" i="1"/>
  <c r="E144" i="1"/>
  <c r="F144" i="1" s="1"/>
  <c r="E47" i="1"/>
  <c r="E118" i="1"/>
  <c r="F118" i="1" s="1"/>
  <c r="E20" i="1"/>
  <c r="F20" i="1" s="1"/>
  <c r="E34" i="1"/>
  <c r="E42" i="1"/>
  <c r="E54" i="1"/>
  <c r="F54" i="1" s="1"/>
  <c r="E17" i="1"/>
  <c r="E38" i="1"/>
  <c r="F38" i="1" s="1"/>
  <c r="E69" i="1"/>
  <c r="E104" i="1"/>
  <c r="E205" i="1"/>
  <c r="F205" i="1" s="1"/>
  <c r="E109" i="1"/>
  <c r="E222" i="1"/>
  <c r="F222" i="1" s="1"/>
  <c r="E32" i="1"/>
  <c r="F32" i="1" s="1"/>
  <c r="E48" i="1"/>
  <c r="F48" i="1" s="1"/>
  <c r="E64" i="1"/>
  <c r="E134" i="1"/>
  <c r="E100" i="1"/>
  <c r="E155" i="1"/>
  <c r="F155" i="1" s="1"/>
  <c r="E249" i="1"/>
  <c r="F249" i="1" s="1"/>
  <c r="E58" i="1"/>
  <c r="F58" i="1" s="1"/>
  <c r="E84" i="1"/>
  <c r="E93" i="1"/>
  <c r="E125" i="1"/>
  <c r="F125" i="1" s="1"/>
  <c r="E102" i="1"/>
  <c r="E178" i="1"/>
  <c r="F178" i="1" s="1"/>
  <c r="E213" i="1"/>
  <c r="F213" i="1" s="1"/>
  <c r="E172" i="1"/>
  <c r="F172" i="1" s="1"/>
  <c r="E223" i="1"/>
  <c r="F223" i="1" s="1"/>
  <c r="E292" i="1"/>
  <c r="F292" i="1" s="1"/>
  <c r="E186" i="1"/>
  <c r="F186" i="1" s="1"/>
  <c r="E293" i="1"/>
  <c r="F293" i="1" s="1"/>
  <c r="E139" i="1"/>
  <c r="E177" i="1"/>
  <c r="E154" i="1"/>
  <c r="E82" i="1"/>
  <c r="E98" i="1"/>
  <c r="F98" i="1" s="1"/>
  <c r="E114" i="1"/>
  <c r="E129" i="1"/>
  <c r="E168" i="1"/>
  <c r="F168" i="1" s="1"/>
  <c r="E191" i="1"/>
  <c r="F191" i="1" s="1"/>
  <c r="E198" i="1"/>
  <c r="F198" i="1" s="1"/>
  <c r="F294" i="1"/>
  <c r="E162" i="1"/>
  <c r="F162" i="1" s="1"/>
  <c r="E268" i="1"/>
  <c r="F268" i="1" s="1"/>
  <c r="E216" i="1"/>
  <c r="F216" i="1" s="1"/>
  <c r="E230" i="1"/>
  <c r="F230" i="1" s="1"/>
  <c r="E182" i="1"/>
  <c r="E190" i="1"/>
  <c r="F190" i="1" s="1"/>
  <c r="E316" i="1"/>
  <c r="E224" i="1"/>
  <c r="F224" i="1" s="1"/>
  <c r="E227" i="1"/>
  <c r="F227" i="1" s="1"/>
  <c r="E160" i="1"/>
  <c r="E197" i="1"/>
  <c r="E208" i="1"/>
  <c r="E218" i="1"/>
  <c r="E262" i="1"/>
  <c r="F262" i="1" s="1"/>
  <c r="E244" i="1"/>
  <c r="E296" i="1"/>
  <c r="F296" i="1" s="1"/>
  <c r="E307" i="1"/>
  <c r="F307" i="1" s="1"/>
  <c r="E323" i="1"/>
  <c r="F323" i="1" s="1"/>
  <c r="E196" i="1"/>
  <c r="E207" i="1"/>
  <c r="F207" i="1" s="1"/>
  <c r="E233" i="1"/>
  <c r="F233" i="1" s="1"/>
  <c r="E265" i="1"/>
  <c r="E270" i="1"/>
  <c r="F270" i="1" s="1"/>
  <c r="E273" i="1"/>
  <c r="E278" i="1"/>
  <c r="E281" i="1"/>
  <c r="F281" i="1" s="1"/>
  <c r="E286" i="1"/>
  <c r="E289" i="1"/>
  <c r="F289" i="1" s="1"/>
  <c r="E276" i="1"/>
  <c r="F276" i="1" s="1"/>
  <c r="E284" i="1"/>
  <c r="F284" i="1" s="1"/>
  <c r="E349" i="1"/>
  <c r="F349" i="1" s="1"/>
  <c r="E195" i="1"/>
  <c r="E304" i="1"/>
  <c r="F304" i="1" s="1"/>
  <c r="E235" i="1"/>
  <c r="F235" i="1" s="1"/>
  <c r="E243" i="1"/>
  <c r="E255" i="1"/>
  <c r="F255" i="1" s="1"/>
  <c r="E260" i="1"/>
  <c r="F260" i="1" s="1"/>
  <c r="E334" i="1"/>
  <c r="E373" i="1"/>
  <c r="F373" i="1" s="1"/>
  <c r="F229" i="1"/>
  <c r="E388" i="1"/>
  <c r="F388" i="1" s="1"/>
  <c r="E395" i="1"/>
  <c r="F395" i="1" s="1"/>
  <c r="E427" i="1"/>
  <c r="F427" i="1" s="1"/>
  <c r="E320" i="1"/>
  <c r="F320" i="1" s="1"/>
  <c r="E241" i="1"/>
  <c r="E254" i="1"/>
  <c r="F254" i="1" s="1"/>
  <c r="E264" i="1"/>
  <c r="F264" i="1" s="1"/>
  <c r="E272" i="1"/>
  <c r="E280" i="1"/>
  <c r="E288" i="1"/>
  <c r="E309" i="1"/>
  <c r="F309" i="1" s="1"/>
  <c r="E306" i="1"/>
  <c r="F306" i="1" s="1"/>
  <c r="E253" i="1"/>
  <c r="E263" i="1"/>
  <c r="E271" i="1"/>
  <c r="E279" i="1"/>
  <c r="E287" i="1"/>
  <c r="E393" i="1"/>
  <c r="F393" i="1" s="1"/>
  <c r="E335" i="1"/>
  <c r="E342" i="1"/>
  <c r="E406" i="1"/>
  <c r="F406" i="1" s="1"/>
  <c r="E364" i="1"/>
  <c r="E432" i="1"/>
  <c r="E412" i="1"/>
  <c r="E407" i="1"/>
  <c r="F407" i="1" s="1"/>
  <c r="F351" i="1"/>
  <c r="E357" i="1"/>
  <c r="F357" i="1" s="1"/>
  <c r="E369" i="1"/>
  <c r="F369" i="1" s="1"/>
  <c r="E488" i="1"/>
  <c r="E312" i="1"/>
  <c r="F312" i="1" s="1"/>
  <c r="E390" i="1"/>
  <c r="F390" i="1" s="1"/>
  <c r="E385" i="1"/>
  <c r="F385" i="1" s="1"/>
  <c r="E328" i="1"/>
  <c r="F328" i="1" s="1"/>
  <c r="E346" i="1"/>
  <c r="F346" i="1" s="1"/>
  <c r="E352" i="1"/>
  <c r="E394" i="1"/>
  <c r="E417" i="1"/>
  <c r="F417" i="1" s="1"/>
  <c r="E430" i="1"/>
  <c r="E453" i="1"/>
  <c r="E468" i="1"/>
  <c r="F468" i="1" s="1"/>
  <c r="E532" i="1"/>
  <c r="F532" i="1" s="1"/>
  <c r="E433" i="1"/>
  <c r="F433" i="1" s="1"/>
  <c r="E435" i="1"/>
  <c r="F435" i="1" s="1"/>
  <c r="E389" i="1"/>
  <c r="F389" i="1" s="1"/>
  <c r="E379" i="1"/>
  <c r="F379" i="1" s="1"/>
  <c r="E402" i="1"/>
  <c r="F402" i="1" s="1"/>
  <c r="E414" i="1"/>
  <c r="F418" i="1"/>
  <c r="E482" i="1"/>
  <c r="F482" i="1" s="1"/>
  <c r="E511" i="1"/>
  <c r="E410" i="1"/>
  <c r="F410" i="1" s="1"/>
  <c r="E480" i="1"/>
  <c r="F480" i="1" s="1"/>
  <c r="E449" i="1"/>
  <c r="E466" i="1"/>
  <c r="F466" i="1" s="1"/>
  <c r="E423" i="1"/>
  <c r="E426" i="1"/>
  <c r="F426" i="1" s="1"/>
  <c r="E504" i="1"/>
  <c r="F504" i="1" s="1"/>
  <c r="E456" i="1"/>
  <c r="E429" i="1"/>
  <c r="F429" i="1" s="1"/>
  <c r="E486" i="1"/>
  <c r="E464" i="1"/>
  <c r="F464" i="1" s="1"/>
  <c r="E516" i="1"/>
  <c r="F516" i="1" s="1"/>
  <c r="E454" i="1"/>
  <c r="E437" i="1"/>
  <c r="E530" i="1"/>
  <c r="E401" i="1"/>
  <c r="E460" i="1"/>
  <c r="E481" i="1"/>
  <c r="F481" i="1" s="1"/>
  <c r="E496" i="1"/>
  <c r="E448" i="1"/>
  <c r="F448" i="1" s="1"/>
  <c r="E465" i="1"/>
  <c r="E548" i="1"/>
  <c r="E507" i="1"/>
  <c r="E519" i="1"/>
  <c r="F519" i="1" s="1"/>
  <c r="E564" i="1"/>
  <c r="E545" i="1"/>
  <c r="F545" i="1" s="1"/>
  <c r="E552" i="1"/>
  <c r="E528" i="1"/>
  <c r="E535" i="1"/>
  <c r="F596" i="1"/>
  <c r="E584" i="1"/>
  <c r="F584" i="1" s="1"/>
  <c r="E495" i="1"/>
  <c r="E578" i="1"/>
  <c r="E581" i="1"/>
  <c r="E600" i="1"/>
  <c r="F600" i="1" s="1"/>
  <c r="E594" i="1"/>
  <c r="F594" i="1" s="1"/>
  <c r="E597" i="1"/>
  <c r="E527" i="1"/>
  <c r="F527" i="1" s="1"/>
  <c r="E499" i="1"/>
  <c r="F499" i="1" s="1"/>
  <c r="E503" i="1"/>
  <c r="F503" i="1" s="1"/>
  <c r="E521" i="1"/>
  <c r="F521" i="1" s="1"/>
  <c r="E534" i="1"/>
  <c r="E544" i="1"/>
  <c r="F544" i="1" s="1"/>
  <c r="E576" i="1"/>
  <c r="F576" i="1" s="1"/>
  <c r="E529" i="1"/>
  <c r="F529" i="1" s="1"/>
  <c r="E562" i="1"/>
  <c r="E518" i="1"/>
  <c r="F518" i="1" s="1"/>
  <c r="E536" i="1"/>
  <c r="F536" i="1" s="1"/>
  <c r="E565" i="1"/>
  <c r="E512" i="1"/>
  <c r="F512" i="1" s="1"/>
  <c r="E560" i="1"/>
  <c r="E568" i="1"/>
  <c r="F568" i="1" s="1"/>
  <c r="E533" i="1"/>
  <c r="E561" i="1"/>
  <c r="F561" i="1" s="1"/>
  <c r="E577" i="1"/>
  <c r="F577" i="1" s="1"/>
  <c r="E593" i="1"/>
  <c r="F593" i="1" s="1"/>
  <c r="E592" i="1"/>
  <c r="F592" i="1" s="1"/>
  <c r="E602" i="1"/>
  <c r="E543" i="1"/>
  <c r="E559" i="1"/>
  <c r="E575" i="1"/>
  <c r="F575" i="1" s="1"/>
  <c r="E591" i="1"/>
  <c r="H76" i="1" l="1"/>
  <c r="I76" i="1" s="1"/>
  <c r="H80" i="1"/>
  <c r="I80" i="1" s="1"/>
  <c r="J79" i="1" s="1"/>
  <c r="D533" i="2"/>
  <c r="D534" i="2"/>
  <c r="D401" i="2"/>
  <c r="D461" i="2"/>
  <c r="D381" i="2"/>
  <c r="D382" i="2"/>
  <c r="H190" i="2"/>
  <c r="H191" i="2"/>
  <c r="H78" i="2"/>
  <c r="H79" i="2"/>
  <c r="H284" i="2"/>
  <c r="D345" i="2"/>
  <c r="D346" i="2"/>
  <c r="D369" i="2"/>
  <c r="D457" i="2"/>
  <c r="D469" i="2"/>
  <c r="D470" i="2"/>
  <c r="D517" i="2"/>
  <c r="D518" i="2"/>
  <c r="H548" i="2"/>
  <c r="H549" i="2"/>
  <c r="D281" i="2"/>
  <c r="H527" i="2"/>
  <c r="H583" i="2"/>
  <c r="H584" i="2"/>
  <c r="H348" i="2"/>
  <c r="H412" i="2"/>
  <c r="H187" i="2"/>
  <c r="H188" i="2"/>
  <c r="H70" i="2"/>
  <c r="H71" i="2"/>
  <c r="D223" i="2"/>
  <c r="D425" i="2"/>
  <c r="D426" i="2"/>
  <c r="D525" i="2"/>
  <c r="D526" i="2"/>
  <c r="D282" i="2"/>
  <c r="D309" i="2"/>
  <c r="D310" i="2"/>
  <c r="H296" i="2"/>
  <c r="H597" i="2"/>
  <c r="H62" i="2"/>
  <c r="H63" i="2"/>
  <c r="D434" i="2"/>
  <c r="H185" i="2"/>
  <c r="H194" i="2"/>
  <c r="D557" i="2"/>
  <c r="D558" i="2"/>
  <c r="D493" i="2"/>
  <c r="D494" i="2"/>
  <c r="H564" i="2"/>
  <c r="D393" i="2"/>
  <c r="D394" i="2"/>
  <c r="H508" i="2"/>
  <c r="H509" i="2"/>
  <c r="H580" i="2"/>
  <c r="H581" i="2"/>
  <c r="H464" i="2"/>
  <c r="H485" i="2"/>
  <c r="H181" i="2"/>
  <c r="H182" i="2"/>
  <c r="H54" i="2"/>
  <c r="H55" i="2"/>
  <c r="H423" i="2"/>
  <c r="D274" i="2"/>
  <c r="D275" i="2"/>
  <c r="H233" i="2"/>
  <c r="H446" i="2"/>
  <c r="H447" i="2"/>
  <c r="D361" i="2"/>
  <c r="D362" i="2"/>
  <c r="D485" i="2"/>
  <c r="D486" i="2"/>
  <c r="H450" i="2"/>
  <c r="H179" i="2"/>
  <c r="H178" i="2"/>
  <c r="H46" i="2"/>
  <c r="H47" i="2"/>
  <c r="D537" i="2"/>
  <c r="D505" i="2"/>
  <c r="H414" i="2"/>
  <c r="H415" i="2"/>
  <c r="H326" i="2"/>
  <c r="H327" i="2"/>
  <c r="H469" i="2"/>
  <c r="H468" i="2"/>
  <c r="H476" i="2"/>
  <c r="H477" i="2"/>
  <c r="H567" i="2"/>
  <c r="D337" i="2"/>
  <c r="D409" i="2"/>
  <c r="D410" i="2"/>
  <c r="D446" i="2"/>
  <c r="H439" i="2"/>
  <c r="D297" i="2"/>
  <c r="H38" i="2"/>
  <c r="H39" i="2"/>
  <c r="H339" i="2"/>
  <c r="H236" i="2"/>
  <c r="H532" i="2"/>
  <c r="H382" i="2"/>
  <c r="H383" i="2"/>
  <c r="D473" i="2"/>
  <c r="D477" i="2"/>
  <c r="D478" i="2"/>
  <c r="H227" i="2"/>
  <c r="H493" i="2"/>
  <c r="H330" i="2"/>
  <c r="H413" i="2"/>
  <c r="D235" i="2"/>
  <c r="D236" i="2"/>
  <c r="D227" i="2"/>
  <c r="D228" i="2"/>
  <c r="D341" i="2"/>
  <c r="D413" i="2"/>
  <c r="D414" i="2"/>
  <c r="D298" i="2"/>
  <c r="H158" i="2"/>
  <c r="H159" i="2"/>
  <c r="H30" i="2"/>
  <c r="H31" i="2"/>
  <c r="H340" i="2"/>
  <c r="D573" i="2"/>
  <c r="D574" i="2"/>
  <c r="H350" i="2"/>
  <c r="H351" i="2"/>
  <c r="H572" i="2"/>
  <c r="H573" i="2"/>
  <c r="H461" i="2"/>
  <c r="H460" i="2"/>
  <c r="H243" i="2"/>
  <c r="H244" i="2"/>
  <c r="H197" i="2"/>
  <c r="H298" i="2"/>
  <c r="H150" i="2"/>
  <c r="H151" i="2"/>
  <c r="H22" i="2"/>
  <c r="H23" i="2"/>
  <c r="D501" i="2"/>
  <c r="D421" i="2"/>
  <c r="D385" i="2"/>
  <c r="D386" i="2"/>
  <c r="D481" i="2"/>
  <c r="H427" i="2"/>
  <c r="D283" i="2"/>
  <c r="H142" i="2"/>
  <c r="H143" i="2"/>
  <c r="H14" i="2"/>
  <c r="H15" i="2"/>
  <c r="H557" i="2"/>
  <c r="D225" i="2"/>
  <c r="H86" i="2"/>
  <c r="H87" i="2"/>
  <c r="D349" i="2"/>
  <c r="D350" i="2"/>
  <c r="D402" i="2"/>
  <c r="H260" i="2"/>
  <c r="H134" i="2"/>
  <c r="H135" i="2"/>
  <c r="H6" i="2"/>
  <c r="H603" i="2" s="1"/>
  <c r="H7" i="2"/>
  <c r="H282" i="2"/>
  <c r="D541" i="2"/>
  <c r="D542" i="2"/>
  <c r="D357" i="2"/>
  <c r="D597" i="2"/>
  <c r="D598" i="2"/>
  <c r="H487" i="2"/>
  <c r="D313" i="2"/>
  <c r="H378" i="2"/>
  <c r="H252" i="2"/>
  <c r="H126" i="2"/>
  <c r="H127" i="2"/>
  <c r="H214" i="2"/>
  <c r="H215" i="2"/>
  <c r="H225" i="2"/>
  <c r="D509" i="2"/>
  <c r="D510" i="2"/>
  <c r="H362" i="2"/>
  <c r="H533" i="2"/>
  <c r="D377" i="2"/>
  <c r="D378" i="2"/>
  <c r="H371" i="2"/>
  <c r="H386" i="2"/>
  <c r="D314" i="2"/>
  <c r="D335" i="2"/>
  <c r="H118" i="2"/>
  <c r="H119" i="2"/>
  <c r="C603" i="2"/>
  <c r="D214" i="2"/>
  <c r="H512" i="2"/>
  <c r="D585" i="2"/>
  <c r="D329" i="2"/>
  <c r="H588" i="2"/>
  <c r="H589" i="2"/>
  <c r="H360" i="2"/>
  <c r="H314" i="2"/>
  <c r="D441" i="2"/>
  <c r="D442" i="2"/>
  <c r="D289" i="2"/>
  <c r="H110" i="2"/>
  <c r="H111" i="2"/>
  <c r="H444" i="2"/>
  <c r="H445" i="2"/>
  <c r="D169" i="2"/>
  <c r="D603" i="2" s="1"/>
  <c r="D170" i="2"/>
  <c r="D262" i="2"/>
  <c r="D231" i="2"/>
  <c r="H167" i="2"/>
  <c r="D565" i="2"/>
  <c r="D566" i="2"/>
  <c r="D581" i="2"/>
  <c r="D582" i="2"/>
  <c r="D589" i="2"/>
  <c r="D590" i="2"/>
  <c r="H336" i="2"/>
  <c r="H335" i="2"/>
  <c r="H331" i="2"/>
  <c r="H332" i="2"/>
  <c r="H102" i="2"/>
  <c r="H103" i="2"/>
  <c r="H206" i="2"/>
  <c r="H500" i="2"/>
  <c r="H501" i="2"/>
  <c r="D549" i="2"/>
  <c r="D550" i="2"/>
  <c r="H535" i="2"/>
  <c r="D305" i="2"/>
  <c r="H266" i="2"/>
  <c r="D266" i="2"/>
  <c r="D218" i="2"/>
  <c r="H94" i="2"/>
  <c r="H95" i="2"/>
  <c r="D502" i="2"/>
  <c r="H446" i="1"/>
  <c r="I446" i="1" s="1"/>
  <c r="M446" i="1" s="1"/>
  <c r="N446" i="1" s="1"/>
  <c r="G397" i="1"/>
  <c r="H397" i="1" s="1"/>
  <c r="I397" i="1" s="1"/>
  <c r="M397" i="1" s="1"/>
  <c r="H493" i="1"/>
  <c r="I493" i="1" s="1"/>
  <c r="M493" i="1" s="1"/>
  <c r="H319" i="1"/>
  <c r="I319" i="1" s="1"/>
  <c r="M319" i="1" s="1"/>
  <c r="G489" i="1"/>
  <c r="H489" i="1" s="1"/>
  <c r="I489" i="1" s="1"/>
  <c r="M489" i="1" s="1"/>
  <c r="H492" i="1"/>
  <c r="I492" i="1" s="1"/>
  <c r="M492" i="1" s="1"/>
  <c r="H206" i="1"/>
  <c r="I206" i="1" s="1"/>
  <c r="H97" i="1"/>
  <c r="I97" i="1" s="1"/>
  <c r="G332" i="1"/>
  <c r="H332" i="1" s="1"/>
  <c r="I332" i="1" s="1"/>
  <c r="J332" i="1" s="1"/>
  <c r="G215" i="1"/>
  <c r="H215" i="1" s="1"/>
  <c r="I215" i="1" s="1"/>
  <c r="M215" i="1" s="1"/>
  <c r="H210" i="1"/>
  <c r="I210" i="1" s="1"/>
  <c r="J210" i="1" s="1"/>
  <c r="H123" i="1"/>
  <c r="I123" i="1" s="1"/>
  <c r="M123" i="1" s="1"/>
  <c r="H257" i="1"/>
  <c r="I257" i="1" s="1"/>
  <c r="M257" i="1" s="1"/>
  <c r="H557" i="1"/>
  <c r="I557" i="1" s="1"/>
  <c r="M557" i="1" s="1"/>
  <c r="H14" i="1"/>
  <c r="I14" i="1" s="1"/>
  <c r="M14" i="1" s="1"/>
  <c r="G275" i="1"/>
  <c r="H275" i="1" s="1"/>
  <c r="I275" i="1" s="1"/>
  <c r="M275" i="1" s="1"/>
  <c r="G81" i="1"/>
  <c r="H81" i="1" s="1"/>
  <c r="I81" i="1" s="1"/>
  <c r="G45" i="1"/>
  <c r="H45" i="1" s="1"/>
  <c r="I45" i="1" s="1"/>
  <c r="G356" i="1"/>
  <c r="H356" i="1" s="1"/>
  <c r="I356" i="1" s="1"/>
  <c r="M356" i="1" s="1"/>
  <c r="G266" i="1"/>
  <c r="H266" i="1" s="1"/>
  <c r="I266" i="1" s="1"/>
  <c r="M266" i="1" s="1"/>
  <c r="H252" i="1"/>
  <c r="I252" i="1" s="1"/>
  <c r="M252" i="1" s="1"/>
  <c r="G161" i="1"/>
  <c r="H161" i="1" s="1"/>
  <c r="I161" i="1" s="1"/>
  <c r="M161" i="1" s="1"/>
  <c r="H599" i="1"/>
  <c r="I599" i="1" s="1"/>
  <c r="M599" i="1" s="1"/>
  <c r="H589" i="1"/>
  <c r="I589" i="1" s="1"/>
  <c r="M589" i="1" s="1"/>
  <c r="H441" i="1"/>
  <c r="I441" i="1" s="1"/>
  <c r="M441" i="1" s="1"/>
  <c r="H416" i="1"/>
  <c r="I416" i="1" s="1"/>
  <c r="M416" i="1" s="1"/>
  <c r="H375" i="1"/>
  <c r="I375" i="1" s="1"/>
  <c r="M375" i="1" s="1"/>
  <c r="H25" i="1"/>
  <c r="I25" i="1" s="1"/>
  <c r="M25" i="1" s="1"/>
  <c r="H180" i="1"/>
  <c r="I180" i="1" s="1"/>
  <c r="M180" i="1" s="1"/>
  <c r="H55" i="1"/>
  <c r="I55" i="1" s="1"/>
  <c r="M55" i="1" s="1"/>
  <c r="G59" i="1"/>
  <c r="H59" i="1" s="1"/>
  <c r="I59" i="1" s="1"/>
  <c r="G362" i="1"/>
  <c r="H362" i="1" s="1"/>
  <c r="I362" i="1" s="1"/>
  <c r="M362" i="1" s="1"/>
  <c r="G242" i="1"/>
  <c r="H242" i="1" s="1"/>
  <c r="I242" i="1" s="1"/>
  <c r="M242" i="1" s="1"/>
  <c r="G120" i="1"/>
  <c r="H120" i="1" s="1"/>
  <c r="I120" i="1" s="1"/>
  <c r="M120" i="1" s="1"/>
  <c r="G39" i="1"/>
  <c r="H39" i="1" s="1"/>
  <c r="I39" i="1" s="1"/>
  <c r="M39" i="1" s="1"/>
  <c r="G283" i="1"/>
  <c r="H283" i="1" s="1"/>
  <c r="I283" i="1" s="1"/>
  <c r="M283" i="1" s="1"/>
  <c r="G240" i="1"/>
  <c r="H240" i="1" s="1"/>
  <c r="I240" i="1" s="1"/>
  <c r="G485" i="1"/>
  <c r="H485" i="1" s="1"/>
  <c r="I485" i="1" s="1"/>
  <c r="G378" i="1"/>
  <c r="H378" i="1" s="1"/>
  <c r="I378" i="1" s="1"/>
  <c r="M378" i="1" s="1"/>
  <c r="G367" i="1"/>
  <c r="H367" i="1" s="1"/>
  <c r="I367" i="1" s="1"/>
  <c r="M367" i="1" s="1"/>
  <c r="G478" i="1"/>
  <c r="H478" i="1" s="1"/>
  <c r="I478" i="1" s="1"/>
  <c r="M478" i="1" s="1"/>
  <c r="G474" i="1"/>
  <c r="H474" i="1" s="1"/>
  <c r="I474" i="1" s="1"/>
  <c r="M474" i="1" s="1"/>
  <c r="G91" i="1"/>
  <c r="H91" i="1" s="1"/>
  <c r="I91" i="1" s="1"/>
  <c r="M91" i="1" s="1"/>
  <c r="H463" i="1"/>
  <c r="I463" i="1" s="1"/>
  <c r="M463" i="1" s="1"/>
  <c r="G462" i="1"/>
  <c r="H462" i="1" s="1"/>
  <c r="I462" i="1" s="1"/>
  <c r="G508" i="1"/>
  <c r="H508" i="1" s="1"/>
  <c r="I508" i="1" s="1"/>
  <c r="M508" i="1" s="1"/>
  <c r="G490" i="1"/>
  <c r="H490" i="1" s="1"/>
  <c r="I490" i="1" s="1"/>
  <c r="H41" i="1"/>
  <c r="I41" i="1" s="1"/>
  <c r="M41" i="1" s="1"/>
  <c r="F149" i="1"/>
  <c r="H583" i="1"/>
  <c r="I583" i="1" s="1"/>
  <c r="M583" i="1" s="1"/>
  <c r="G502" i="1"/>
  <c r="H502" i="1" s="1"/>
  <c r="I502" i="1" s="1"/>
  <c r="M502" i="1" s="1"/>
  <c r="J150" i="1"/>
  <c r="M151" i="1"/>
  <c r="G422" i="1"/>
  <c r="H422" i="1" s="1"/>
  <c r="I422" i="1" s="1"/>
  <c r="M422" i="1" s="1"/>
  <c r="F321" i="1"/>
  <c r="G15" i="1"/>
  <c r="H15" i="1" s="1"/>
  <c r="I15" i="1" s="1"/>
  <c r="F62" i="1"/>
  <c r="G360" i="1"/>
  <c r="H360" i="1" s="1"/>
  <c r="I360" i="1" s="1"/>
  <c r="M360" i="1" s="1"/>
  <c r="H228" i="1"/>
  <c r="I228" i="1" s="1"/>
  <c r="M228" i="1" s="1"/>
  <c r="G468" i="1"/>
  <c r="H468" i="1" s="1"/>
  <c r="I468" i="1" s="1"/>
  <c r="G349" i="1"/>
  <c r="H349" i="1" s="1"/>
  <c r="I349" i="1" s="1"/>
  <c r="M349" i="1" s="1"/>
  <c r="M234" i="1"/>
  <c r="G118" i="1"/>
  <c r="H118" i="1" s="1"/>
  <c r="I118" i="1" s="1"/>
  <c r="M526" i="1"/>
  <c r="M450" i="1"/>
  <c r="G86" i="1"/>
  <c r="H86" i="1" s="1"/>
  <c r="I86" i="1" s="1"/>
  <c r="M86" i="1" s="1"/>
  <c r="J381" i="1"/>
  <c r="M382" i="1"/>
  <c r="G406" i="1"/>
  <c r="H406" i="1" s="1"/>
  <c r="I406" i="1" s="1"/>
  <c r="M219" i="1"/>
  <c r="M28" i="1"/>
  <c r="M184" i="1"/>
  <c r="G10" i="1"/>
  <c r="H10" i="1" s="1"/>
  <c r="I10" i="1" s="1"/>
  <c r="J344" i="1"/>
  <c r="M345" i="1"/>
  <c r="M165" i="1"/>
  <c r="G309" i="1"/>
  <c r="H309" i="1" s="1"/>
  <c r="I309" i="1" s="1"/>
  <c r="M317" i="1"/>
  <c r="M301" i="1"/>
  <c r="G178" i="1"/>
  <c r="H178" i="1" s="1"/>
  <c r="I178" i="1" s="1"/>
  <c r="G427" i="1"/>
  <c r="H427" i="1" s="1"/>
  <c r="I427" i="1" s="1"/>
  <c r="G48" i="1"/>
  <c r="H48" i="1" s="1"/>
  <c r="I48" i="1" s="1"/>
  <c r="M131" i="1"/>
  <c r="M74" i="1"/>
  <c r="M590" i="1"/>
  <c r="G284" i="1"/>
  <c r="H284" i="1" s="1"/>
  <c r="I284" i="1" s="1"/>
  <c r="J554" i="1"/>
  <c r="M555" i="1"/>
  <c r="G328" i="1"/>
  <c r="H328" i="1" s="1"/>
  <c r="I328" i="1" s="1"/>
  <c r="G395" i="1"/>
  <c r="H395" i="1" s="1"/>
  <c r="I395" i="1" s="1"/>
  <c r="G276" i="1"/>
  <c r="H276" i="1" s="1"/>
  <c r="I276" i="1" s="1"/>
  <c r="M236" i="1"/>
  <c r="G190" i="1"/>
  <c r="H190" i="1" s="1"/>
  <c r="I190" i="1" s="1"/>
  <c r="M371" i="1"/>
  <c r="G262" i="1"/>
  <c r="H262" i="1" s="1"/>
  <c r="I262" i="1" s="1"/>
  <c r="M262" i="1" s="1"/>
  <c r="G466" i="1"/>
  <c r="H466" i="1" s="1"/>
  <c r="I466" i="1" s="1"/>
  <c r="M308" i="1"/>
  <c r="M76" i="1"/>
  <c r="M438" i="1"/>
  <c r="N438" i="1" s="1"/>
  <c r="J438" i="1"/>
  <c r="M192" i="1"/>
  <c r="M484" i="1"/>
  <c r="G417" i="1"/>
  <c r="H417" i="1" s="1"/>
  <c r="I417" i="1" s="1"/>
  <c r="G357" i="1"/>
  <c r="H357" i="1" s="1"/>
  <c r="I357" i="1" s="1"/>
  <c r="G516" i="1"/>
  <c r="H516" i="1" s="1"/>
  <c r="I516" i="1" s="1"/>
  <c r="G448" i="1"/>
  <c r="H448" i="1" s="1"/>
  <c r="I448" i="1" s="1"/>
  <c r="G433" i="1"/>
  <c r="H433" i="1" s="1"/>
  <c r="I433" i="1" s="1"/>
  <c r="M314" i="1"/>
  <c r="M142" i="1"/>
  <c r="M226" i="1"/>
  <c r="G54" i="1"/>
  <c r="H54" i="1" s="1"/>
  <c r="I54" i="1" s="1"/>
  <c r="G92" i="1"/>
  <c r="H92" i="1" s="1"/>
  <c r="I92" i="1" s="1"/>
  <c r="G385" i="1"/>
  <c r="H385" i="1" s="1"/>
  <c r="I385" i="1" s="1"/>
  <c r="M333" i="1"/>
  <c r="G254" i="1"/>
  <c r="H254" i="1" s="1"/>
  <c r="I254" i="1" s="1"/>
  <c r="M344" i="1"/>
  <c r="G323" i="1"/>
  <c r="H323" i="1" s="1"/>
  <c r="I323" i="1" s="1"/>
  <c r="M323" i="1" s="1"/>
  <c r="G393" i="1"/>
  <c r="H393" i="1" s="1"/>
  <c r="I393" i="1" s="1"/>
  <c r="M250" i="1"/>
  <c r="J165" i="1"/>
  <c r="M166" i="1"/>
  <c r="M209" i="1"/>
  <c r="M217" i="1"/>
  <c r="M442" i="1"/>
  <c r="M147" i="1"/>
  <c r="G38" i="1"/>
  <c r="H38" i="1" s="1"/>
  <c r="I38" i="1" s="1"/>
  <c r="M4" i="1"/>
  <c r="G125" i="1"/>
  <c r="H125" i="1" s="1"/>
  <c r="I125" i="1" s="1"/>
  <c r="M239" i="1"/>
  <c r="G20" i="1"/>
  <c r="H20" i="1" s="1"/>
  <c r="I20" i="1" s="1"/>
  <c r="G144" i="1"/>
  <c r="H144" i="1" s="1"/>
  <c r="I144" i="1" s="1"/>
  <c r="J28" i="1"/>
  <c r="M29" i="1"/>
  <c r="G545" i="1"/>
  <c r="H545" i="1" s="1"/>
  <c r="I545" i="1" s="1"/>
  <c r="G346" i="1"/>
  <c r="H346" i="1" s="1"/>
  <c r="I346" i="1" s="1"/>
  <c r="M554" i="1"/>
  <c r="J573" i="1"/>
  <c r="M574" i="1"/>
  <c r="G480" i="1"/>
  <c r="H480" i="1" s="1"/>
  <c r="I480" i="1" s="1"/>
  <c r="M347" i="1"/>
  <c r="G536" i="1"/>
  <c r="H536" i="1" s="1"/>
  <c r="I536" i="1" s="1"/>
  <c r="G532" i="1"/>
  <c r="H532" i="1" s="1"/>
  <c r="I532" i="1" s="1"/>
  <c r="M248" i="1"/>
  <c r="G224" i="1"/>
  <c r="H224" i="1" s="1"/>
  <c r="I224" i="1" s="1"/>
  <c r="M224" i="1" s="1"/>
  <c r="G168" i="1"/>
  <c r="H168" i="1" s="1"/>
  <c r="I168" i="1" s="1"/>
  <c r="M8" i="1"/>
  <c r="M558" i="1"/>
  <c r="M531" i="1"/>
  <c r="G544" i="1"/>
  <c r="H544" i="1" s="1"/>
  <c r="I544" i="1" s="1"/>
  <c r="G575" i="1"/>
  <c r="H575" i="1" s="1"/>
  <c r="I575" i="1" s="1"/>
  <c r="M542" i="1"/>
  <c r="N541" i="1" s="1"/>
  <c r="J541" i="1"/>
  <c r="M452" i="1"/>
  <c r="M570" i="1"/>
  <c r="G289" i="1"/>
  <c r="H289" i="1" s="1"/>
  <c r="I289" i="1" s="1"/>
  <c r="G592" i="1"/>
  <c r="H592" i="1" s="1"/>
  <c r="I592" i="1" s="1"/>
  <c r="G233" i="1"/>
  <c r="H233" i="1" s="1"/>
  <c r="I233" i="1" s="1"/>
  <c r="G268" i="1"/>
  <c r="H268" i="1" s="1"/>
  <c r="I268" i="1" s="1"/>
  <c r="G584" i="1"/>
  <c r="H584" i="1" s="1"/>
  <c r="I584" i="1" s="1"/>
  <c r="G567" i="1"/>
  <c r="H567" i="1" s="1"/>
  <c r="I567" i="1" s="1"/>
  <c r="G435" i="1"/>
  <c r="H435" i="1" s="1"/>
  <c r="I435" i="1" s="1"/>
  <c r="G407" i="1"/>
  <c r="H407" i="1" s="1"/>
  <c r="I407" i="1" s="1"/>
  <c r="G415" i="1"/>
  <c r="H415" i="1" s="1"/>
  <c r="I415" i="1" s="1"/>
  <c r="G299" i="1"/>
  <c r="H299" i="1" s="1"/>
  <c r="I299" i="1" s="1"/>
  <c r="G227" i="1"/>
  <c r="H227" i="1" s="1"/>
  <c r="I227" i="1" s="1"/>
  <c r="G294" i="1"/>
  <c r="H294" i="1" s="1"/>
  <c r="I294" i="1" s="1"/>
  <c r="G198" i="1"/>
  <c r="H198" i="1" s="1"/>
  <c r="I198" i="1" s="1"/>
  <c r="M198" i="1" s="1"/>
  <c r="G153" i="1"/>
  <c r="H153" i="1" s="1"/>
  <c r="I153" i="1" s="1"/>
  <c r="G101" i="1"/>
  <c r="H101" i="1" s="1"/>
  <c r="I101" i="1" s="1"/>
  <c r="G127" i="1"/>
  <c r="H127" i="1" s="1"/>
  <c r="I127" i="1" s="1"/>
  <c r="G70" i="1"/>
  <c r="H70" i="1" s="1"/>
  <c r="I70" i="1" s="1"/>
  <c r="F50" i="1"/>
  <c r="G18" i="1"/>
  <c r="H18" i="1" s="1"/>
  <c r="I18" i="1" s="1"/>
  <c r="G7" i="1"/>
  <c r="H7" i="1" s="1"/>
  <c r="I7" i="1" s="1"/>
  <c r="G576" i="1"/>
  <c r="H576" i="1" s="1"/>
  <c r="I576" i="1" s="1"/>
  <c r="G369" i="1"/>
  <c r="H369" i="1" s="1"/>
  <c r="I369" i="1" s="1"/>
  <c r="G255" i="1"/>
  <c r="H255" i="1" s="1"/>
  <c r="I255" i="1" s="1"/>
  <c r="G503" i="1"/>
  <c r="H503" i="1" s="1"/>
  <c r="I503" i="1" s="1"/>
  <c r="M524" i="1"/>
  <c r="G164" i="1"/>
  <c r="H164" i="1" s="1"/>
  <c r="I164" i="1" s="1"/>
  <c r="J164" i="1" s="1"/>
  <c r="G98" i="1"/>
  <c r="H98" i="1" s="1"/>
  <c r="I98" i="1" s="1"/>
  <c r="G596" i="1"/>
  <c r="H596" i="1" s="1"/>
  <c r="I596" i="1" s="1"/>
  <c r="G540" i="1"/>
  <c r="H540" i="1" s="1"/>
  <c r="I540" i="1" s="1"/>
  <c r="G434" i="1"/>
  <c r="H434" i="1" s="1"/>
  <c r="I434" i="1" s="1"/>
  <c r="F486" i="1"/>
  <c r="G467" i="1"/>
  <c r="H467" i="1" s="1"/>
  <c r="I467" i="1" s="1"/>
  <c r="F430" i="1"/>
  <c r="G391" i="1"/>
  <c r="H391" i="1" s="1"/>
  <c r="I391" i="1" s="1"/>
  <c r="G312" i="1"/>
  <c r="H312" i="1" s="1"/>
  <c r="I312" i="1" s="1"/>
  <c r="M312" i="1" s="1"/>
  <c r="G387" i="1"/>
  <c r="H387" i="1" s="1"/>
  <c r="I387" i="1" s="1"/>
  <c r="G207" i="1"/>
  <c r="H207" i="1" s="1"/>
  <c r="I207" i="1" s="1"/>
  <c r="G138" i="1"/>
  <c r="H138" i="1" s="1"/>
  <c r="I138" i="1" s="1"/>
  <c r="G183" i="1"/>
  <c r="H183" i="1" s="1"/>
  <c r="I183" i="1" s="1"/>
  <c r="G95" i="1"/>
  <c r="H95" i="1" s="1"/>
  <c r="I95" i="1" s="1"/>
  <c r="G73" i="1"/>
  <c r="H73" i="1" s="1"/>
  <c r="I73" i="1" s="1"/>
  <c r="G146" i="1"/>
  <c r="H146" i="1" s="1"/>
  <c r="I146" i="1" s="1"/>
  <c r="G105" i="1"/>
  <c r="H105" i="1" s="1"/>
  <c r="I105" i="1" s="1"/>
  <c r="G22" i="1"/>
  <c r="H22" i="1" s="1"/>
  <c r="I22" i="1" s="1"/>
  <c r="F460" i="1"/>
  <c r="G66" i="1"/>
  <c r="H66" i="1" s="1"/>
  <c r="I66" i="1" s="1"/>
  <c r="G96" i="1"/>
  <c r="H96" i="1" s="1"/>
  <c r="I96" i="1" s="1"/>
  <c r="M588" i="1"/>
  <c r="F401" i="1"/>
  <c r="J166" i="1"/>
  <c r="G514" i="1"/>
  <c r="H514" i="1" s="1"/>
  <c r="I514" i="1" s="1"/>
  <c r="G521" i="1"/>
  <c r="H521" i="1" s="1"/>
  <c r="I521" i="1" s="1"/>
  <c r="G505" i="1"/>
  <c r="H505" i="1" s="1"/>
  <c r="I505" i="1" s="1"/>
  <c r="G553" i="1"/>
  <c r="H553" i="1" s="1"/>
  <c r="I553" i="1" s="1"/>
  <c r="G402" i="1"/>
  <c r="H402" i="1" s="1"/>
  <c r="I402" i="1" s="1"/>
  <c r="G443" i="1"/>
  <c r="H443" i="1" s="1"/>
  <c r="I443" i="1" s="1"/>
  <c r="F352" i="1"/>
  <c r="G340" i="1"/>
  <c r="H340" i="1" s="1"/>
  <c r="I340" i="1" s="1"/>
  <c r="G370" i="1"/>
  <c r="H370" i="1" s="1"/>
  <c r="I370" i="1" s="1"/>
  <c r="G235" i="1"/>
  <c r="H235" i="1" s="1"/>
  <c r="I235" i="1" s="1"/>
  <c r="G336" i="1"/>
  <c r="H336" i="1" s="1"/>
  <c r="I336" i="1" s="1"/>
  <c r="G296" i="1"/>
  <c r="H296" i="1" s="1"/>
  <c r="I296" i="1" s="1"/>
  <c r="G191" i="1"/>
  <c r="H191" i="1" s="1"/>
  <c r="I191" i="1" s="1"/>
  <c r="M191" i="1" s="1"/>
  <c r="G213" i="1"/>
  <c r="H213" i="1" s="1"/>
  <c r="I213" i="1" s="1"/>
  <c r="G77" i="1"/>
  <c r="H77" i="1" s="1"/>
  <c r="I77" i="1" s="1"/>
  <c r="G205" i="1"/>
  <c r="H205" i="1" s="1"/>
  <c r="I205" i="1" s="1"/>
  <c r="G68" i="1"/>
  <c r="H68" i="1" s="1"/>
  <c r="I68" i="1" s="1"/>
  <c r="G143" i="1"/>
  <c r="H143" i="1" s="1"/>
  <c r="I143" i="1" s="1"/>
  <c r="J142" i="1" s="1"/>
  <c r="G99" i="1"/>
  <c r="H99" i="1" s="1"/>
  <c r="I99" i="1" s="1"/>
  <c r="G169" i="1"/>
  <c r="H169" i="1" s="1"/>
  <c r="I169" i="1" s="1"/>
  <c r="G566" i="1"/>
  <c r="H566" i="1" s="1"/>
  <c r="I566" i="1" s="1"/>
  <c r="G36" i="1"/>
  <c r="H36" i="1" s="1"/>
  <c r="I36" i="1" s="1"/>
  <c r="G473" i="1"/>
  <c r="H473" i="1" s="1"/>
  <c r="I473" i="1" s="1"/>
  <c r="G451" i="1"/>
  <c r="H451" i="1" s="1"/>
  <c r="I451" i="1" s="1"/>
  <c r="J451" i="1" s="1"/>
  <c r="G383" i="1"/>
  <c r="H383" i="1" s="1"/>
  <c r="I383" i="1" s="1"/>
  <c r="G292" i="1"/>
  <c r="H292" i="1" s="1"/>
  <c r="I292" i="1" s="1"/>
  <c r="G593" i="1"/>
  <c r="H593" i="1" s="1"/>
  <c r="I593" i="1" s="1"/>
  <c r="M593" i="1" s="1"/>
  <c r="G457" i="1"/>
  <c r="H457" i="1" s="1"/>
  <c r="I457" i="1" s="1"/>
  <c r="G400" i="1"/>
  <c r="H400" i="1" s="1"/>
  <c r="I400" i="1" s="1"/>
  <c r="G411" i="1"/>
  <c r="H411" i="1" s="1"/>
  <c r="I411" i="1" s="1"/>
  <c r="G392" i="1"/>
  <c r="H392" i="1" s="1"/>
  <c r="I392" i="1" s="1"/>
  <c r="G355" i="1"/>
  <c r="H355" i="1" s="1"/>
  <c r="I355" i="1" s="1"/>
  <c r="G338" i="1"/>
  <c r="H338" i="1" s="1"/>
  <c r="I338" i="1" s="1"/>
  <c r="F342" i="1"/>
  <c r="G388" i="1"/>
  <c r="H388" i="1" s="1"/>
  <c r="I388" i="1" s="1"/>
  <c r="G377" i="1"/>
  <c r="H377" i="1" s="1"/>
  <c r="I377" i="1" s="1"/>
  <c r="G327" i="1"/>
  <c r="H327" i="1" s="1"/>
  <c r="I327" i="1" s="1"/>
  <c r="G258" i="1"/>
  <c r="H258" i="1" s="1"/>
  <c r="I258" i="1" s="1"/>
  <c r="G261" i="1"/>
  <c r="H261" i="1" s="1"/>
  <c r="I261" i="1" s="1"/>
  <c r="G128" i="1"/>
  <c r="H128" i="1" s="1"/>
  <c r="I128" i="1" s="1"/>
  <c r="G108" i="1"/>
  <c r="H108" i="1" s="1"/>
  <c r="I108" i="1" s="1"/>
  <c r="G71" i="1"/>
  <c r="H71" i="1" s="1"/>
  <c r="I71" i="1" s="1"/>
  <c r="G32" i="1"/>
  <c r="H32" i="1" s="1"/>
  <c r="I32" i="1" s="1"/>
  <c r="M32" i="1" s="1"/>
  <c r="F31" i="1"/>
  <c r="G78" i="1"/>
  <c r="H78" i="1" s="1"/>
  <c r="I78" i="1" s="1"/>
  <c r="G525" i="1"/>
  <c r="H525" i="1" s="1"/>
  <c r="I525" i="1" s="1"/>
  <c r="J380" i="1"/>
  <c r="M381" i="1"/>
  <c r="G249" i="1"/>
  <c r="H249" i="1" s="1"/>
  <c r="I249" i="1" s="1"/>
  <c r="G181" i="1"/>
  <c r="H181" i="1" s="1"/>
  <c r="I181" i="1" s="1"/>
  <c r="F530" i="1"/>
  <c r="G386" i="1"/>
  <c r="H386" i="1" s="1"/>
  <c r="I386" i="1" s="1"/>
  <c r="G418" i="1"/>
  <c r="H418" i="1" s="1"/>
  <c r="I418" i="1" s="1"/>
  <c r="G445" i="1"/>
  <c r="H445" i="1" s="1"/>
  <c r="I445" i="1" s="1"/>
  <c r="G476" i="1"/>
  <c r="H476" i="1" s="1"/>
  <c r="I476" i="1" s="1"/>
  <c r="F335" i="1"/>
  <c r="G326" i="1"/>
  <c r="H326" i="1" s="1"/>
  <c r="I326" i="1" s="1"/>
  <c r="G281" i="1"/>
  <c r="H281" i="1" s="1"/>
  <c r="I281" i="1" s="1"/>
  <c r="G230" i="1"/>
  <c r="H230" i="1" s="1"/>
  <c r="I230" i="1" s="1"/>
  <c r="G126" i="1"/>
  <c r="H126" i="1" s="1"/>
  <c r="I126" i="1" s="1"/>
  <c r="G141" i="1"/>
  <c r="H141" i="1" s="1"/>
  <c r="I141" i="1" s="1"/>
  <c r="G30" i="1"/>
  <c r="H30" i="1" s="1"/>
  <c r="I30" i="1" s="1"/>
  <c r="G58" i="1"/>
  <c r="H58" i="1" s="1"/>
  <c r="I58" i="1" s="1"/>
  <c r="F63" i="1"/>
  <c r="G75" i="1"/>
  <c r="H75" i="1" s="1"/>
  <c r="I75" i="1" s="1"/>
  <c r="G40" i="1"/>
  <c r="H40" i="1" s="1"/>
  <c r="I40" i="1" s="1"/>
  <c r="G52" i="1"/>
  <c r="H52" i="1" s="1"/>
  <c r="I52" i="1" s="1"/>
  <c r="G499" i="1"/>
  <c r="H499" i="1" s="1"/>
  <c r="I499" i="1" s="1"/>
  <c r="G193" i="1"/>
  <c r="H193" i="1" s="1"/>
  <c r="I193" i="1" s="1"/>
  <c r="M60" i="1"/>
  <c r="N60" i="1" s="1"/>
  <c r="G600" i="1"/>
  <c r="H600" i="1" s="1"/>
  <c r="I600" i="1" s="1"/>
  <c r="G563" i="1"/>
  <c r="H563" i="1" s="1"/>
  <c r="I563" i="1" s="1"/>
  <c r="G426" i="1"/>
  <c r="H426" i="1" s="1"/>
  <c r="I426" i="1" s="1"/>
  <c r="G404" i="1"/>
  <c r="H404" i="1" s="1"/>
  <c r="I404" i="1" s="1"/>
  <c r="F533" i="1"/>
  <c r="G598" i="1"/>
  <c r="H598" i="1" s="1"/>
  <c r="I598" i="1" s="1"/>
  <c r="J598" i="1" s="1"/>
  <c r="F578" i="1"/>
  <c r="F535" i="1"/>
  <c r="F564" i="1"/>
  <c r="G501" i="1"/>
  <c r="H501" i="1" s="1"/>
  <c r="I501" i="1" s="1"/>
  <c r="G471" i="1"/>
  <c r="H471" i="1" s="1"/>
  <c r="I471" i="1" s="1"/>
  <c r="G487" i="1"/>
  <c r="H487" i="1" s="1"/>
  <c r="I487" i="1" s="1"/>
  <c r="G358" i="1"/>
  <c r="H358" i="1" s="1"/>
  <c r="I358" i="1" s="1"/>
  <c r="F414" i="1"/>
  <c r="G374" i="1"/>
  <c r="H374" i="1" s="1"/>
  <c r="I374" i="1" s="1"/>
  <c r="G408" i="1"/>
  <c r="H408" i="1" s="1"/>
  <c r="I408" i="1" s="1"/>
  <c r="G353" i="1"/>
  <c r="H353" i="1" s="1"/>
  <c r="I353" i="1" s="1"/>
  <c r="G313" i="1"/>
  <c r="H313" i="1" s="1"/>
  <c r="I313" i="1" s="1"/>
  <c r="G428" i="1"/>
  <c r="H428" i="1" s="1"/>
  <c r="I428" i="1" s="1"/>
  <c r="F364" i="1"/>
  <c r="G354" i="1"/>
  <c r="H354" i="1" s="1"/>
  <c r="I354" i="1" s="1"/>
  <c r="G405" i="1"/>
  <c r="H405" i="1" s="1"/>
  <c r="I405" i="1" s="1"/>
  <c r="G302" i="1"/>
  <c r="H302" i="1" s="1"/>
  <c r="I302" i="1" s="1"/>
  <c r="G339" i="1"/>
  <c r="H339" i="1" s="1"/>
  <c r="I339" i="1" s="1"/>
  <c r="G267" i="1"/>
  <c r="H267" i="1" s="1"/>
  <c r="I267" i="1" s="1"/>
  <c r="G246" i="1"/>
  <c r="H246" i="1" s="1"/>
  <c r="I246" i="1" s="1"/>
  <c r="G348" i="1"/>
  <c r="H348" i="1" s="1"/>
  <c r="I348" i="1" s="1"/>
  <c r="F160" i="1"/>
  <c r="G251" i="1"/>
  <c r="H251" i="1" s="1"/>
  <c r="I251" i="1" s="1"/>
  <c r="F93" i="1"/>
  <c r="G115" i="1"/>
  <c r="H115" i="1" s="1"/>
  <c r="I115" i="1" s="1"/>
  <c r="F134" i="1"/>
  <c r="F42" i="1"/>
  <c r="F47" i="1"/>
  <c r="G49" i="1"/>
  <c r="H49" i="1" s="1"/>
  <c r="I49" i="1" s="1"/>
  <c r="F21" i="1"/>
  <c r="G72" i="1"/>
  <c r="H72" i="1" s="1"/>
  <c r="I72" i="1" s="1"/>
  <c r="G148" i="1"/>
  <c r="H148" i="1" s="1"/>
  <c r="I148" i="1" s="1"/>
  <c r="F195" i="1"/>
  <c r="G329" i="1"/>
  <c r="H329" i="1" s="1"/>
  <c r="I329" i="1" s="1"/>
  <c r="G293" i="1"/>
  <c r="H293" i="1" s="1"/>
  <c r="I293" i="1" s="1"/>
  <c r="G24" i="1"/>
  <c r="H24" i="1" s="1"/>
  <c r="I24" i="1" s="1"/>
  <c r="F454" i="1"/>
  <c r="G318" i="1"/>
  <c r="H318" i="1" s="1"/>
  <c r="I318" i="1" s="1"/>
  <c r="M291" i="1"/>
  <c r="F244" i="1"/>
  <c r="G225" i="1"/>
  <c r="H225" i="1" s="1"/>
  <c r="I225" i="1" s="1"/>
  <c r="J225" i="1" s="1"/>
  <c r="F218" i="1"/>
  <c r="G282" i="1"/>
  <c r="H282" i="1" s="1"/>
  <c r="I282" i="1" s="1"/>
  <c r="F34" i="1"/>
  <c r="M150" i="1"/>
  <c r="G51" i="1"/>
  <c r="H51" i="1" s="1"/>
  <c r="I51" i="1" s="1"/>
  <c r="G13" i="1"/>
  <c r="H13" i="1" s="1"/>
  <c r="I13" i="1" s="1"/>
  <c r="R4" i="1" s="1"/>
  <c r="G137" i="1"/>
  <c r="H137" i="1" s="1"/>
  <c r="I137" i="1" s="1"/>
  <c r="G67" i="1"/>
  <c r="H67" i="1" s="1"/>
  <c r="I67" i="1" s="1"/>
  <c r="G90" i="1"/>
  <c r="H90" i="1" s="1"/>
  <c r="I90" i="1" s="1"/>
  <c r="G444" i="1"/>
  <c r="H444" i="1" s="1"/>
  <c r="I444" i="1" s="1"/>
  <c r="G522" i="1"/>
  <c r="H522" i="1" s="1"/>
  <c r="I522" i="1" s="1"/>
  <c r="G518" i="1"/>
  <c r="H518" i="1" s="1"/>
  <c r="I518" i="1" s="1"/>
  <c r="G297" i="1"/>
  <c r="H297" i="1" s="1"/>
  <c r="I297" i="1" s="1"/>
  <c r="G229" i="1"/>
  <c r="H229" i="1" s="1"/>
  <c r="I229" i="1" s="1"/>
  <c r="F334" i="1"/>
  <c r="F273" i="1"/>
  <c r="F286" i="1"/>
  <c r="G238" i="1"/>
  <c r="H238" i="1" s="1"/>
  <c r="I238" i="1" s="1"/>
  <c r="G256" i="1"/>
  <c r="H256" i="1" s="1"/>
  <c r="I256" i="1" s="1"/>
  <c r="F154" i="1"/>
  <c r="G199" i="1"/>
  <c r="H199" i="1" s="1"/>
  <c r="I199" i="1" s="1"/>
  <c r="G87" i="1"/>
  <c r="H87" i="1" s="1"/>
  <c r="I87" i="1" s="1"/>
  <c r="F100" i="1"/>
  <c r="G103" i="1"/>
  <c r="H103" i="1" s="1"/>
  <c r="I103" i="1" s="1"/>
  <c r="F109" i="1"/>
  <c r="G121" i="1"/>
  <c r="H121" i="1" s="1"/>
  <c r="I121" i="1" s="1"/>
  <c r="G11" i="1"/>
  <c r="H11" i="1" s="1"/>
  <c r="I11" i="1" s="1"/>
  <c r="G23" i="1"/>
  <c r="H23" i="1" s="1"/>
  <c r="I23" i="1" s="1"/>
  <c r="G12" i="1"/>
  <c r="H12" i="1" s="1"/>
  <c r="I12" i="1" s="1"/>
  <c r="F117" i="1"/>
  <c r="G133" i="1"/>
  <c r="H133" i="1" s="1"/>
  <c r="I133" i="1" s="1"/>
  <c r="G65" i="1"/>
  <c r="H65" i="1" s="1"/>
  <c r="I65" i="1" s="1"/>
  <c r="F136" i="1"/>
  <c r="G594" i="1"/>
  <c r="H594" i="1" s="1"/>
  <c r="I594" i="1" s="1"/>
  <c r="F394" i="1"/>
  <c r="G162" i="1"/>
  <c r="H162" i="1" s="1"/>
  <c r="I162" i="1" s="1"/>
  <c r="G201" i="1"/>
  <c r="H201" i="1" s="1"/>
  <c r="I201" i="1" s="1"/>
  <c r="G520" i="1"/>
  <c r="H520" i="1" s="1"/>
  <c r="I520" i="1" s="1"/>
  <c r="G366" i="1"/>
  <c r="H366" i="1" s="1"/>
  <c r="I366" i="1" s="1"/>
  <c r="G216" i="1"/>
  <c r="H216" i="1" s="1"/>
  <c r="I216" i="1" s="1"/>
  <c r="G132" i="1"/>
  <c r="H132" i="1" s="1"/>
  <c r="I132" i="1" s="1"/>
  <c r="G170" i="1"/>
  <c r="H170" i="1" s="1"/>
  <c r="I170" i="1" s="1"/>
  <c r="G579" i="1"/>
  <c r="H579" i="1" s="1"/>
  <c r="I579" i="1" s="1"/>
  <c r="G322" i="1"/>
  <c r="H322" i="1" s="1"/>
  <c r="I322" i="1" s="1"/>
  <c r="G523" i="1"/>
  <c r="H523" i="1" s="1"/>
  <c r="I523" i="1" s="1"/>
  <c r="F437" i="1"/>
  <c r="G436" i="1"/>
  <c r="H436" i="1" s="1"/>
  <c r="I436" i="1" s="1"/>
  <c r="G431" i="1"/>
  <c r="H431" i="1" s="1"/>
  <c r="I431" i="1" s="1"/>
  <c r="G455" i="1"/>
  <c r="H455" i="1" s="1"/>
  <c r="I455" i="1" s="1"/>
  <c r="G324" i="1"/>
  <c r="H324" i="1" s="1"/>
  <c r="I324" i="1" s="1"/>
  <c r="G337" i="1"/>
  <c r="H337" i="1" s="1"/>
  <c r="I337" i="1" s="1"/>
  <c r="G497" i="1"/>
  <c r="H497" i="1" s="1"/>
  <c r="I497" i="1" s="1"/>
  <c r="J497" i="1" s="1"/>
  <c r="G551" i="1"/>
  <c r="H551" i="1" s="1"/>
  <c r="I551" i="1" s="1"/>
  <c r="G510" i="1"/>
  <c r="H510" i="1" s="1"/>
  <c r="I510" i="1" s="1"/>
  <c r="F591" i="1"/>
  <c r="F465" i="1"/>
  <c r="G550" i="1"/>
  <c r="H550" i="1" s="1"/>
  <c r="I550" i="1" s="1"/>
  <c r="F543" i="1"/>
  <c r="G585" i="1"/>
  <c r="H585" i="1" s="1"/>
  <c r="I585" i="1" s="1"/>
  <c r="G420" i="1"/>
  <c r="H420" i="1" s="1"/>
  <c r="I420" i="1" s="1"/>
  <c r="G290" i="1"/>
  <c r="H290" i="1" s="1"/>
  <c r="I290" i="1" s="1"/>
  <c r="J290" i="1" s="1"/>
  <c r="G424" i="1"/>
  <c r="H424" i="1" s="1"/>
  <c r="I424" i="1" s="1"/>
  <c r="G343" i="1"/>
  <c r="H343" i="1" s="1"/>
  <c r="I343" i="1" s="1"/>
  <c r="G368" i="1"/>
  <c r="H368" i="1" s="1"/>
  <c r="I368" i="1" s="1"/>
  <c r="G330" i="1"/>
  <c r="H330" i="1" s="1"/>
  <c r="I330" i="1" s="1"/>
  <c r="G221" i="1"/>
  <c r="H221" i="1" s="1"/>
  <c r="I221" i="1" s="1"/>
  <c r="G212" i="1"/>
  <c r="H212" i="1" s="1"/>
  <c r="I212" i="1" s="1"/>
  <c r="G247" i="1"/>
  <c r="H247" i="1" s="1"/>
  <c r="I247" i="1" s="1"/>
  <c r="J247" i="1" s="1"/>
  <c r="F129" i="1"/>
  <c r="G200" i="1"/>
  <c r="H200" i="1" s="1"/>
  <c r="I200" i="1" s="1"/>
  <c r="F84" i="1"/>
  <c r="G174" i="1"/>
  <c r="H174" i="1" s="1"/>
  <c r="I174" i="1" s="1"/>
  <c r="G94" i="1"/>
  <c r="H94" i="1" s="1"/>
  <c r="I94" i="1" s="1"/>
  <c r="F82" i="1"/>
  <c r="F114" i="1"/>
  <c r="G83" i="1"/>
  <c r="H83" i="1" s="1"/>
  <c r="I83" i="1" s="1"/>
  <c r="G158" i="1"/>
  <c r="H158" i="1" s="1"/>
  <c r="I158" i="1" s="1"/>
  <c r="G130" i="1"/>
  <c r="H130" i="1" s="1"/>
  <c r="I130" i="1" s="1"/>
  <c r="G56" i="1"/>
  <c r="H56" i="1" s="1"/>
  <c r="I56" i="1" s="1"/>
  <c r="G5" i="1"/>
  <c r="H5" i="1" s="1"/>
  <c r="I5" i="1" s="1"/>
  <c r="G19" i="1"/>
  <c r="H19" i="1" s="1"/>
  <c r="I19" i="1" s="1"/>
  <c r="G145" i="1"/>
  <c r="H145" i="1" s="1"/>
  <c r="I145" i="1" s="1"/>
  <c r="F507" i="1"/>
  <c r="M459" i="1"/>
  <c r="G307" i="1"/>
  <c r="H307" i="1" s="1"/>
  <c r="I307" i="1" s="1"/>
  <c r="G175" i="1"/>
  <c r="H175" i="1" s="1"/>
  <c r="I175" i="1" s="1"/>
  <c r="G113" i="1"/>
  <c r="H113" i="1" s="1"/>
  <c r="I113" i="1" s="1"/>
  <c r="G512" i="1"/>
  <c r="H512" i="1" s="1"/>
  <c r="I512" i="1" s="1"/>
  <c r="F581" i="1"/>
  <c r="G561" i="1"/>
  <c r="H561" i="1" s="1"/>
  <c r="I561" i="1" s="1"/>
  <c r="G494" i="1"/>
  <c r="H494" i="1" s="1"/>
  <c r="I494" i="1" s="1"/>
  <c r="G582" i="1"/>
  <c r="H582" i="1" s="1"/>
  <c r="I582" i="1" s="1"/>
  <c r="G410" i="1"/>
  <c r="H410" i="1" s="1"/>
  <c r="I410" i="1" s="1"/>
  <c r="F488" i="1"/>
  <c r="F534" i="1"/>
  <c r="G537" i="1"/>
  <c r="H537" i="1" s="1"/>
  <c r="I537" i="1" s="1"/>
  <c r="G504" i="1"/>
  <c r="H504" i="1" s="1"/>
  <c r="I504" i="1" s="1"/>
  <c r="G421" i="1"/>
  <c r="H421" i="1" s="1"/>
  <c r="I421" i="1" s="1"/>
  <c r="G341" i="1"/>
  <c r="H341" i="1" s="1"/>
  <c r="I341" i="1" s="1"/>
  <c r="F287" i="1"/>
  <c r="G306" i="1"/>
  <c r="H306" i="1" s="1"/>
  <c r="I306" i="1" s="1"/>
  <c r="G298" i="1"/>
  <c r="H298" i="1" s="1"/>
  <c r="I298" i="1" s="1"/>
  <c r="G325" i="1"/>
  <c r="H325" i="1" s="1"/>
  <c r="I325" i="1" s="1"/>
  <c r="G304" i="1"/>
  <c r="H304" i="1" s="1"/>
  <c r="I304" i="1" s="1"/>
  <c r="G310" i="1"/>
  <c r="H310" i="1" s="1"/>
  <c r="I310" i="1" s="1"/>
  <c r="G331" i="1"/>
  <c r="H331" i="1" s="1"/>
  <c r="I331" i="1" s="1"/>
  <c r="F278" i="1"/>
  <c r="G179" i="1"/>
  <c r="H179" i="1" s="1"/>
  <c r="I179" i="1" s="1"/>
  <c r="F243" i="1"/>
  <c r="G259" i="1"/>
  <c r="H259" i="1" s="1"/>
  <c r="I259" i="1" s="1"/>
  <c r="G188" i="1"/>
  <c r="H188" i="1" s="1"/>
  <c r="I188" i="1" s="1"/>
  <c r="G46" i="1"/>
  <c r="H46" i="1" s="1"/>
  <c r="I46" i="1" s="1"/>
  <c r="J60" i="1"/>
  <c r="G43" i="1"/>
  <c r="H43" i="1" s="1"/>
  <c r="I43" i="1" s="1"/>
  <c r="J43" i="1" s="1"/>
  <c r="G124" i="1"/>
  <c r="H124" i="1" s="1"/>
  <c r="I124" i="1" s="1"/>
  <c r="G568" i="1"/>
  <c r="H568" i="1" s="1"/>
  <c r="I568" i="1" s="1"/>
  <c r="G470" i="1"/>
  <c r="H470" i="1" s="1"/>
  <c r="I470" i="1" s="1"/>
  <c r="G384" i="1"/>
  <c r="H384" i="1" s="1"/>
  <c r="I384" i="1" s="1"/>
  <c r="G172" i="1"/>
  <c r="H172" i="1" s="1"/>
  <c r="I172" i="1" s="1"/>
  <c r="G419" i="1"/>
  <c r="H419" i="1" s="1"/>
  <c r="I419" i="1" s="1"/>
  <c r="G519" i="1"/>
  <c r="H519" i="1" s="1"/>
  <c r="I519" i="1" s="1"/>
  <c r="G458" i="1"/>
  <c r="H458" i="1" s="1"/>
  <c r="I458" i="1" s="1"/>
  <c r="G361" i="1"/>
  <c r="H361" i="1" s="1"/>
  <c r="I361" i="1" s="1"/>
  <c r="G350" i="1"/>
  <c r="H350" i="1" s="1"/>
  <c r="I350" i="1" s="1"/>
  <c r="G6" i="1"/>
  <c r="H6" i="1" s="1"/>
  <c r="I6" i="1" s="1"/>
  <c r="G601" i="1"/>
  <c r="H601" i="1" s="1"/>
  <c r="I601" i="1" s="1"/>
  <c r="F496" i="1"/>
  <c r="G595" i="1"/>
  <c r="H595" i="1" s="1"/>
  <c r="I595" i="1" s="1"/>
  <c r="G351" i="1"/>
  <c r="H351" i="1" s="1"/>
  <c r="I351" i="1" s="1"/>
  <c r="G500" i="1"/>
  <c r="H500" i="1" s="1"/>
  <c r="I500" i="1" s="1"/>
  <c r="G491" i="1"/>
  <c r="H491" i="1" s="1"/>
  <c r="I491" i="1" s="1"/>
  <c r="G587" i="1"/>
  <c r="H587" i="1" s="1"/>
  <c r="I587" i="1" s="1"/>
  <c r="J587" i="1" s="1"/>
  <c r="G546" i="1"/>
  <c r="H546" i="1" s="1"/>
  <c r="I546" i="1" s="1"/>
  <c r="M549" i="1"/>
  <c r="F562" i="1"/>
  <c r="G513" i="1"/>
  <c r="H513" i="1" s="1"/>
  <c r="I513" i="1" s="1"/>
  <c r="G580" i="1"/>
  <c r="H580" i="1" s="1"/>
  <c r="I580" i="1" s="1"/>
  <c r="G509" i="1"/>
  <c r="H509" i="1" s="1"/>
  <c r="I509" i="1" s="1"/>
  <c r="G475" i="1"/>
  <c r="H475" i="1" s="1"/>
  <c r="I475" i="1" s="1"/>
  <c r="F511" i="1"/>
  <c r="G425" i="1"/>
  <c r="H425" i="1" s="1"/>
  <c r="I425" i="1" s="1"/>
  <c r="G376" i="1"/>
  <c r="H376" i="1" s="1"/>
  <c r="I376" i="1" s="1"/>
  <c r="G396" i="1"/>
  <c r="H396" i="1" s="1"/>
  <c r="I396" i="1" s="1"/>
  <c r="F279" i="1"/>
  <c r="F253" i="1"/>
  <c r="F288" i="1"/>
  <c r="M380" i="1"/>
  <c r="G269" i="1"/>
  <c r="H269" i="1" s="1"/>
  <c r="I269" i="1" s="1"/>
  <c r="G237" i="1"/>
  <c r="H237" i="1" s="1"/>
  <c r="I237" i="1" s="1"/>
  <c r="F177" i="1"/>
  <c r="M194" i="1"/>
  <c r="F102" i="1"/>
  <c r="G232" i="1"/>
  <c r="H232" i="1" s="1"/>
  <c r="I232" i="1" s="1"/>
  <c r="F17" i="1"/>
  <c r="G106" i="1"/>
  <c r="H106" i="1" s="1"/>
  <c r="I106" i="1" s="1"/>
  <c r="G111" i="1"/>
  <c r="H111" i="1" s="1"/>
  <c r="I111" i="1" s="1"/>
  <c r="G57" i="1"/>
  <c r="H57" i="1" s="1"/>
  <c r="I57" i="1" s="1"/>
  <c r="G122" i="1"/>
  <c r="H122" i="1" s="1"/>
  <c r="I122" i="1" s="1"/>
  <c r="G35" i="1"/>
  <c r="H35" i="1" s="1"/>
  <c r="I35" i="1" s="1"/>
  <c r="G389" i="1"/>
  <c r="H389" i="1" s="1"/>
  <c r="I389" i="1" s="1"/>
  <c r="G85" i="1"/>
  <c r="H85" i="1" s="1"/>
  <c r="I85" i="1" s="1"/>
  <c r="G529" i="1"/>
  <c r="H529" i="1" s="1"/>
  <c r="I529" i="1" s="1"/>
  <c r="G223" i="1"/>
  <c r="H223" i="1" s="1"/>
  <c r="I223" i="1" s="1"/>
  <c r="G27" i="1"/>
  <c r="H27" i="1" s="1"/>
  <c r="I27" i="1" s="1"/>
  <c r="G556" i="1"/>
  <c r="H556" i="1" s="1"/>
  <c r="I556" i="1" s="1"/>
  <c r="G571" i="1"/>
  <c r="H571" i="1" s="1"/>
  <c r="I571" i="1" s="1"/>
  <c r="M498" i="1"/>
  <c r="G538" i="1"/>
  <c r="H538" i="1" s="1"/>
  <c r="I538" i="1" s="1"/>
  <c r="G461" i="1"/>
  <c r="H461" i="1" s="1"/>
  <c r="I461" i="1" s="1"/>
  <c r="M573" i="1"/>
  <c r="G572" i="1"/>
  <c r="H572" i="1" s="1"/>
  <c r="I572" i="1" s="1"/>
  <c r="G539" i="1"/>
  <c r="H539" i="1" s="1"/>
  <c r="I539" i="1" s="1"/>
  <c r="G527" i="1"/>
  <c r="H527" i="1" s="1"/>
  <c r="I527" i="1" s="1"/>
  <c r="G577" i="1"/>
  <c r="H577" i="1" s="1"/>
  <c r="I577" i="1" s="1"/>
  <c r="G477" i="1"/>
  <c r="H477" i="1" s="1"/>
  <c r="I477" i="1" s="1"/>
  <c r="G472" i="1"/>
  <c r="H472" i="1" s="1"/>
  <c r="I472" i="1" s="1"/>
  <c r="G483" i="1"/>
  <c r="H483" i="1" s="1"/>
  <c r="I483" i="1" s="1"/>
  <c r="F602" i="1"/>
  <c r="G413" i="1"/>
  <c r="H413" i="1" s="1"/>
  <c r="I413" i="1" s="1"/>
  <c r="G372" i="1"/>
  <c r="H372" i="1" s="1"/>
  <c r="I372" i="1" s="1"/>
  <c r="F271" i="1"/>
  <c r="G399" i="1"/>
  <c r="H399" i="1" s="1"/>
  <c r="I399" i="1" s="1"/>
  <c r="G320" i="1"/>
  <c r="H320" i="1" s="1"/>
  <c r="I320" i="1" s="1"/>
  <c r="F280" i="1"/>
  <c r="G373" i="1"/>
  <c r="H373" i="1" s="1"/>
  <c r="I373" i="1" s="1"/>
  <c r="G260" i="1"/>
  <c r="H260" i="1" s="1"/>
  <c r="I260" i="1" s="1"/>
  <c r="M295" i="1"/>
  <c r="G214" i="1"/>
  <c r="H214" i="1" s="1"/>
  <c r="I214" i="1" s="1"/>
  <c r="G270" i="1"/>
  <c r="H270" i="1" s="1"/>
  <c r="I270" i="1" s="1"/>
  <c r="G204" i="1"/>
  <c r="H204" i="1" s="1"/>
  <c r="I204" i="1" s="1"/>
  <c r="G189" i="1"/>
  <c r="H189" i="1" s="1"/>
  <c r="I189" i="1" s="1"/>
  <c r="F241" i="1"/>
  <c r="G171" i="1"/>
  <c r="H171" i="1" s="1"/>
  <c r="I171" i="1" s="1"/>
  <c r="G186" i="1"/>
  <c r="H186" i="1" s="1"/>
  <c r="I186" i="1" s="1"/>
  <c r="G159" i="1"/>
  <c r="H159" i="1" s="1"/>
  <c r="I159" i="1" s="1"/>
  <c r="G110" i="1"/>
  <c r="H110" i="1" s="1"/>
  <c r="I110" i="1" s="1"/>
  <c r="G89" i="1"/>
  <c r="H89" i="1" s="1"/>
  <c r="I89" i="1" s="1"/>
  <c r="G9" i="1"/>
  <c r="H9" i="1" s="1"/>
  <c r="I9" i="1" s="1"/>
  <c r="G26" i="1"/>
  <c r="H26" i="1" s="1"/>
  <c r="I26" i="1" s="1"/>
  <c r="G33" i="1"/>
  <c r="H33" i="1" s="1"/>
  <c r="I33" i="1" s="1"/>
  <c r="G16" i="1"/>
  <c r="H16" i="1" s="1"/>
  <c r="I16" i="1" s="1"/>
  <c r="G119" i="1"/>
  <c r="H119" i="1" s="1"/>
  <c r="I119" i="1" s="1"/>
  <c r="F64" i="1"/>
  <c r="G155" i="1"/>
  <c r="H155" i="1" s="1"/>
  <c r="I155" i="1" s="1"/>
  <c r="G547" i="1"/>
  <c r="H547" i="1" s="1"/>
  <c r="I547" i="1" s="1"/>
  <c r="G506" i="1"/>
  <c r="H506" i="1" s="1"/>
  <c r="I506" i="1" s="1"/>
  <c r="F559" i="1"/>
  <c r="G479" i="1"/>
  <c r="H479" i="1" s="1"/>
  <c r="I479" i="1" s="1"/>
  <c r="F528" i="1"/>
  <c r="G481" i="1"/>
  <c r="H481" i="1" s="1"/>
  <c r="I481" i="1" s="1"/>
  <c r="F560" i="1"/>
  <c r="F597" i="1"/>
  <c r="F495" i="1"/>
  <c r="G515" i="1"/>
  <c r="H515" i="1" s="1"/>
  <c r="I515" i="1" s="1"/>
  <c r="F548" i="1"/>
  <c r="F456" i="1"/>
  <c r="F449" i="1"/>
  <c r="G398" i="1"/>
  <c r="H398" i="1" s="1"/>
  <c r="I398" i="1" s="1"/>
  <c r="G359" i="1"/>
  <c r="H359" i="1" s="1"/>
  <c r="I359" i="1" s="1"/>
  <c r="G365" i="1"/>
  <c r="H365" i="1" s="1"/>
  <c r="I365" i="1" s="1"/>
  <c r="G403" i="1"/>
  <c r="H403" i="1" s="1"/>
  <c r="I403" i="1" s="1"/>
  <c r="F263" i="1"/>
  <c r="G315" i="1"/>
  <c r="H315" i="1" s="1"/>
  <c r="I315" i="1" s="1"/>
  <c r="G311" i="1"/>
  <c r="H311" i="1" s="1"/>
  <c r="I311" i="1" s="1"/>
  <c r="F272" i="1"/>
  <c r="G285" i="1"/>
  <c r="H285" i="1" s="1"/>
  <c r="I285" i="1" s="1"/>
  <c r="G305" i="1"/>
  <c r="H305" i="1" s="1"/>
  <c r="I305" i="1" s="1"/>
  <c r="F265" i="1"/>
  <c r="F196" i="1"/>
  <c r="F316" i="1"/>
  <c r="M211" i="1"/>
  <c r="F182" i="1"/>
  <c r="G231" i="1"/>
  <c r="H231" i="1" s="1"/>
  <c r="I231" i="1" s="1"/>
  <c r="F139" i="1"/>
  <c r="F197" i="1"/>
  <c r="G185" i="1"/>
  <c r="H185" i="1" s="1"/>
  <c r="I185" i="1" s="1"/>
  <c r="M97" i="1"/>
  <c r="G173" i="1"/>
  <c r="H173" i="1" s="1"/>
  <c r="I173" i="1" s="1"/>
  <c r="F104" i="1"/>
  <c r="G135" i="1"/>
  <c r="H135" i="1" s="1"/>
  <c r="I135" i="1" s="1"/>
  <c r="F156" i="1"/>
  <c r="F53" i="1"/>
  <c r="M107" i="1"/>
  <c r="G187" i="1"/>
  <c r="H187" i="1" s="1"/>
  <c r="I187" i="1" s="1"/>
  <c r="F552" i="1"/>
  <c r="F412" i="1"/>
  <c r="F565" i="1"/>
  <c r="G586" i="1"/>
  <c r="H586" i="1" s="1"/>
  <c r="I586" i="1" s="1"/>
  <c r="G569" i="1"/>
  <c r="H569" i="1" s="1"/>
  <c r="I569" i="1" s="1"/>
  <c r="G464" i="1"/>
  <c r="H464" i="1" s="1"/>
  <c r="I464" i="1" s="1"/>
  <c r="G429" i="1"/>
  <c r="H429" i="1" s="1"/>
  <c r="I429" i="1" s="1"/>
  <c r="F423" i="1"/>
  <c r="G482" i="1"/>
  <c r="H482" i="1" s="1"/>
  <c r="I482" i="1" s="1"/>
  <c r="G379" i="1"/>
  <c r="H379" i="1" s="1"/>
  <c r="I379" i="1" s="1"/>
  <c r="G440" i="1"/>
  <c r="H440" i="1" s="1"/>
  <c r="I440" i="1" s="1"/>
  <c r="F453" i="1"/>
  <c r="G363" i="1"/>
  <c r="H363" i="1" s="1"/>
  <c r="I363" i="1" s="1"/>
  <c r="G390" i="1"/>
  <c r="H390" i="1" s="1"/>
  <c r="I390" i="1" s="1"/>
  <c r="F432" i="1"/>
  <c r="G245" i="1"/>
  <c r="H245" i="1" s="1"/>
  <c r="I245" i="1" s="1"/>
  <c r="G303" i="1"/>
  <c r="H303" i="1" s="1"/>
  <c r="I303" i="1" s="1"/>
  <c r="G264" i="1"/>
  <c r="H264" i="1" s="1"/>
  <c r="I264" i="1" s="1"/>
  <c r="G277" i="1"/>
  <c r="H277" i="1" s="1"/>
  <c r="I277" i="1" s="1"/>
  <c r="G220" i="1"/>
  <c r="H220" i="1" s="1"/>
  <c r="I220" i="1" s="1"/>
  <c r="G300" i="1"/>
  <c r="H300" i="1" s="1"/>
  <c r="I300" i="1" s="1"/>
  <c r="G203" i="1"/>
  <c r="H203" i="1" s="1"/>
  <c r="I203" i="1" s="1"/>
  <c r="G202" i="1"/>
  <c r="H202" i="1" s="1"/>
  <c r="I202" i="1" s="1"/>
  <c r="M206" i="1"/>
  <c r="G176" i="1"/>
  <c r="H176" i="1" s="1"/>
  <c r="I176" i="1" s="1"/>
  <c r="F208" i="1"/>
  <c r="G157" i="1"/>
  <c r="H157" i="1" s="1"/>
  <c r="I157" i="1" s="1"/>
  <c r="G140" i="1"/>
  <c r="H140" i="1" s="1"/>
  <c r="I140" i="1" s="1"/>
  <c r="G112" i="1"/>
  <c r="H112" i="1" s="1"/>
  <c r="I112" i="1" s="1"/>
  <c r="G222" i="1"/>
  <c r="H222" i="1" s="1"/>
  <c r="I222" i="1" s="1"/>
  <c r="F69" i="1"/>
  <c r="G152" i="1"/>
  <c r="H152" i="1" s="1"/>
  <c r="I152" i="1" s="1"/>
  <c r="G163" i="1"/>
  <c r="H163" i="1" s="1"/>
  <c r="I163" i="1" s="1"/>
  <c r="F37" i="1"/>
  <c r="G116" i="1"/>
  <c r="H116" i="1" s="1"/>
  <c r="I116" i="1" s="1"/>
  <c r="G274" i="1"/>
  <c r="H274" i="1" s="1"/>
  <c r="I274" i="1" s="1"/>
  <c r="M80" i="1" l="1"/>
  <c r="N79" i="1" s="1"/>
  <c r="J40" i="1"/>
  <c r="M210" i="1"/>
  <c r="N210" i="1" s="1"/>
  <c r="S5" i="1"/>
  <c r="S4" i="1"/>
  <c r="J96" i="1"/>
  <c r="J588" i="1"/>
  <c r="J492" i="1"/>
  <c r="J161" i="1"/>
  <c r="N492" i="1"/>
  <c r="J122" i="1"/>
  <c r="J209" i="1"/>
  <c r="K209" i="1" s="1"/>
  <c r="J446" i="1"/>
  <c r="J319" i="1"/>
  <c r="J445" i="1"/>
  <c r="J557" i="1"/>
  <c r="N588" i="1"/>
  <c r="J256" i="1"/>
  <c r="J356" i="1"/>
  <c r="J484" i="1"/>
  <c r="M485" i="1"/>
  <c r="N484" i="1" s="1"/>
  <c r="M332" i="1"/>
  <c r="N332" i="1" s="1"/>
  <c r="N28" i="1"/>
  <c r="N441" i="1"/>
  <c r="J441" i="1"/>
  <c r="J44" i="1"/>
  <c r="K43" i="1" s="1"/>
  <c r="M45" i="1"/>
  <c r="N44" i="1" s="1"/>
  <c r="J489" i="1"/>
  <c r="M490" i="1"/>
  <c r="N489" i="1" s="1"/>
  <c r="J80" i="1"/>
  <c r="K79" i="1" s="1"/>
  <c r="M81" i="1"/>
  <c r="N80" i="1" s="1"/>
  <c r="O79" i="1" s="1"/>
  <c r="J59" i="1"/>
  <c r="K59" i="1" s="1"/>
  <c r="M59" i="1"/>
  <c r="J368" i="1"/>
  <c r="N589" i="1"/>
  <c r="J589" i="1"/>
  <c r="J239" i="1"/>
  <c r="M240" i="1"/>
  <c r="N239" i="1" s="1"/>
  <c r="J345" i="1"/>
  <c r="K344" i="1" s="1"/>
  <c r="M346" i="1"/>
  <c r="N345" i="1" s="1"/>
  <c r="M462" i="1"/>
  <c r="N462" i="1" s="1"/>
  <c r="J462" i="1"/>
  <c r="M15" i="1"/>
  <c r="N14" i="1" s="1"/>
  <c r="J14" i="1"/>
  <c r="J212" i="1"/>
  <c r="J308" i="1"/>
  <c r="M309" i="1"/>
  <c r="N308" i="1" s="1"/>
  <c r="N165" i="1"/>
  <c r="G149" i="1"/>
  <c r="H149" i="1" s="1"/>
  <c r="I149" i="1" s="1"/>
  <c r="G62" i="1"/>
  <c r="H62" i="1" s="1"/>
  <c r="I62" i="1" s="1"/>
  <c r="N573" i="1"/>
  <c r="N344" i="1"/>
  <c r="G321" i="1"/>
  <c r="H321" i="1" s="1"/>
  <c r="I321" i="1" s="1"/>
  <c r="J576" i="1"/>
  <c r="M577" i="1"/>
  <c r="J521" i="1"/>
  <c r="M522" i="1"/>
  <c r="J245" i="1"/>
  <c r="M246" i="1"/>
  <c r="J425" i="1"/>
  <c r="M426" i="1"/>
  <c r="J57" i="1"/>
  <c r="M58" i="1"/>
  <c r="J58" i="1"/>
  <c r="J70" i="1"/>
  <c r="M71" i="1"/>
  <c r="J410" i="1"/>
  <c r="M411" i="1"/>
  <c r="J293" i="1"/>
  <c r="M294" i="1"/>
  <c r="N294" i="1" s="1"/>
  <c r="J294" i="1"/>
  <c r="J392" i="1"/>
  <c r="M393" i="1"/>
  <c r="J189" i="1"/>
  <c r="M190" i="1"/>
  <c r="N190" i="1" s="1"/>
  <c r="M178" i="1"/>
  <c r="M264" i="1"/>
  <c r="J481" i="1"/>
  <c r="M482" i="1"/>
  <c r="J514" i="1"/>
  <c r="M515" i="1"/>
  <c r="J185" i="1"/>
  <c r="M186" i="1"/>
  <c r="J526" i="1"/>
  <c r="M527" i="1"/>
  <c r="N526" i="1" s="1"/>
  <c r="J424" i="1"/>
  <c r="M425" i="1"/>
  <c r="J584" i="1"/>
  <c r="M585" i="1"/>
  <c r="J435" i="1"/>
  <c r="M436" i="1"/>
  <c r="J266" i="1"/>
  <c r="M267" i="1"/>
  <c r="N266" i="1" s="1"/>
  <c r="J373" i="1"/>
  <c r="M374" i="1"/>
  <c r="N374" i="1" s="1"/>
  <c r="J374" i="1"/>
  <c r="M563" i="1"/>
  <c r="J29" i="1"/>
  <c r="K28" i="1" s="1"/>
  <c r="M30" i="1"/>
  <c r="N29" i="1" s="1"/>
  <c r="J385" i="1"/>
  <c r="M386" i="1"/>
  <c r="J107" i="1"/>
  <c r="M108" i="1"/>
  <c r="N107" i="1" s="1"/>
  <c r="J295" i="1"/>
  <c r="M296" i="1"/>
  <c r="N295" i="1" s="1"/>
  <c r="J254" i="1"/>
  <c r="M255" i="1"/>
  <c r="J226" i="1"/>
  <c r="K225" i="1" s="1"/>
  <c r="J227" i="1"/>
  <c r="M227" i="1"/>
  <c r="J124" i="1"/>
  <c r="M125" i="1"/>
  <c r="J447" i="1"/>
  <c r="M448" i="1"/>
  <c r="N447" i="1" s="1"/>
  <c r="O446" i="1" s="1"/>
  <c r="J378" i="1"/>
  <c r="J379" i="1"/>
  <c r="K379" i="1" s="1"/>
  <c r="M379" i="1"/>
  <c r="N378" i="1" s="1"/>
  <c r="J284" i="1"/>
  <c r="M285" i="1"/>
  <c r="J86" i="1"/>
  <c r="M87" i="1"/>
  <c r="J87" i="1"/>
  <c r="J127" i="1"/>
  <c r="M128" i="1"/>
  <c r="M336" i="1"/>
  <c r="J531" i="1"/>
  <c r="M532" i="1"/>
  <c r="N531" i="1" s="1"/>
  <c r="J515" i="1"/>
  <c r="J516" i="1"/>
  <c r="M516" i="1"/>
  <c r="J275" i="1"/>
  <c r="M276" i="1"/>
  <c r="N275" i="1" s="1"/>
  <c r="J428" i="1"/>
  <c r="M429" i="1"/>
  <c r="J170" i="1"/>
  <c r="M171" i="1"/>
  <c r="J490" i="1"/>
  <c r="M491" i="1"/>
  <c r="J491" i="1"/>
  <c r="K491" i="1" s="1"/>
  <c r="J171" i="1"/>
  <c r="M172" i="1"/>
  <c r="M561" i="1"/>
  <c r="J593" i="1"/>
  <c r="M594" i="1"/>
  <c r="N593" i="1" s="1"/>
  <c r="M358" i="1"/>
  <c r="J357" i="1"/>
  <c r="J599" i="1"/>
  <c r="K598" i="1" s="1"/>
  <c r="M600" i="1"/>
  <c r="N599" i="1" s="1"/>
  <c r="J125" i="1"/>
  <c r="M126" i="1"/>
  <c r="J260" i="1"/>
  <c r="M261" i="1"/>
  <c r="N261" i="1" s="1"/>
  <c r="M536" i="1"/>
  <c r="M395" i="1"/>
  <c r="J301" i="1"/>
  <c r="M302" i="1"/>
  <c r="N301" i="1" s="1"/>
  <c r="M487" i="1"/>
  <c r="J229" i="1"/>
  <c r="M230" i="1"/>
  <c r="J257" i="1"/>
  <c r="M258" i="1"/>
  <c r="N257" i="1" s="1"/>
  <c r="J234" i="1"/>
  <c r="M235" i="1"/>
  <c r="N234" i="1" s="1"/>
  <c r="J235" i="1"/>
  <c r="J145" i="1"/>
  <c r="M146" i="1"/>
  <c r="N146" i="1" s="1"/>
  <c r="J146" i="1"/>
  <c r="J575" i="1"/>
  <c r="M576" i="1"/>
  <c r="M415" i="1"/>
  <c r="J415" i="1"/>
  <c r="M38" i="1"/>
  <c r="N38" i="1" s="1"/>
  <c r="J38" i="1"/>
  <c r="M254" i="1"/>
  <c r="J327" i="1"/>
  <c r="M328" i="1"/>
  <c r="M322" i="1"/>
  <c r="N322" i="1" s="1"/>
  <c r="J326" i="1"/>
  <c r="M327" i="1"/>
  <c r="J72" i="1"/>
  <c r="M73" i="1"/>
  <c r="N73" i="1" s="1"/>
  <c r="J73" i="1"/>
  <c r="J466" i="1"/>
  <c r="M467" i="1"/>
  <c r="J6" i="1"/>
  <c r="M7" i="1"/>
  <c r="N7" i="1" s="1"/>
  <c r="J7" i="1"/>
  <c r="J406" i="1"/>
  <c r="M407" i="1"/>
  <c r="J574" i="1"/>
  <c r="K573" i="1" s="1"/>
  <c r="M575" i="1"/>
  <c r="N574" i="1" s="1"/>
  <c r="J479" i="1"/>
  <c r="M480" i="1"/>
  <c r="J416" i="1"/>
  <c r="M417" i="1"/>
  <c r="N416" i="1" s="1"/>
  <c r="J419" i="1"/>
  <c r="M420" i="1"/>
  <c r="M529" i="1"/>
  <c r="J310" i="1"/>
  <c r="M311" i="1"/>
  <c r="N311" i="1" s="1"/>
  <c r="J469" i="1"/>
  <c r="M470" i="1"/>
  <c r="N469" i="1" s="1"/>
  <c r="J112" i="1"/>
  <c r="M113" i="1"/>
  <c r="M83" i="1"/>
  <c r="J220" i="1"/>
  <c r="M221" i="1"/>
  <c r="J89" i="1"/>
  <c r="M90" i="1"/>
  <c r="N90" i="1" s="1"/>
  <c r="J90" i="1"/>
  <c r="J192" i="1"/>
  <c r="M193" i="1"/>
  <c r="N192" i="1" s="1"/>
  <c r="J193" i="1"/>
  <c r="J248" i="1"/>
  <c r="K247" i="1" s="1"/>
  <c r="M249" i="1"/>
  <c r="N248" i="1" s="1"/>
  <c r="J249" i="1"/>
  <c r="J434" i="1"/>
  <c r="M435" i="1"/>
  <c r="M544" i="1"/>
  <c r="J493" i="1"/>
  <c r="M494" i="1"/>
  <c r="N493" i="1" s="1"/>
  <c r="J302" i="1"/>
  <c r="M303" i="1"/>
  <c r="J499" i="1"/>
  <c r="M500" i="1"/>
  <c r="M85" i="1"/>
  <c r="N85" i="1" s="1"/>
  <c r="M512" i="1"/>
  <c r="J178" i="1"/>
  <c r="M179" i="1"/>
  <c r="N179" i="1" s="1"/>
  <c r="J179" i="1"/>
  <c r="M579" i="1"/>
  <c r="J48" i="1"/>
  <c r="M49" i="1"/>
  <c r="J500" i="1"/>
  <c r="M501" i="1"/>
  <c r="J501" i="1"/>
  <c r="J291" i="1"/>
  <c r="K290" i="1" s="1"/>
  <c r="M292" i="1"/>
  <c r="N291" i="1" s="1"/>
  <c r="J433" i="1"/>
  <c r="M434" i="1"/>
  <c r="J566" i="1"/>
  <c r="M567" i="1"/>
  <c r="J384" i="1"/>
  <c r="M385" i="1"/>
  <c r="J283" i="1"/>
  <c r="M284" i="1"/>
  <c r="N283" i="1" s="1"/>
  <c r="J538" i="1"/>
  <c r="M539" i="1"/>
  <c r="J140" i="1"/>
  <c r="M141" i="1"/>
  <c r="N141" i="1" s="1"/>
  <c r="J141" i="1"/>
  <c r="K141" i="1" s="1"/>
  <c r="J463" i="1"/>
  <c r="M464" i="1"/>
  <c r="N463" i="1" s="1"/>
  <c r="M130" i="1"/>
  <c r="N130" i="1" s="1"/>
  <c r="J130" i="1"/>
  <c r="J314" i="1"/>
  <c r="M315" i="1"/>
  <c r="N314" i="1" s="1"/>
  <c r="J157" i="1"/>
  <c r="M158" i="1"/>
  <c r="M281" i="1"/>
  <c r="J369" i="1"/>
  <c r="M370" i="1"/>
  <c r="N370" i="1" s="1"/>
  <c r="J370" i="1"/>
  <c r="J585" i="1"/>
  <c r="M586" i="1"/>
  <c r="J388" i="1"/>
  <c r="M389" i="1"/>
  <c r="J236" i="1"/>
  <c r="M237" i="1"/>
  <c r="N236" i="1" s="1"/>
  <c r="J221" i="1"/>
  <c r="M222" i="1"/>
  <c r="J567" i="1"/>
  <c r="M568" i="1"/>
  <c r="J420" i="1"/>
  <c r="J421" i="1"/>
  <c r="M421" i="1"/>
  <c r="M413" i="1"/>
  <c r="J306" i="1"/>
  <c r="M307" i="1"/>
  <c r="N307" i="1" s="1"/>
  <c r="J307" i="1"/>
  <c r="J237" i="1"/>
  <c r="M238" i="1"/>
  <c r="N238" i="1" s="1"/>
  <c r="J238" i="1"/>
  <c r="J382" i="1"/>
  <c r="K381" i="1" s="1"/>
  <c r="M383" i="1"/>
  <c r="N382" i="1" s="1"/>
  <c r="J539" i="1"/>
  <c r="M540" i="1"/>
  <c r="J540" i="1"/>
  <c r="K540" i="1" s="1"/>
  <c r="J91" i="1"/>
  <c r="M92" i="1"/>
  <c r="N91" i="1" s="1"/>
  <c r="M103" i="1"/>
  <c r="J281" i="1"/>
  <c r="M282" i="1"/>
  <c r="N282" i="1" s="1"/>
  <c r="J282" i="1"/>
  <c r="J15" i="1"/>
  <c r="M16" i="1"/>
  <c r="J305" i="1"/>
  <c r="M306" i="1"/>
  <c r="J568" i="1"/>
  <c r="M569" i="1"/>
  <c r="N569" i="1" s="1"/>
  <c r="J569" i="1"/>
  <c r="J350" i="1"/>
  <c r="M351" i="1"/>
  <c r="M65" i="1"/>
  <c r="J180" i="1"/>
  <c r="M181" i="1"/>
  <c r="N180" i="1" s="1"/>
  <c r="J480" i="1"/>
  <c r="M481" i="1"/>
  <c r="J340" i="1"/>
  <c r="M341" i="1"/>
  <c r="M35" i="1"/>
  <c r="J174" i="1"/>
  <c r="M175" i="1"/>
  <c r="J509" i="1"/>
  <c r="M510" i="1"/>
  <c r="J550" i="1"/>
  <c r="M551" i="1"/>
  <c r="J111" i="1"/>
  <c r="M112" i="1"/>
  <c r="J230" i="1"/>
  <c r="M231" i="1"/>
  <c r="J478" i="1"/>
  <c r="M479" i="1"/>
  <c r="N478" i="1" s="1"/>
  <c r="J25" i="1"/>
  <c r="M26" i="1"/>
  <c r="N25" i="1" s="1"/>
  <c r="J269" i="1"/>
  <c r="M270" i="1"/>
  <c r="J123" i="1"/>
  <c r="M124" i="1"/>
  <c r="N123" i="1" s="1"/>
  <c r="J503" i="1"/>
  <c r="M504" i="1"/>
  <c r="M94" i="1"/>
  <c r="J169" i="1"/>
  <c r="M170" i="1"/>
  <c r="M137" i="1"/>
  <c r="J498" i="1"/>
  <c r="K497" i="1" s="1"/>
  <c r="M499" i="1"/>
  <c r="N498" i="1" s="1"/>
  <c r="J524" i="1"/>
  <c r="M525" i="1"/>
  <c r="N524" i="1" s="1"/>
  <c r="J525" i="1"/>
  <c r="J387" i="1"/>
  <c r="M388" i="1"/>
  <c r="J204" i="1"/>
  <c r="M205" i="1"/>
  <c r="N205" i="1" s="1"/>
  <c r="J205" i="1"/>
  <c r="M70" i="1"/>
  <c r="J583" i="1"/>
  <c r="M584" i="1"/>
  <c r="N583" i="1" s="1"/>
  <c r="J389" i="1"/>
  <c r="M390" i="1"/>
  <c r="M365" i="1"/>
  <c r="J8" i="1"/>
  <c r="M9" i="1"/>
  <c r="N8" i="1" s="1"/>
  <c r="J213" i="1"/>
  <c r="M214" i="1"/>
  <c r="N214" i="1" s="1"/>
  <c r="J214" i="1"/>
  <c r="J482" i="1"/>
  <c r="M483" i="1"/>
  <c r="N483" i="1" s="1"/>
  <c r="J483" i="1"/>
  <c r="J12" i="1"/>
  <c r="M13" i="1"/>
  <c r="J13" i="1"/>
  <c r="J51" i="1"/>
  <c r="M52" i="1"/>
  <c r="J77" i="1"/>
  <c r="M78" i="1"/>
  <c r="J78" i="1"/>
  <c r="K78" i="1" s="1"/>
  <c r="J442" i="1"/>
  <c r="M443" i="1"/>
  <c r="N442" i="1" s="1"/>
  <c r="J126" i="1"/>
  <c r="M127" i="1"/>
  <c r="J9" i="1"/>
  <c r="M10" i="1"/>
  <c r="J362" i="1"/>
  <c r="M363" i="1"/>
  <c r="N362" i="1" s="1"/>
  <c r="J358" i="1"/>
  <c r="M359" i="1"/>
  <c r="J359" i="1"/>
  <c r="J505" i="1"/>
  <c r="M506" i="1"/>
  <c r="J88" i="1"/>
  <c r="M89" i="1"/>
  <c r="N88" i="1" s="1"/>
  <c r="J56" i="1"/>
  <c r="M57" i="1"/>
  <c r="J5" i="1"/>
  <c r="M6" i="1"/>
  <c r="J22" i="1"/>
  <c r="M23" i="1"/>
  <c r="M115" i="1"/>
  <c r="J472" i="1"/>
  <c r="M473" i="1"/>
  <c r="N473" i="1" s="1"/>
  <c r="J473" i="1"/>
  <c r="M402" i="1"/>
  <c r="J97" i="1"/>
  <c r="K96" i="1" s="1"/>
  <c r="M98" i="1"/>
  <c r="N97" i="1" s="1"/>
  <c r="M101" i="1"/>
  <c r="J267" i="1"/>
  <c r="M268" i="1"/>
  <c r="J544" i="1"/>
  <c r="M545" i="1"/>
  <c r="J312" i="1"/>
  <c r="M313" i="1"/>
  <c r="N312" i="1" s="1"/>
  <c r="J313" i="1"/>
  <c r="J232" i="1"/>
  <c r="J233" i="1"/>
  <c r="M233" i="1"/>
  <c r="N233" i="1" s="1"/>
  <c r="M466" i="1"/>
  <c r="M48" i="1"/>
  <c r="M110" i="1"/>
  <c r="J23" i="1"/>
  <c r="M24" i="1"/>
  <c r="J24" i="1"/>
  <c r="J250" i="1"/>
  <c r="M251" i="1"/>
  <c r="J251" i="1"/>
  <c r="M353" i="1"/>
  <c r="M75" i="1"/>
  <c r="N74" i="1" s="1"/>
  <c r="J74" i="1"/>
  <c r="J75" i="1"/>
  <c r="J354" i="1"/>
  <c r="M355" i="1"/>
  <c r="J355" i="1"/>
  <c r="M553" i="1"/>
  <c r="N553" i="1" s="1"/>
  <c r="J553" i="1"/>
  <c r="K553" i="1" s="1"/>
  <c r="J206" i="1"/>
  <c r="M207" i="1"/>
  <c r="N206" i="1" s="1"/>
  <c r="J152" i="1"/>
  <c r="M153" i="1"/>
  <c r="M592" i="1"/>
  <c r="J167" i="1"/>
  <c r="K166" i="1" s="1"/>
  <c r="M168" i="1"/>
  <c r="N167" i="1" s="1"/>
  <c r="J426" i="1"/>
  <c r="M427" i="1"/>
  <c r="M431" i="1"/>
  <c r="J110" i="1"/>
  <c r="M111" i="1"/>
  <c r="J309" i="1"/>
  <c r="M310" i="1"/>
  <c r="J105" i="1"/>
  <c r="M106" i="1"/>
  <c r="N106" i="1" s="1"/>
  <c r="J106" i="1"/>
  <c r="M566" i="1"/>
  <c r="J504" i="1"/>
  <c r="M505" i="1"/>
  <c r="M289" i="1"/>
  <c r="J143" i="1"/>
  <c r="K142" i="1" s="1"/>
  <c r="M144" i="1"/>
  <c r="J222" i="1"/>
  <c r="M223" i="1"/>
  <c r="N223" i="1" s="1"/>
  <c r="J162" i="1"/>
  <c r="M163" i="1"/>
  <c r="M157" i="1"/>
  <c r="J570" i="1"/>
  <c r="M571" i="1"/>
  <c r="N570" i="1" s="1"/>
  <c r="J349" i="1"/>
  <c r="M350" i="1"/>
  <c r="N349" i="1" s="1"/>
  <c r="M343" i="1"/>
  <c r="N343" i="1" s="1"/>
  <c r="J343" i="1"/>
  <c r="K343" i="1" s="1"/>
  <c r="J215" i="1"/>
  <c r="J216" i="1"/>
  <c r="M216" i="1"/>
  <c r="N215" i="1" s="1"/>
  <c r="J259" i="1"/>
  <c r="M260" i="1"/>
  <c r="J555" i="1"/>
  <c r="K554" i="1" s="1"/>
  <c r="M556" i="1"/>
  <c r="N555" i="1" s="1"/>
  <c r="J556" i="1"/>
  <c r="J360" i="1"/>
  <c r="M361" i="1"/>
  <c r="J361" i="1"/>
  <c r="M424" i="1"/>
  <c r="J365" i="1"/>
  <c r="M366" i="1"/>
  <c r="N366" i="1" s="1"/>
  <c r="J366" i="1"/>
  <c r="J372" i="1"/>
  <c r="M373" i="1"/>
  <c r="J476" i="1"/>
  <c r="M477" i="1"/>
  <c r="J477" i="1"/>
  <c r="J26" i="1"/>
  <c r="M27" i="1"/>
  <c r="N27" i="1" s="1"/>
  <c r="J27" i="1"/>
  <c r="K27" i="1" s="1"/>
  <c r="J395" i="1"/>
  <c r="M396" i="1"/>
  <c r="N396" i="1" s="1"/>
  <c r="J396" i="1"/>
  <c r="J545" i="1"/>
  <c r="M546" i="1"/>
  <c r="J457" i="1"/>
  <c r="M458" i="1"/>
  <c r="J458" i="1"/>
  <c r="J303" i="1"/>
  <c r="M304" i="1"/>
  <c r="J519" i="1"/>
  <c r="M520" i="1"/>
  <c r="J120" i="1"/>
  <c r="M121" i="1"/>
  <c r="N120" i="1" s="1"/>
  <c r="J296" i="1"/>
  <c r="M297" i="1"/>
  <c r="J292" i="1"/>
  <c r="M293" i="1"/>
  <c r="J276" i="1"/>
  <c r="M277" i="1"/>
  <c r="M135" i="1"/>
  <c r="M155" i="1"/>
  <c r="J518" i="1"/>
  <c r="M519" i="1"/>
  <c r="J409" i="1"/>
  <c r="M410" i="1"/>
  <c r="N409" i="1" s="1"/>
  <c r="J18" i="1"/>
  <c r="M19" i="1"/>
  <c r="M455" i="1"/>
  <c r="J200" i="1"/>
  <c r="M201" i="1"/>
  <c r="J517" i="1"/>
  <c r="M518" i="1"/>
  <c r="N517" i="1" s="1"/>
  <c r="J328" i="1"/>
  <c r="M329" i="1"/>
  <c r="J347" i="1"/>
  <c r="M348" i="1"/>
  <c r="N347" i="1" s="1"/>
  <c r="J168" i="1"/>
  <c r="M169" i="1"/>
  <c r="J520" i="1"/>
  <c r="M521" i="1"/>
  <c r="J502" i="1"/>
  <c r="M503" i="1"/>
  <c r="N502" i="1" s="1"/>
  <c r="J19" i="1"/>
  <c r="M20" i="1"/>
  <c r="J405" i="1"/>
  <c r="M406" i="1"/>
  <c r="J467" i="1"/>
  <c r="M468" i="1"/>
  <c r="J468" i="1"/>
  <c r="G69" i="1"/>
  <c r="H69" i="1" s="1"/>
  <c r="I69" i="1" s="1"/>
  <c r="J537" i="1"/>
  <c r="M538" i="1"/>
  <c r="G3" i="1"/>
  <c r="H3" i="1" s="1"/>
  <c r="I3" i="1" s="1"/>
  <c r="M3" i="1" s="1"/>
  <c r="J418" i="1"/>
  <c r="M419" i="1"/>
  <c r="M497" i="1"/>
  <c r="N497" i="1" s="1"/>
  <c r="J443" i="1"/>
  <c r="M444" i="1"/>
  <c r="M51" i="1"/>
  <c r="G160" i="1"/>
  <c r="H160" i="1" s="1"/>
  <c r="I160" i="1" s="1"/>
  <c r="J399" i="1"/>
  <c r="M400" i="1"/>
  <c r="J76" i="1"/>
  <c r="M77" i="1"/>
  <c r="N76" i="1" s="1"/>
  <c r="M105" i="1"/>
  <c r="G486" i="1"/>
  <c r="H486" i="1" s="1"/>
  <c r="I486" i="1" s="1"/>
  <c r="J175" i="1"/>
  <c r="M176" i="1"/>
  <c r="G454" i="1"/>
  <c r="H454" i="1" s="1"/>
  <c r="I454" i="1" s="1"/>
  <c r="J454" i="1" s="1"/>
  <c r="J219" i="1"/>
  <c r="M220" i="1"/>
  <c r="N219" i="1" s="1"/>
  <c r="G53" i="1"/>
  <c r="H53" i="1" s="1"/>
  <c r="I53" i="1" s="1"/>
  <c r="J53" i="1" s="1"/>
  <c r="G560" i="1"/>
  <c r="H560" i="1" s="1"/>
  <c r="I560" i="1" s="1"/>
  <c r="G496" i="1"/>
  <c r="H496" i="1" s="1"/>
  <c r="I496" i="1" s="1"/>
  <c r="M43" i="1"/>
  <c r="J324" i="1"/>
  <c r="M325" i="1"/>
  <c r="J71" i="1"/>
  <c r="M72" i="1"/>
  <c r="J404" i="1"/>
  <c r="M405" i="1"/>
  <c r="G578" i="1"/>
  <c r="H578" i="1" s="1"/>
  <c r="I578" i="1" s="1"/>
  <c r="N150" i="1"/>
  <c r="G401" i="1"/>
  <c r="H401" i="1" s="1"/>
  <c r="I401" i="1" s="1"/>
  <c r="J401" i="1" s="1"/>
  <c r="M387" i="1"/>
  <c r="J386" i="1"/>
  <c r="K164" i="1"/>
  <c r="M245" i="1"/>
  <c r="G432" i="1"/>
  <c r="H432" i="1" s="1"/>
  <c r="I432" i="1" s="1"/>
  <c r="G565" i="1"/>
  <c r="H565" i="1" s="1"/>
  <c r="I565" i="1" s="1"/>
  <c r="J565" i="1" s="1"/>
  <c r="G263" i="1"/>
  <c r="H263" i="1" s="1"/>
  <c r="I263" i="1" s="1"/>
  <c r="G449" i="1"/>
  <c r="H449" i="1" s="1"/>
  <c r="I449" i="1" s="1"/>
  <c r="G559" i="1"/>
  <c r="H559" i="1" s="1"/>
  <c r="I559" i="1" s="1"/>
  <c r="G602" i="1"/>
  <c r="H602" i="1" s="1"/>
  <c r="I602" i="1" s="1"/>
  <c r="M320" i="1"/>
  <c r="G243" i="1"/>
  <c r="H243" i="1" s="1"/>
  <c r="I243" i="1" s="1"/>
  <c r="G414" i="1"/>
  <c r="H414" i="1" s="1"/>
  <c r="I414" i="1" s="1"/>
  <c r="J414" i="1" s="1"/>
  <c r="M357" i="1"/>
  <c r="N356" i="1" s="1"/>
  <c r="N166" i="1"/>
  <c r="M274" i="1"/>
  <c r="N274" i="1" s="1"/>
  <c r="J402" i="1"/>
  <c r="M403" i="1"/>
  <c r="G280" i="1"/>
  <c r="H280" i="1" s="1"/>
  <c r="I280" i="1" s="1"/>
  <c r="J571" i="1"/>
  <c r="M572" i="1"/>
  <c r="G253" i="1"/>
  <c r="H253" i="1" s="1"/>
  <c r="I253" i="1" s="1"/>
  <c r="J297" i="1"/>
  <c r="M298" i="1"/>
  <c r="J536" i="1"/>
  <c r="M537" i="1"/>
  <c r="J199" i="1"/>
  <c r="M200" i="1"/>
  <c r="J329" i="1"/>
  <c r="M330" i="1"/>
  <c r="J336" i="1"/>
  <c r="M337" i="1"/>
  <c r="J522" i="1"/>
  <c r="M523" i="1"/>
  <c r="N522" i="1" s="1"/>
  <c r="J132" i="1"/>
  <c r="M133" i="1"/>
  <c r="G34" i="1"/>
  <c r="H34" i="1" s="1"/>
  <c r="I34" i="1" s="1"/>
  <c r="J34" i="1" s="1"/>
  <c r="G218" i="1"/>
  <c r="H218" i="1" s="1"/>
  <c r="I218" i="1" s="1"/>
  <c r="J353" i="1"/>
  <c r="M354" i="1"/>
  <c r="J475" i="1"/>
  <c r="M476" i="1"/>
  <c r="M457" i="1"/>
  <c r="J35" i="1"/>
  <c r="M36" i="1"/>
  <c r="G352" i="1"/>
  <c r="H352" i="1" s="1"/>
  <c r="I352" i="1" s="1"/>
  <c r="J352" i="1" s="1"/>
  <c r="J137" i="1"/>
  <c r="M138" i="1"/>
  <c r="G265" i="1"/>
  <c r="H265" i="1" s="1"/>
  <c r="I265" i="1" s="1"/>
  <c r="J579" i="1"/>
  <c r="M580" i="1"/>
  <c r="M162" i="1"/>
  <c r="N161" i="1" s="1"/>
  <c r="M369" i="1"/>
  <c r="G177" i="1"/>
  <c r="H177" i="1" s="1"/>
  <c r="I177" i="1" s="1"/>
  <c r="G279" i="1"/>
  <c r="H279" i="1" s="1"/>
  <c r="I279" i="1" s="1"/>
  <c r="G129" i="1"/>
  <c r="H129" i="1" s="1"/>
  <c r="I129" i="1" s="1"/>
  <c r="G117" i="1"/>
  <c r="H117" i="1" s="1"/>
  <c r="I117" i="1" s="1"/>
  <c r="J117" i="1" s="1"/>
  <c r="M54" i="1"/>
  <c r="N54" i="1" s="1"/>
  <c r="J184" i="1"/>
  <c r="M185" i="1"/>
  <c r="N184" i="1" s="1"/>
  <c r="G456" i="1"/>
  <c r="H456" i="1" s="1"/>
  <c r="I456" i="1" s="1"/>
  <c r="J203" i="1"/>
  <c r="M204" i="1"/>
  <c r="J115" i="1"/>
  <c r="M116" i="1"/>
  <c r="G197" i="1"/>
  <c r="H197" i="1" s="1"/>
  <c r="I197" i="1" s="1"/>
  <c r="J197" i="1" s="1"/>
  <c r="J512" i="1"/>
  <c r="M513" i="1"/>
  <c r="J600" i="1"/>
  <c r="M601" i="1"/>
  <c r="K587" i="1"/>
  <c r="G581" i="1"/>
  <c r="H581" i="1" s="1"/>
  <c r="I581" i="1" s="1"/>
  <c r="G507" i="1"/>
  <c r="H507" i="1" s="1"/>
  <c r="I507" i="1" s="1"/>
  <c r="G21" i="1"/>
  <c r="H21" i="1" s="1"/>
  <c r="I21" i="1" s="1"/>
  <c r="J21" i="1" s="1"/>
  <c r="G364" i="1"/>
  <c r="H364" i="1" s="1"/>
  <c r="I364" i="1" s="1"/>
  <c r="M598" i="1"/>
  <c r="N598" i="1" s="1"/>
  <c r="J444" i="1"/>
  <c r="M445" i="1"/>
  <c r="G342" i="1"/>
  <c r="H342" i="1" s="1"/>
  <c r="I342" i="1" s="1"/>
  <c r="J4" i="1"/>
  <c r="M5" i="1"/>
  <c r="N4" i="1" s="1"/>
  <c r="G423" i="1"/>
  <c r="H423" i="1" s="1"/>
  <c r="I423" i="1" s="1"/>
  <c r="J55" i="1"/>
  <c r="M56" i="1"/>
  <c r="N55" i="1" s="1"/>
  <c r="J304" i="1"/>
  <c r="M305" i="1"/>
  <c r="J398" i="1"/>
  <c r="M399" i="1"/>
  <c r="J190" i="1"/>
  <c r="J383" i="1"/>
  <c r="M384" i="1"/>
  <c r="G278" i="1"/>
  <c r="H278" i="1" s="1"/>
  <c r="I278" i="1" s="1"/>
  <c r="G534" i="1"/>
  <c r="H534" i="1" s="1"/>
  <c r="I534" i="1" s="1"/>
  <c r="J144" i="1"/>
  <c r="M145" i="1"/>
  <c r="J367" i="1"/>
  <c r="M368" i="1"/>
  <c r="N367" i="1" s="1"/>
  <c r="G543" i="1"/>
  <c r="H543" i="1" s="1"/>
  <c r="I543" i="1" s="1"/>
  <c r="J323" i="1"/>
  <c r="M324" i="1"/>
  <c r="N323" i="1" s="1"/>
  <c r="J131" i="1"/>
  <c r="M132" i="1"/>
  <c r="N131" i="1" s="1"/>
  <c r="J11" i="1"/>
  <c r="M12" i="1"/>
  <c r="J198" i="1"/>
  <c r="M199" i="1"/>
  <c r="N198" i="1" s="1"/>
  <c r="J317" i="1"/>
  <c r="M318" i="1"/>
  <c r="N317" i="1" s="1"/>
  <c r="J427" i="1"/>
  <c r="M428" i="1"/>
  <c r="J95" i="1"/>
  <c r="K95" i="1" s="1"/>
  <c r="M96" i="1"/>
  <c r="N96" i="1" s="1"/>
  <c r="J390" i="1"/>
  <c r="M391" i="1"/>
  <c r="J163" i="1"/>
  <c r="M164" i="1"/>
  <c r="N164" i="1" s="1"/>
  <c r="M18" i="1"/>
  <c r="J32" i="1"/>
  <c r="M33" i="1"/>
  <c r="N32" i="1" s="1"/>
  <c r="G102" i="1"/>
  <c r="H102" i="1" s="1"/>
  <c r="I102" i="1" s="1"/>
  <c r="J407" i="1"/>
  <c r="M408" i="1"/>
  <c r="J594" i="1"/>
  <c r="M595" i="1"/>
  <c r="M582" i="1"/>
  <c r="J228" i="1"/>
  <c r="M229" i="1"/>
  <c r="N228" i="1" s="1"/>
  <c r="G156" i="1"/>
  <c r="H156" i="1" s="1"/>
  <c r="I156" i="1" s="1"/>
  <c r="J546" i="1"/>
  <c r="M547" i="1"/>
  <c r="G139" i="1"/>
  <c r="H139" i="1" s="1"/>
  <c r="I139" i="1" s="1"/>
  <c r="G64" i="1"/>
  <c r="H64" i="1" s="1"/>
  <c r="I64" i="1" s="1"/>
  <c r="G287" i="1"/>
  <c r="H287" i="1" s="1"/>
  <c r="I287" i="1" s="1"/>
  <c r="G114" i="1"/>
  <c r="H114" i="1" s="1"/>
  <c r="I114" i="1" s="1"/>
  <c r="G154" i="1"/>
  <c r="H154" i="1" s="1"/>
  <c r="I154" i="1" s="1"/>
  <c r="G430" i="1"/>
  <c r="H430" i="1" s="1"/>
  <c r="I430" i="1" s="1"/>
  <c r="G50" i="1"/>
  <c r="H50" i="1" s="1"/>
  <c r="I50" i="1" s="1"/>
  <c r="J50" i="1" s="1"/>
  <c r="N557" i="1"/>
  <c r="J186" i="1"/>
  <c r="M187" i="1"/>
  <c r="J586" i="1"/>
  <c r="M587" i="1"/>
  <c r="N587" i="1" s="1"/>
  <c r="J188" i="1"/>
  <c r="M189" i="1"/>
  <c r="G548" i="1"/>
  <c r="H548" i="1" s="1"/>
  <c r="I548" i="1" s="1"/>
  <c r="G271" i="1"/>
  <c r="H271" i="1" s="1"/>
  <c r="I271" i="1" s="1"/>
  <c r="J471" i="1"/>
  <c r="M472" i="1"/>
  <c r="G17" i="1"/>
  <c r="H17" i="1" s="1"/>
  <c r="I17" i="1" s="1"/>
  <c r="M376" i="1"/>
  <c r="N375" i="1" s="1"/>
  <c r="J375" i="1"/>
  <c r="G562" i="1"/>
  <c r="H562" i="1" s="1"/>
  <c r="I562" i="1" s="1"/>
  <c r="J562" i="1" s="1"/>
  <c r="J45" i="1"/>
  <c r="M46" i="1"/>
  <c r="J246" i="1"/>
  <c r="M247" i="1"/>
  <c r="J549" i="1"/>
  <c r="M550" i="1"/>
  <c r="N549" i="1" s="1"/>
  <c r="G394" i="1"/>
  <c r="H394" i="1" s="1"/>
  <c r="I394" i="1" s="1"/>
  <c r="J66" i="1"/>
  <c r="M67" i="1"/>
  <c r="G47" i="1"/>
  <c r="H47" i="1" s="1"/>
  <c r="I47" i="1" s="1"/>
  <c r="J47" i="1" s="1"/>
  <c r="G533" i="1"/>
  <c r="H533" i="1" s="1"/>
  <c r="I533" i="1" s="1"/>
  <c r="J348" i="1"/>
  <c r="N380" i="1"/>
  <c r="J85" i="1"/>
  <c r="J513" i="1"/>
  <c r="M514" i="1"/>
  <c r="J65" i="1"/>
  <c r="M66" i="1"/>
  <c r="J94" i="1"/>
  <c r="M95" i="1"/>
  <c r="J595" i="1"/>
  <c r="M596" i="1"/>
  <c r="J318" i="1"/>
  <c r="N554" i="1"/>
  <c r="J508" i="1"/>
  <c r="M509" i="1"/>
  <c r="N508" i="1" s="1"/>
  <c r="J173" i="1"/>
  <c r="M174" i="1"/>
  <c r="G196" i="1"/>
  <c r="H196" i="1" s="1"/>
  <c r="I196" i="1" s="1"/>
  <c r="J258" i="1"/>
  <c r="M259" i="1"/>
  <c r="G100" i="1"/>
  <c r="H100" i="1" s="1"/>
  <c r="I100" i="1" s="1"/>
  <c r="J100" i="1" s="1"/>
  <c r="J201" i="1"/>
  <c r="M202" i="1"/>
  <c r="G453" i="1"/>
  <c r="H453" i="1" s="1"/>
  <c r="I453" i="1" s="1"/>
  <c r="J158" i="1"/>
  <c r="M159" i="1"/>
  <c r="J330" i="1"/>
  <c r="M331" i="1"/>
  <c r="G465" i="1"/>
  <c r="H465" i="1" s="1"/>
  <c r="I465" i="1" s="1"/>
  <c r="J465" i="1" s="1"/>
  <c r="J10" i="1"/>
  <c r="M11" i="1"/>
  <c r="J255" i="1"/>
  <c r="M256" i="1"/>
  <c r="J224" i="1"/>
  <c r="K224" i="1" s="1"/>
  <c r="M225" i="1"/>
  <c r="N224" i="1" s="1"/>
  <c r="G42" i="1"/>
  <c r="H42" i="1" s="1"/>
  <c r="I42" i="1" s="1"/>
  <c r="J42" i="1" s="1"/>
  <c r="J470" i="1"/>
  <c r="M471" i="1"/>
  <c r="J39" i="1"/>
  <c r="M40" i="1"/>
  <c r="N39" i="1" s="1"/>
  <c r="J417" i="1"/>
  <c r="K416" i="1" s="1"/>
  <c r="M418" i="1"/>
  <c r="J337" i="1"/>
  <c r="M338" i="1"/>
  <c r="J67" i="1"/>
  <c r="M68" i="1"/>
  <c r="K165" i="1"/>
  <c r="J523" i="1"/>
  <c r="J371" i="1"/>
  <c r="M372" i="1"/>
  <c r="N371" i="1" s="1"/>
  <c r="J211" i="1"/>
  <c r="K210" i="1" s="1"/>
  <c r="M212" i="1"/>
  <c r="N211" i="1" s="1"/>
  <c r="J322" i="1"/>
  <c r="G488" i="1"/>
  <c r="H488" i="1" s="1"/>
  <c r="I488" i="1" s="1"/>
  <c r="G82" i="1"/>
  <c r="H82" i="1" s="1"/>
  <c r="I82" i="1" s="1"/>
  <c r="G591" i="1"/>
  <c r="H591" i="1" s="1"/>
  <c r="I591" i="1" s="1"/>
  <c r="G244" i="1"/>
  <c r="H244" i="1" s="1"/>
  <c r="I244" i="1" s="1"/>
  <c r="G195" i="1"/>
  <c r="H195" i="1" s="1"/>
  <c r="I195" i="1" s="1"/>
  <c r="G134" i="1"/>
  <c r="H134" i="1" s="1"/>
  <c r="I134" i="1" s="1"/>
  <c r="N381" i="1"/>
  <c r="G412" i="1"/>
  <c r="H412" i="1" s="1"/>
  <c r="I412" i="1" s="1"/>
  <c r="J412" i="1" s="1"/>
  <c r="J118" i="1"/>
  <c r="M119" i="1"/>
  <c r="N119" i="1" s="1"/>
  <c r="J439" i="1"/>
  <c r="K438" i="1" s="1"/>
  <c r="M440" i="1"/>
  <c r="G182" i="1"/>
  <c r="H182" i="1" s="1"/>
  <c r="I182" i="1" s="1"/>
  <c r="G495" i="1"/>
  <c r="H495" i="1" s="1"/>
  <c r="I495" i="1" s="1"/>
  <c r="G528" i="1"/>
  <c r="H528" i="1" s="1"/>
  <c r="I528" i="1" s="1"/>
  <c r="J528" i="1" s="1"/>
  <c r="J461" i="1"/>
  <c r="M461" i="1"/>
  <c r="J231" i="1"/>
  <c r="M232" i="1"/>
  <c r="J268" i="1"/>
  <c r="M269" i="1"/>
  <c r="G511" i="1"/>
  <c r="H511" i="1" s="1"/>
  <c r="I511" i="1" s="1"/>
  <c r="J54" i="1"/>
  <c r="J440" i="1"/>
  <c r="K440" i="1" s="1"/>
  <c r="J346" i="1"/>
  <c r="N191" i="1"/>
  <c r="K380" i="1"/>
  <c r="J147" i="1"/>
  <c r="M148" i="1"/>
  <c r="M140" i="1"/>
  <c r="G104" i="1"/>
  <c r="H104" i="1" s="1"/>
  <c r="I104" i="1" s="1"/>
  <c r="J151" i="1"/>
  <c r="K150" i="1" s="1"/>
  <c r="M152" i="1"/>
  <c r="N151" i="1" s="1"/>
  <c r="G208" i="1"/>
  <c r="H208" i="1" s="1"/>
  <c r="I208" i="1" s="1"/>
  <c r="G552" i="1"/>
  <c r="H552" i="1" s="1"/>
  <c r="I552" i="1" s="1"/>
  <c r="J552" i="1" s="1"/>
  <c r="G597" i="1"/>
  <c r="H597" i="1" s="1"/>
  <c r="I597" i="1" s="1"/>
  <c r="G286" i="1"/>
  <c r="H286" i="1" s="1"/>
  <c r="I286" i="1" s="1"/>
  <c r="J119" i="1"/>
  <c r="J403" i="1"/>
  <c r="M404" i="1"/>
  <c r="G63" i="1"/>
  <c r="H63" i="1" s="1"/>
  <c r="I63" i="1" s="1"/>
  <c r="J325" i="1"/>
  <c r="M326" i="1"/>
  <c r="G460" i="1"/>
  <c r="H460" i="1" s="1"/>
  <c r="I460" i="1" s="1"/>
  <c r="J331" i="1"/>
  <c r="K331" i="1" s="1"/>
  <c r="J191" i="1"/>
  <c r="G334" i="1"/>
  <c r="H334" i="1" s="1"/>
  <c r="I334" i="1" s="1"/>
  <c r="G288" i="1"/>
  <c r="H288" i="1" s="1"/>
  <c r="I288" i="1" s="1"/>
  <c r="J288" i="1" s="1"/>
  <c r="G37" i="1"/>
  <c r="H37" i="1" s="1"/>
  <c r="I37" i="1" s="1"/>
  <c r="J223" i="1"/>
  <c r="J202" i="1"/>
  <c r="M203" i="1"/>
  <c r="J172" i="1"/>
  <c r="M173" i="1"/>
  <c r="G316" i="1"/>
  <c r="H316" i="1" s="1"/>
  <c r="I316" i="1" s="1"/>
  <c r="G272" i="1"/>
  <c r="H272" i="1" s="1"/>
  <c r="I272" i="1" s="1"/>
  <c r="M398" i="1"/>
  <c r="N397" i="1" s="1"/>
  <c r="J397" i="1"/>
  <c r="J592" i="1"/>
  <c r="M118" i="1"/>
  <c r="J474" i="1"/>
  <c r="M475" i="1"/>
  <c r="N474" i="1" s="1"/>
  <c r="J187" i="1"/>
  <c r="M188" i="1"/>
  <c r="J274" i="1"/>
  <c r="J289" i="1"/>
  <c r="M290" i="1"/>
  <c r="N290" i="1" s="1"/>
  <c r="G437" i="1"/>
  <c r="H437" i="1" s="1"/>
  <c r="I437" i="1" s="1"/>
  <c r="G136" i="1"/>
  <c r="H136" i="1" s="1"/>
  <c r="I136" i="1" s="1"/>
  <c r="G109" i="1"/>
  <c r="H109" i="1" s="1"/>
  <c r="I109" i="1" s="1"/>
  <c r="G273" i="1"/>
  <c r="H273" i="1" s="1"/>
  <c r="I273" i="1" s="1"/>
  <c r="J261" i="1"/>
  <c r="G93" i="1"/>
  <c r="H93" i="1" s="1"/>
  <c r="I93" i="1" s="1"/>
  <c r="J311" i="1"/>
  <c r="G564" i="1"/>
  <c r="H564" i="1" s="1"/>
  <c r="I564" i="1" s="1"/>
  <c r="G335" i="1"/>
  <c r="H335" i="1" s="1"/>
  <c r="I335" i="1" s="1"/>
  <c r="J335" i="1" s="1"/>
  <c r="J391" i="1"/>
  <c r="M392" i="1"/>
  <c r="J299" i="1"/>
  <c r="M300" i="1"/>
  <c r="N300" i="1" s="1"/>
  <c r="J121" i="1"/>
  <c r="M122" i="1"/>
  <c r="J338" i="1"/>
  <c r="M339" i="1"/>
  <c r="G535" i="1"/>
  <c r="H535" i="1" s="1"/>
  <c r="I535" i="1" s="1"/>
  <c r="J535" i="1" s="1"/>
  <c r="G530" i="1"/>
  <c r="H530" i="1" s="1"/>
  <c r="I530" i="1" s="1"/>
  <c r="G31" i="1"/>
  <c r="H31" i="1" s="1"/>
  <c r="I31" i="1" s="1"/>
  <c r="J376" i="1"/>
  <c r="J377" i="1"/>
  <c r="M377" i="1"/>
  <c r="J450" i="1"/>
  <c r="K450" i="1" s="1"/>
  <c r="M451" i="1"/>
  <c r="N450" i="1" s="1"/>
  <c r="J98" i="1"/>
  <c r="M99" i="1"/>
  <c r="J339" i="1"/>
  <c r="M340" i="1"/>
  <c r="M22" i="1"/>
  <c r="M183" i="1"/>
  <c r="N183" i="1" s="1"/>
  <c r="J298" i="1"/>
  <c r="M299" i="1"/>
  <c r="J582" i="1"/>
  <c r="J408" i="1"/>
  <c r="G241" i="1"/>
  <c r="H241" i="1" s="1"/>
  <c r="I241" i="1" s="1"/>
  <c r="M433" i="1"/>
  <c r="G84" i="1"/>
  <c r="H84" i="1" s="1"/>
  <c r="I84" i="1" s="1"/>
  <c r="J572" i="1"/>
  <c r="M143" i="1"/>
  <c r="N142" i="1" s="1"/>
  <c r="M213" i="1"/>
  <c r="J300" i="1"/>
  <c r="J183" i="1"/>
  <c r="N209" i="1" l="1"/>
  <c r="K205" i="1"/>
  <c r="K514" i="1"/>
  <c r="K492" i="1"/>
  <c r="L491" i="1" s="1"/>
  <c r="N346" i="1"/>
  <c r="O345" i="1" s="1"/>
  <c r="K318" i="1"/>
  <c r="K161" i="1"/>
  <c r="K122" i="1"/>
  <c r="K444" i="1"/>
  <c r="N13" i="1"/>
  <c r="O13" i="1" s="1"/>
  <c r="S6" i="1"/>
  <c r="K556" i="1"/>
  <c r="K588" i="1"/>
  <c r="L587" i="1" s="1"/>
  <c r="K327" i="1"/>
  <c r="K446" i="1"/>
  <c r="O587" i="1"/>
  <c r="O588" i="1"/>
  <c r="K227" i="1"/>
  <c r="O492" i="1"/>
  <c r="K445" i="1"/>
  <c r="K185" i="1"/>
  <c r="K593" i="1"/>
  <c r="K230" i="1"/>
  <c r="K356" i="1"/>
  <c r="K256" i="1"/>
  <c r="K38" i="1"/>
  <c r="L209" i="1"/>
  <c r="N172" i="1"/>
  <c r="N71" i="1"/>
  <c r="N309" i="1"/>
  <c r="O308" i="1" s="1"/>
  <c r="N417" i="1"/>
  <c r="O416" i="1" s="1"/>
  <c r="N158" i="1"/>
  <c r="K571" i="1"/>
  <c r="N379" i="1"/>
  <c r="O378" i="1" s="1"/>
  <c r="N600" i="1"/>
  <c r="O599" i="1" s="1"/>
  <c r="K130" i="1"/>
  <c r="K599" i="1"/>
  <c r="L598" i="1" s="1"/>
  <c r="K222" i="1"/>
  <c r="N331" i="1"/>
  <c r="O331" i="1" s="1"/>
  <c r="N231" i="1"/>
  <c r="K355" i="1"/>
  <c r="N427" i="1"/>
  <c r="K70" i="1"/>
  <c r="N258" i="1"/>
  <c r="O257" i="1" s="1"/>
  <c r="K385" i="1"/>
  <c r="N15" i="1"/>
  <c r="O14" i="1" s="1"/>
  <c r="K267" i="1"/>
  <c r="N386" i="1"/>
  <c r="K483" i="1"/>
  <c r="O307" i="1"/>
  <c r="K190" i="1"/>
  <c r="N201" i="1"/>
  <c r="N512" i="1"/>
  <c r="O343" i="1"/>
  <c r="N358" i="1"/>
  <c r="K489" i="1"/>
  <c r="K306" i="1"/>
  <c r="O28" i="1"/>
  <c r="N303" i="1"/>
  <c r="K389" i="1"/>
  <c r="O441" i="1"/>
  <c r="K345" i="1"/>
  <c r="L344" i="1" s="1"/>
  <c r="N115" i="1"/>
  <c r="N23" i="1"/>
  <c r="L343" i="1"/>
  <c r="K387" i="1"/>
  <c r="K200" i="1"/>
  <c r="K469" i="1"/>
  <c r="K213" i="1"/>
  <c r="K324" i="1"/>
  <c r="N536" i="1"/>
  <c r="O209" i="1"/>
  <c r="N490" i="1"/>
  <c r="O489" i="1" s="1"/>
  <c r="N403" i="1"/>
  <c r="N58" i="1"/>
  <c r="N337" i="1"/>
  <c r="N249" i="1"/>
  <c r="O248" i="1" s="1"/>
  <c r="K358" i="1"/>
  <c r="K370" i="1"/>
  <c r="N126" i="1"/>
  <c r="N571" i="1"/>
  <c r="O570" i="1" s="1"/>
  <c r="K174" i="1"/>
  <c r="K310" i="1"/>
  <c r="K146" i="1"/>
  <c r="K570" i="1"/>
  <c r="K585" i="1"/>
  <c r="K295" i="1"/>
  <c r="K441" i="1"/>
  <c r="L440" i="1" s="1"/>
  <c r="K566" i="1"/>
  <c r="K260" i="1"/>
  <c r="O573" i="1"/>
  <c r="O150" i="1"/>
  <c r="K461" i="1"/>
  <c r="N45" i="1"/>
  <c r="O44" i="1" s="1"/>
  <c r="K402" i="1"/>
  <c r="K44" i="1"/>
  <c r="L43" i="1" s="1"/>
  <c r="K442" i="1"/>
  <c r="K462" i="1"/>
  <c r="K238" i="1"/>
  <c r="K120" i="1"/>
  <c r="K302" i="1"/>
  <c r="N268" i="1"/>
  <c r="K186" i="1"/>
  <c r="K14" i="1"/>
  <c r="K9" i="1"/>
  <c r="K545" i="1"/>
  <c r="N235" i="1"/>
  <c r="O234" i="1" s="1"/>
  <c r="N390" i="1"/>
  <c r="K378" i="1"/>
  <c r="L378" i="1" s="1"/>
  <c r="K157" i="1"/>
  <c r="K143" i="1"/>
  <c r="L142" i="1" s="1"/>
  <c r="N230" i="1"/>
  <c r="N567" i="1"/>
  <c r="K57" i="1"/>
  <c r="K572" i="1"/>
  <c r="L572" i="1" s="1"/>
  <c r="K250" i="1"/>
  <c r="O462" i="1"/>
  <c r="K503" i="1"/>
  <c r="N388" i="1"/>
  <c r="O190" i="1"/>
  <c r="K97" i="1"/>
  <c r="L96" i="1" s="1"/>
  <c r="N94" i="1"/>
  <c r="N246" i="1"/>
  <c r="K245" i="1"/>
  <c r="N491" i="1"/>
  <c r="K512" i="1"/>
  <c r="K189" i="1"/>
  <c r="K73" i="1"/>
  <c r="K125" i="1"/>
  <c r="N336" i="1"/>
  <c r="K179" i="1"/>
  <c r="N26" i="1"/>
  <c r="O25" i="1" s="1"/>
  <c r="N391" i="1"/>
  <c r="K396" i="1"/>
  <c r="K347" i="1"/>
  <c r="N221" i="1"/>
  <c r="K254" i="1"/>
  <c r="N267" i="1"/>
  <c r="O266" i="1" s="1"/>
  <c r="K538" i="1"/>
  <c r="O370" i="1"/>
  <c r="N470" i="1"/>
  <c r="O469" i="1" s="1"/>
  <c r="N298" i="1"/>
  <c r="N10" i="1"/>
  <c r="N546" i="1"/>
  <c r="K249" i="1"/>
  <c r="K87" i="1"/>
  <c r="K301" i="1"/>
  <c r="N594" i="1"/>
  <c r="O593" i="1" s="1"/>
  <c r="K501" i="1"/>
  <c r="O38" i="1"/>
  <c r="K406" i="1"/>
  <c r="K374" i="1"/>
  <c r="N59" i="1"/>
  <c r="O59" i="1" s="1"/>
  <c r="N137" i="1"/>
  <c r="K257" i="1"/>
  <c r="K171" i="1"/>
  <c r="K58" i="1"/>
  <c r="K368" i="1"/>
  <c r="O130" i="1"/>
  <c r="N304" i="1"/>
  <c r="N121" i="1"/>
  <c r="O120" i="1" s="1"/>
  <c r="N98" i="1"/>
  <c r="O97" i="1" s="1"/>
  <c r="O165" i="1"/>
  <c r="N66" i="1"/>
  <c r="O311" i="1"/>
  <c r="K65" i="1"/>
  <c r="N199" i="1"/>
  <c r="O198" i="1" s="1"/>
  <c r="K415" i="1"/>
  <c r="L415" i="1" s="1"/>
  <c r="O210" i="1"/>
  <c r="N187" i="1"/>
  <c r="N595" i="1"/>
  <c r="K425" i="1"/>
  <c r="N544" i="1"/>
  <c r="K7" i="1"/>
  <c r="K229" i="1"/>
  <c r="K183" i="1"/>
  <c r="N499" i="1"/>
  <c r="O498" i="1" s="1"/>
  <c r="N520" i="1"/>
  <c r="N568" i="1"/>
  <c r="K226" i="1"/>
  <c r="L225" i="1" s="1"/>
  <c r="K12" i="1"/>
  <c r="N237" i="1"/>
  <c r="O236" i="1" s="1"/>
  <c r="K6" i="1"/>
  <c r="N339" i="1"/>
  <c r="K338" i="1"/>
  <c r="K472" i="1"/>
  <c r="K357" i="1"/>
  <c r="N585" i="1"/>
  <c r="K499" i="1"/>
  <c r="K574" i="1"/>
  <c r="L573" i="1" s="1"/>
  <c r="K294" i="1"/>
  <c r="N173" i="1"/>
  <c r="N572" i="1"/>
  <c r="K198" i="1"/>
  <c r="K481" i="1"/>
  <c r="K172" i="1"/>
  <c r="O374" i="1"/>
  <c r="N368" i="1"/>
  <c r="O367" i="1" s="1"/>
  <c r="N353" i="1"/>
  <c r="N292" i="1"/>
  <c r="O291" i="1" s="1"/>
  <c r="K74" i="1"/>
  <c r="K24" i="1"/>
  <c r="N480" i="1"/>
  <c r="N178" i="1"/>
  <c r="O178" i="1" s="1"/>
  <c r="K479" i="1"/>
  <c r="K234" i="1"/>
  <c r="K375" i="1"/>
  <c r="K390" i="1"/>
  <c r="K439" i="1"/>
  <c r="L438" i="1" s="1"/>
  <c r="K336" i="1"/>
  <c r="N471" i="1"/>
  <c r="N383" i="1"/>
  <c r="O382" i="1" s="1"/>
  <c r="N579" i="1"/>
  <c r="N296" i="1"/>
  <c r="O295" i="1" s="1"/>
  <c r="N426" i="1"/>
  <c r="K212" i="1"/>
  <c r="J149" i="1"/>
  <c r="M149" i="1"/>
  <c r="N149" i="1" s="1"/>
  <c r="O149" i="1" s="1"/>
  <c r="J148" i="1"/>
  <c r="K147" i="1" s="1"/>
  <c r="M321" i="1"/>
  <c r="N321" i="1" s="1"/>
  <c r="O321" i="1" s="1"/>
  <c r="J321" i="1"/>
  <c r="K321" i="1" s="1"/>
  <c r="J320" i="1"/>
  <c r="K319" i="1" s="1"/>
  <c r="M62" i="1"/>
  <c r="N61" i="1" s="1"/>
  <c r="O60" i="1" s="1"/>
  <c r="J61" i="1"/>
  <c r="K60" i="1" s="1"/>
  <c r="L59" i="1" s="1"/>
  <c r="N313" i="1"/>
  <c r="O312" i="1" s="1"/>
  <c r="K201" i="1"/>
  <c r="N325" i="1"/>
  <c r="N398" i="1"/>
  <c r="O397" i="1" s="1"/>
  <c r="K467" i="1"/>
  <c r="N110" i="1"/>
  <c r="K8" i="1"/>
  <c r="N281" i="1"/>
  <c r="O281" i="1" s="1"/>
  <c r="N575" i="1"/>
  <c r="O574" i="1" s="1"/>
  <c r="K259" i="1"/>
  <c r="N330" i="1"/>
  <c r="N163" i="1"/>
  <c r="O163" i="1" s="1"/>
  <c r="N222" i="1"/>
  <c r="K523" i="1"/>
  <c r="O191" i="1"/>
  <c r="N419" i="1"/>
  <c r="N72" i="1"/>
  <c r="N212" i="1"/>
  <c r="O211" i="1" s="1"/>
  <c r="O141" i="1"/>
  <c r="K329" i="1"/>
  <c r="K162" i="1"/>
  <c r="K322" i="1"/>
  <c r="N525" i="1"/>
  <c r="O524" i="1" s="1"/>
  <c r="K474" i="1"/>
  <c r="K292" i="1"/>
  <c r="N143" i="1"/>
  <c r="O142" i="1" s="1"/>
  <c r="K55" i="1"/>
  <c r="K313" i="1"/>
  <c r="N185" i="1"/>
  <c r="O184" i="1" s="1"/>
  <c r="K409" i="1"/>
  <c r="L379" i="1"/>
  <c r="K366" i="1"/>
  <c r="O214" i="1"/>
  <c r="K220" i="1"/>
  <c r="K337" i="1"/>
  <c r="K296" i="1"/>
  <c r="K13" i="1"/>
  <c r="N75" i="1"/>
  <c r="O74" i="1" s="1"/>
  <c r="K518" i="1"/>
  <c r="K475" i="1"/>
  <c r="N504" i="1"/>
  <c r="K388" i="1"/>
  <c r="K568" i="1"/>
  <c r="K515" i="1"/>
  <c r="L514" i="1" s="1"/>
  <c r="N514" i="1"/>
  <c r="K214" i="1"/>
  <c r="O96" i="1"/>
  <c r="N124" i="1"/>
  <c r="O123" i="1" s="1"/>
  <c r="N518" i="1"/>
  <c r="O517" i="1" s="1"/>
  <c r="K371" i="1"/>
  <c r="K22" i="1"/>
  <c r="K592" i="1"/>
  <c r="N57" i="1"/>
  <c r="K443" i="1"/>
  <c r="K211" i="1"/>
  <c r="L210" i="1" s="1"/>
  <c r="N168" i="1"/>
  <c r="O167" i="1" s="1"/>
  <c r="K131" i="1"/>
  <c r="N457" i="1"/>
  <c r="K304" i="1"/>
  <c r="K236" i="1"/>
  <c r="N171" i="1"/>
  <c r="O344" i="1"/>
  <c r="P344" i="1" s="1"/>
  <c r="N65" i="1"/>
  <c r="K536" i="1"/>
  <c r="K584" i="1"/>
  <c r="N434" i="1"/>
  <c r="K111" i="1"/>
  <c r="K170" i="1"/>
  <c r="K407" i="1"/>
  <c r="N67" i="1"/>
  <c r="K382" i="1"/>
  <c r="L381" i="1" s="1"/>
  <c r="K521" i="1"/>
  <c r="N402" i="1"/>
  <c r="N276" i="1"/>
  <c r="O275" i="1" s="1"/>
  <c r="N545" i="1"/>
  <c r="N306" i="1"/>
  <c r="O306" i="1" s="1"/>
  <c r="K490" i="1"/>
  <c r="K298" i="1"/>
  <c r="O483" i="1"/>
  <c r="K53" i="1"/>
  <c r="K66" i="1"/>
  <c r="N513" i="1"/>
  <c r="N11" i="1"/>
  <c r="N399" i="1"/>
  <c r="N328" i="1"/>
  <c r="K275" i="1"/>
  <c r="K308" i="1"/>
  <c r="K232" i="1"/>
  <c r="N482" i="1"/>
  <c r="O482" i="1" s="1"/>
  <c r="N387" i="1"/>
  <c r="K248" i="1"/>
  <c r="L247" i="1" s="1"/>
  <c r="J83" i="1"/>
  <c r="M84" i="1"/>
  <c r="N83" i="1" s="1"/>
  <c r="J84" i="1"/>
  <c r="K84" i="1" s="1"/>
  <c r="J529" i="1"/>
  <c r="K528" i="1" s="1"/>
  <c r="J530" i="1"/>
  <c r="K530" i="1" s="1"/>
  <c r="M530" i="1"/>
  <c r="J422" i="1"/>
  <c r="K421" i="1" s="1"/>
  <c r="M423" i="1"/>
  <c r="N422" i="1" s="1"/>
  <c r="J423" i="1"/>
  <c r="K423" i="1" s="1"/>
  <c r="J429" i="1"/>
  <c r="K428" i="1" s="1"/>
  <c r="M430" i="1"/>
  <c r="N429" i="1" s="1"/>
  <c r="J430" i="1"/>
  <c r="J341" i="1"/>
  <c r="K340" i="1" s="1"/>
  <c r="M342" i="1"/>
  <c r="N341" i="1" s="1"/>
  <c r="J342" i="1"/>
  <c r="K342" i="1" s="1"/>
  <c r="L342" i="1" s="1"/>
  <c r="J242" i="1"/>
  <c r="M243" i="1"/>
  <c r="N242" i="1" s="1"/>
  <c r="J563" i="1"/>
  <c r="K562" i="1" s="1"/>
  <c r="M564" i="1"/>
  <c r="N563" i="1" s="1"/>
  <c r="J264" i="1"/>
  <c r="J265" i="1"/>
  <c r="M265" i="1"/>
  <c r="J92" i="1"/>
  <c r="K91" i="1" s="1"/>
  <c r="M93" i="1"/>
  <c r="N92" i="1" s="1"/>
  <c r="O91" i="1" s="1"/>
  <c r="J93" i="1"/>
  <c r="J128" i="1"/>
  <c r="K127" i="1" s="1"/>
  <c r="M129" i="1"/>
  <c r="N128" i="1" s="1"/>
  <c r="J129" i="1"/>
  <c r="K129" i="1" s="1"/>
  <c r="J485" i="1"/>
  <c r="K484" i="1" s="1"/>
  <c r="M486" i="1"/>
  <c r="N485" i="1" s="1"/>
  <c r="O484" i="1" s="1"/>
  <c r="J486" i="1"/>
  <c r="J285" i="1"/>
  <c r="K284" i="1" s="1"/>
  <c r="M286" i="1"/>
  <c r="N285" i="1" s="1"/>
  <c r="J596" i="1"/>
  <c r="K595" i="1" s="1"/>
  <c r="M597" i="1"/>
  <c r="N596" i="1" s="1"/>
  <c r="J597" i="1"/>
  <c r="K42" i="1"/>
  <c r="L42" i="1" s="1"/>
  <c r="J542" i="1"/>
  <c r="K541" i="1" s="1"/>
  <c r="L540" i="1" s="1"/>
  <c r="M543" i="1"/>
  <c r="N542" i="1" s="1"/>
  <c r="O541" i="1" s="1"/>
  <c r="J543" i="1"/>
  <c r="J16" i="1"/>
  <c r="K15" i="1" s="1"/>
  <c r="M17" i="1"/>
  <c r="N16" i="1" s="1"/>
  <c r="J17" i="1"/>
  <c r="K17" i="1" s="1"/>
  <c r="J333" i="1"/>
  <c r="K332" i="1" s="1"/>
  <c r="L331" i="1" s="1"/>
  <c r="M334" i="1"/>
  <c r="N333" i="1" s="1"/>
  <c r="O332" i="1" s="1"/>
  <c r="J272" i="1"/>
  <c r="M273" i="1"/>
  <c r="N273" i="1" s="1"/>
  <c r="O273" i="1" s="1"/>
  <c r="J273" i="1"/>
  <c r="J133" i="1"/>
  <c r="K132" i="1" s="1"/>
  <c r="M134" i="1"/>
  <c r="N133" i="1" s="1"/>
  <c r="J134" i="1"/>
  <c r="J533" i="1"/>
  <c r="M534" i="1"/>
  <c r="J194" i="1"/>
  <c r="K193" i="1" s="1"/>
  <c r="M195" i="1"/>
  <c r="N194" i="1" s="1"/>
  <c r="J393" i="1"/>
  <c r="K392" i="1" s="1"/>
  <c r="M394" i="1"/>
  <c r="N393" i="1" s="1"/>
  <c r="J394" i="1"/>
  <c r="K394" i="1" s="1"/>
  <c r="J153" i="1"/>
  <c r="K152" i="1" s="1"/>
  <c r="M154" i="1"/>
  <c r="N153" i="1" s="1"/>
  <c r="J154" i="1"/>
  <c r="J315" i="1"/>
  <c r="K314" i="1" s="1"/>
  <c r="M316" i="1"/>
  <c r="J316" i="1"/>
  <c r="K316" i="1" s="1"/>
  <c r="J181" i="1"/>
  <c r="K180" i="1" s="1"/>
  <c r="M182" i="1"/>
  <c r="N181" i="1" s="1"/>
  <c r="O180" i="1" s="1"/>
  <c r="J182" i="1"/>
  <c r="J243" i="1"/>
  <c r="M244" i="1"/>
  <c r="J244" i="1"/>
  <c r="K244" i="1" s="1"/>
  <c r="J101" i="1"/>
  <c r="K100" i="1" s="1"/>
  <c r="M102" i="1"/>
  <c r="N101" i="1" s="1"/>
  <c r="J102" i="1"/>
  <c r="J532" i="1"/>
  <c r="K531" i="1" s="1"/>
  <c r="M533" i="1"/>
  <c r="N532" i="1" s="1"/>
  <c r="O531" i="1" s="1"/>
  <c r="J135" i="1"/>
  <c r="M136" i="1"/>
  <c r="N135" i="1" s="1"/>
  <c r="J136" i="1"/>
  <c r="J459" i="1"/>
  <c r="K458" i="1" s="1"/>
  <c r="M460" i="1"/>
  <c r="N459" i="1" s="1"/>
  <c r="J460" i="1"/>
  <c r="J590" i="1"/>
  <c r="K589" i="1" s="1"/>
  <c r="M591" i="1"/>
  <c r="N590" i="1" s="1"/>
  <c r="O589" i="1" s="1"/>
  <c r="J591" i="1"/>
  <c r="J363" i="1"/>
  <c r="K362" i="1" s="1"/>
  <c r="M364" i="1"/>
  <c r="N363" i="1" s="1"/>
  <c r="O362" i="1" s="1"/>
  <c r="J364" i="1"/>
  <c r="K364" i="1" s="1"/>
  <c r="J279" i="1"/>
  <c r="M280" i="1"/>
  <c r="N280" i="1" s="1"/>
  <c r="J280" i="1"/>
  <c r="K280" i="1" s="1"/>
  <c r="J558" i="1"/>
  <c r="K557" i="1" s="1"/>
  <c r="M559" i="1"/>
  <c r="N558" i="1" s="1"/>
  <c r="O557" i="1" s="1"/>
  <c r="J559" i="1"/>
  <c r="M560" i="1"/>
  <c r="J560" i="1"/>
  <c r="J155" i="1"/>
  <c r="M156" i="1"/>
  <c r="N155" i="1" s="1"/>
  <c r="J156" i="1"/>
  <c r="J431" i="1"/>
  <c r="M432" i="1"/>
  <c r="N431" i="1" s="1"/>
  <c r="J432" i="1"/>
  <c r="K432" i="1" s="1"/>
  <c r="J240" i="1"/>
  <c r="K239" i="1" s="1"/>
  <c r="J241" i="1"/>
  <c r="M241" i="1"/>
  <c r="J436" i="1"/>
  <c r="K435" i="1" s="1"/>
  <c r="J437" i="1"/>
  <c r="M437" i="1"/>
  <c r="J81" i="1"/>
  <c r="K80" i="1" s="1"/>
  <c r="L79" i="1" s="1"/>
  <c r="M82" i="1"/>
  <c r="N81" i="1" s="1"/>
  <c r="O80" i="1" s="1"/>
  <c r="P79" i="1" s="1"/>
  <c r="J82" i="1"/>
  <c r="J487" i="1"/>
  <c r="J488" i="1"/>
  <c r="M488" i="1"/>
  <c r="J63" i="1"/>
  <c r="M64" i="1"/>
  <c r="N64" i="1" s="1"/>
  <c r="J64" i="1"/>
  <c r="K64" i="1" s="1"/>
  <c r="J455" i="1"/>
  <c r="K454" i="1" s="1"/>
  <c r="M456" i="1"/>
  <c r="N455" i="1" s="1"/>
  <c r="J456" i="1"/>
  <c r="J262" i="1"/>
  <c r="K261" i="1" s="1"/>
  <c r="M263" i="1"/>
  <c r="N262" i="1" s="1"/>
  <c r="O261" i="1" s="1"/>
  <c r="J263" i="1"/>
  <c r="J138" i="1"/>
  <c r="K137" i="1" s="1"/>
  <c r="M139" i="1"/>
  <c r="N138" i="1" s="1"/>
  <c r="J139" i="1"/>
  <c r="J30" i="1"/>
  <c r="K29" i="1" s="1"/>
  <c r="L28" i="1" s="1"/>
  <c r="M31" i="1"/>
  <c r="J31" i="1"/>
  <c r="J580" i="1"/>
  <c r="K579" i="1" s="1"/>
  <c r="M581" i="1"/>
  <c r="N580" i="1" s="1"/>
  <c r="J581" i="1"/>
  <c r="N376" i="1"/>
  <c r="O375" i="1" s="1"/>
  <c r="N377" i="1"/>
  <c r="J277" i="1"/>
  <c r="K276" i="1" s="1"/>
  <c r="M278" i="1"/>
  <c r="N277" i="1" s="1"/>
  <c r="J278" i="1"/>
  <c r="M279" i="1"/>
  <c r="I603" i="1"/>
  <c r="J3" i="1"/>
  <c r="K3" i="1" s="1"/>
  <c r="N354" i="1"/>
  <c r="N355" i="1"/>
  <c r="O7" i="1"/>
  <c r="K524" i="1"/>
  <c r="K268" i="1"/>
  <c r="K465" i="1"/>
  <c r="O300" i="1"/>
  <c r="L27" i="1"/>
  <c r="K376" i="1"/>
  <c r="O380" i="1"/>
  <c r="N586" i="1"/>
  <c r="O27" i="1"/>
  <c r="K10" i="1"/>
  <c r="K367" i="1"/>
  <c r="N24" i="1"/>
  <c r="K75" i="1"/>
  <c r="N537" i="1"/>
  <c r="K167" i="1"/>
  <c r="L166" i="1" s="1"/>
  <c r="K517" i="1"/>
  <c r="N372" i="1"/>
  <c r="O371" i="1" s="1"/>
  <c r="K215" i="1"/>
  <c r="L141" i="1"/>
  <c r="K353" i="1"/>
  <c r="K77" i="1"/>
  <c r="L77" i="1" s="1"/>
  <c r="O290" i="1"/>
  <c r="K191" i="1"/>
  <c r="K72" i="1"/>
  <c r="K300" i="1"/>
  <c r="K246" i="1"/>
  <c r="L246" i="1" s="1"/>
  <c r="K184" i="1"/>
  <c r="N410" i="1"/>
  <c r="O409" i="1" s="1"/>
  <c r="J252" i="1"/>
  <c r="K251" i="1" s="1"/>
  <c r="M253" i="1"/>
  <c r="N252" i="1" s="1"/>
  <c r="O396" i="1"/>
  <c r="N451" i="1"/>
  <c r="O450" i="1" s="1"/>
  <c r="K522" i="1"/>
  <c r="O223" i="1"/>
  <c r="K317" i="1"/>
  <c r="N132" i="1"/>
  <c r="O131" i="1" s="1"/>
  <c r="K398" i="1"/>
  <c r="K346" i="1"/>
  <c r="K457" i="1"/>
  <c r="K365" i="1"/>
  <c r="O166" i="1"/>
  <c r="L95" i="1"/>
  <c r="N505" i="1"/>
  <c r="K76" i="1"/>
  <c r="O497" i="1"/>
  <c r="K339" i="1"/>
  <c r="K281" i="1"/>
  <c r="K140" i="1"/>
  <c r="L140" i="1" s="1"/>
  <c r="K500" i="1"/>
  <c r="K498" i="1"/>
  <c r="L497" i="1" s="1"/>
  <c r="K89" i="1"/>
  <c r="K418" i="1"/>
  <c r="K71" i="1"/>
  <c r="K123" i="1"/>
  <c r="L122" i="1" s="1"/>
  <c r="K373" i="1"/>
  <c r="K513" i="1"/>
  <c r="N70" i="1"/>
  <c r="O553" i="1"/>
  <c r="J176" i="1"/>
  <c r="K175" i="1" s="1"/>
  <c r="M177" i="1"/>
  <c r="N176" i="1" s="1"/>
  <c r="N340" i="1"/>
  <c r="K297" i="1"/>
  <c r="N582" i="1"/>
  <c r="O582" i="1" s="1"/>
  <c r="J108" i="1"/>
  <c r="K107" i="1" s="1"/>
  <c r="M109" i="1"/>
  <c r="N108" i="1" s="1"/>
  <c r="O107" i="1" s="1"/>
  <c r="J62" i="1"/>
  <c r="M63" i="1"/>
  <c r="N216" i="1"/>
  <c r="O215" i="1" s="1"/>
  <c r="L164" i="1"/>
  <c r="K223" i="1"/>
  <c r="N186" i="1"/>
  <c r="J68" i="1"/>
  <c r="K67" i="1" s="1"/>
  <c r="M69" i="1"/>
  <c r="N68" i="1" s="1"/>
  <c r="N365" i="1"/>
  <c r="O365" i="1" s="1"/>
  <c r="L165" i="1"/>
  <c r="O73" i="1"/>
  <c r="N232" i="1"/>
  <c r="K504" i="1"/>
  <c r="N51" i="1"/>
  <c r="N389" i="1"/>
  <c r="K477" i="1"/>
  <c r="K305" i="1"/>
  <c r="K369" i="1"/>
  <c r="N140" i="1"/>
  <c r="N500" i="1"/>
  <c r="N501" i="1"/>
  <c r="O501" i="1" s="1"/>
  <c r="N302" i="1"/>
  <c r="O301" i="1" s="1"/>
  <c r="N89" i="1"/>
  <c r="O88" i="1" s="1"/>
  <c r="N326" i="1"/>
  <c r="K145" i="1"/>
  <c r="N226" i="1"/>
  <c r="N227" i="1"/>
  <c r="O227" i="1" s="1"/>
  <c r="N373" i="1"/>
  <c r="O373" i="1" s="1"/>
  <c r="N481" i="1"/>
  <c r="J113" i="1"/>
  <c r="K112" i="1" s="1"/>
  <c r="M114" i="1"/>
  <c r="N113" i="1" s="1"/>
  <c r="J494" i="1"/>
  <c r="K493" i="1" s="1"/>
  <c r="L492" i="1" s="1"/>
  <c r="M495" i="1"/>
  <c r="N494" i="1" s="1"/>
  <c r="O493" i="1" s="1"/>
  <c r="J577" i="1"/>
  <c r="K576" i="1" s="1"/>
  <c r="M578" i="1"/>
  <c r="N577" i="1" s="1"/>
  <c r="J159" i="1"/>
  <c r="K158" i="1" s="1"/>
  <c r="J160" i="1"/>
  <c r="M160" i="1"/>
  <c r="K50" i="1"/>
  <c r="N369" i="1"/>
  <c r="K88" i="1"/>
  <c r="K325" i="1"/>
  <c r="N145" i="1"/>
  <c r="O145" i="1" s="1"/>
  <c r="K372" i="1"/>
  <c r="K480" i="1"/>
  <c r="J452" i="1"/>
  <c r="K451" i="1" s="1"/>
  <c r="L450" i="1" s="1"/>
  <c r="M453" i="1"/>
  <c r="N452" i="1" s="1"/>
  <c r="K307" i="1"/>
  <c r="N35" i="1"/>
  <c r="N193" i="1"/>
  <c r="O192" i="1" s="1"/>
  <c r="O164" i="1"/>
  <c r="N467" i="1"/>
  <c r="N468" i="1"/>
  <c r="O468" i="1" s="1"/>
  <c r="K231" i="1"/>
  <c r="O179" i="1"/>
  <c r="N538" i="1"/>
  <c r="N48" i="1"/>
  <c r="N220" i="1"/>
  <c r="O219" i="1" s="1"/>
  <c r="N479" i="1"/>
  <c r="O478" i="1" s="1"/>
  <c r="K144" i="1"/>
  <c r="N260" i="1"/>
  <c r="O260" i="1" s="1"/>
  <c r="N127" i="1"/>
  <c r="L224" i="1"/>
  <c r="J561" i="1"/>
  <c r="M562" i="1"/>
  <c r="N561" i="1" s="1"/>
  <c r="J217" i="1"/>
  <c r="K216" i="1" s="1"/>
  <c r="M218" i="1"/>
  <c r="J218" i="1"/>
  <c r="K218" i="1" s="1"/>
  <c r="J527" i="1"/>
  <c r="K526" i="1" s="1"/>
  <c r="M528" i="1"/>
  <c r="N527" i="1" s="1"/>
  <c r="O526" i="1" s="1"/>
  <c r="J46" i="1"/>
  <c r="K45" i="1" s="1"/>
  <c r="M47" i="1"/>
  <c r="N46" i="1" s="1"/>
  <c r="N444" i="1"/>
  <c r="N445" i="1"/>
  <c r="J33" i="1"/>
  <c r="K32" i="1" s="1"/>
  <c r="M34" i="1"/>
  <c r="N33" i="1" s="1"/>
  <c r="O32" i="1" s="1"/>
  <c r="J495" i="1"/>
  <c r="M496" i="1"/>
  <c r="N496" i="1" s="1"/>
  <c r="O496" i="1" s="1"/>
  <c r="J271" i="1"/>
  <c r="M272" i="1"/>
  <c r="O238" i="1"/>
  <c r="J286" i="1"/>
  <c r="M287" i="1"/>
  <c r="J351" i="1"/>
  <c r="K350" i="1" s="1"/>
  <c r="M352" i="1"/>
  <c r="N351" i="1" s="1"/>
  <c r="K299" i="1"/>
  <c r="K470" i="1"/>
  <c r="N225" i="1"/>
  <c r="O224" i="1" s="1"/>
  <c r="N407" i="1"/>
  <c r="N408" i="1"/>
  <c r="O408" i="1" s="1"/>
  <c r="J196" i="1"/>
  <c r="M197" i="1"/>
  <c r="K34" i="1"/>
  <c r="N458" i="1"/>
  <c r="K403" i="1"/>
  <c r="K466" i="1"/>
  <c r="K516" i="1"/>
  <c r="K544" i="1"/>
  <c r="K348" i="1"/>
  <c r="N152" i="1"/>
  <c r="O151" i="1" s="1"/>
  <c r="K39" i="1"/>
  <c r="N472" i="1"/>
  <c r="N12" i="1"/>
  <c r="N169" i="1"/>
  <c r="N111" i="1"/>
  <c r="N420" i="1"/>
  <c r="N421" i="1"/>
  <c r="K537" i="1"/>
  <c r="K47" i="1"/>
  <c r="K219" i="1"/>
  <c r="K478" i="1"/>
  <c r="K126" i="1"/>
  <c r="N254" i="1"/>
  <c r="K56" i="1"/>
  <c r="J36" i="1"/>
  <c r="K35" i="1" s="1"/>
  <c r="M37" i="1"/>
  <c r="N36" i="1" s="1"/>
  <c r="N43" i="1"/>
  <c r="J207" i="1"/>
  <c r="K206" i="1" s="1"/>
  <c r="L205" i="1" s="1"/>
  <c r="J208" i="1"/>
  <c r="M208" i="1"/>
  <c r="J99" i="1"/>
  <c r="K98" i="1" s="1"/>
  <c r="M100" i="1"/>
  <c r="N99" i="1" s="1"/>
  <c r="J103" i="1"/>
  <c r="M104" i="1"/>
  <c r="N103" i="1" s="1"/>
  <c r="K397" i="1"/>
  <c r="J564" i="1"/>
  <c r="M565" i="1"/>
  <c r="J534" i="1"/>
  <c r="M535" i="1"/>
  <c r="N523" i="1"/>
  <c r="O522" i="1" s="1"/>
  <c r="K330" i="1"/>
  <c r="K118" i="1"/>
  <c r="N439" i="1"/>
  <c r="O438" i="1" s="1"/>
  <c r="N440" i="1"/>
  <c r="N95" i="1"/>
  <c r="K303" i="1"/>
  <c r="K335" i="1"/>
  <c r="K401" i="1"/>
  <c r="N443" i="1"/>
  <c r="O442" i="1" s="1"/>
  <c r="N405" i="1"/>
  <c r="N200" i="1"/>
  <c r="K395" i="1"/>
  <c r="K360" i="1"/>
  <c r="O569" i="1"/>
  <c r="K105" i="1"/>
  <c r="K151" i="1"/>
  <c r="L150" i="1" s="1"/>
  <c r="N250" i="1"/>
  <c r="N251" i="1"/>
  <c r="K471" i="1"/>
  <c r="K11" i="1"/>
  <c r="K582" i="1"/>
  <c r="K168" i="1"/>
  <c r="K110" i="1"/>
  <c r="O90" i="1"/>
  <c r="K420" i="1"/>
  <c r="K586" i="1"/>
  <c r="N327" i="1"/>
  <c r="O233" i="1"/>
  <c r="N125" i="1"/>
  <c r="K86" i="1"/>
  <c r="N435" i="1"/>
  <c r="N425" i="1"/>
  <c r="J413" i="1"/>
  <c r="K412" i="1" s="1"/>
  <c r="M414" i="1"/>
  <c r="N413" i="1" s="1"/>
  <c r="N77" i="1"/>
  <c r="O76" i="1" s="1"/>
  <c r="N78" i="1"/>
  <c r="L78" i="1"/>
  <c r="N255" i="1"/>
  <c r="N256" i="1"/>
  <c r="O256" i="1" s="1"/>
  <c r="K594" i="1"/>
  <c r="O322" i="1"/>
  <c r="N404" i="1"/>
  <c r="N415" i="1"/>
  <c r="N338" i="1"/>
  <c r="N289" i="1"/>
  <c r="O289" i="1" s="1"/>
  <c r="J195" i="1"/>
  <c r="M196" i="1"/>
  <c r="J270" i="1"/>
  <c r="K269" i="1" s="1"/>
  <c r="M271" i="1"/>
  <c r="N270" i="1" s="1"/>
  <c r="K94" i="1"/>
  <c r="O366" i="1"/>
  <c r="O54" i="1"/>
  <c r="J20" i="1"/>
  <c r="K19" i="1" s="1"/>
  <c r="M21" i="1"/>
  <c r="N20" i="1" s="1"/>
  <c r="N329" i="1"/>
  <c r="K404" i="1"/>
  <c r="K199" i="1"/>
  <c r="N395" i="1"/>
  <c r="N360" i="1"/>
  <c r="N361" i="1"/>
  <c r="O361" i="1" s="1"/>
  <c r="K569" i="1"/>
  <c r="N105" i="1"/>
  <c r="O105" i="1" s="1"/>
  <c r="K163" i="1"/>
  <c r="K312" i="1"/>
  <c r="K361" i="1"/>
  <c r="K121" i="1"/>
  <c r="N550" i="1"/>
  <c r="O549" i="1" s="1"/>
  <c r="K90" i="1"/>
  <c r="K419" i="1"/>
  <c r="N157" i="1"/>
  <c r="O282" i="1"/>
  <c r="J578" i="1"/>
  <c r="K326" i="1"/>
  <c r="K233" i="1"/>
  <c r="K124" i="1"/>
  <c r="N170" i="1"/>
  <c r="N86" i="1"/>
  <c r="O85" i="1" s="1"/>
  <c r="N87" i="1"/>
  <c r="O294" i="1"/>
  <c r="K434" i="1"/>
  <c r="J177" i="1"/>
  <c r="K424" i="1"/>
  <c r="J334" i="1"/>
  <c r="M335" i="1"/>
  <c r="K288" i="1"/>
  <c r="N202" i="1"/>
  <c r="N147" i="1"/>
  <c r="O146" i="1" s="1"/>
  <c r="J510" i="1"/>
  <c r="K509" i="1" s="1"/>
  <c r="M511" i="1"/>
  <c r="N510" i="1" s="1"/>
  <c r="J464" i="1"/>
  <c r="K463" i="1" s="1"/>
  <c r="M465" i="1"/>
  <c r="N464" i="1" s="1"/>
  <c r="O463" i="1" s="1"/>
  <c r="N318" i="1"/>
  <c r="O317" i="1" s="1"/>
  <c r="K54" i="1"/>
  <c r="J116" i="1"/>
  <c r="K115" i="1" s="1"/>
  <c r="M117" i="1"/>
  <c r="N116" i="1" s="1"/>
  <c r="K328" i="1"/>
  <c r="N319" i="1"/>
  <c r="K289" i="1"/>
  <c r="J52" i="1"/>
  <c r="K51" i="1" s="1"/>
  <c r="M53" i="1"/>
  <c r="N52" i="1" s="1"/>
  <c r="N19" i="1"/>
  <c r="K291" i="1"/>
  <c r="L290" i="1" s="1"/>
  <c r="K359" i="1"/>
  <c r="O205" i="1"/>
  <c r="K23" i="1"/>
  <c r="J114" i="1"/>
  <c r="K114" i="1" s="1"/>
  <c r="N9" i="1"/>
  <c r="O8" i="1" s="1"/>
  <c r="K482" i="1"/>
  <c r="J69" i="1"/>
  <c r="K549" i="1"/>
  <c r="N350" i="1"/>
  <c r="O349" i="1" s="1"/>
  <c r="K539" i="1"/>
  <c r="K282" i="1"/>
  <c r="K178" i="1"/>
  <c r="N112" i="1"/>
  <c r="N406" i="1"/>
  <c r="O598" i="1"/>
  <c r="K169" i="1"/>
  <c r="K85" i="1"/>
  <c r="N584" i="1"/>
  <c r="O583" i="1" s="1"/>
  <c r="N189" i="1"/>
  <c r="N245" i="1"/>
  <c r="N118" i="1"/>
  <c r="K255" i="1"/>
  <c r="K426" i="1"/>
  <c r="N203" i="1"/>
  <c r="N475" i="1"/>
  <c r="O474" i="1" s="1"/>
  <c r="J496" i="1"/>
  <c r="K18" i="1"/>
  <c r="K26" i="1"/>
  <c r="L26" i="1" s="1"/>
  <c r="K555" i="1"/>
  <c r="L554" i="1" s="1"/>
  <c r="K311" i="1"/>
  <c r="N22" i="1"/>
  <c r="K204" i="1"/>
  <c r="N503" i="1"/>
  <c r="O502" i="1" s="1"/>
  <c r="N592" i="1"/>
  <c r="K349" i="1"/>
  <c r="N539" i="1"/>
  <c r="N540" i="1"/>
  <c r="N384" i="1"/>
  <c r="K433" i="1"/>
  <c r="K405" i="1"/>
  <c r="J253" i="1"/>
  <c r="N428" i="1"/>
  <c r="N284" i="1"/>
  <c r="O283" i="1" s="1"/>
  <c r="O106" i="1"/>
  <c r="K583" i="1"/>
  <c r="K188" i="1"/>
  <c r="N144" i="1"/>
  <c r="J506" i="1"/>
  <c r="K505" i="1" s="1"/>
  <c r="J507" i="1"/>
  <c r="M507" i="1"/>
  <c r="K202" i="1"/>
  <c r="J601" i="1"/>
  <c r="K600" i="1" s="1"/>
  <c r="M602" i="1"/>
  <c r="N601" i="1" s="1"/>
  <c r="N418" i="1"/>
  <c r="N18" i="1"/>
  <c r="O554" i="1"/>
  <c r="N162" i="1"/>
  <c r="O161" i="1" s="1"/>
  <c r="K552" i="1"/>
  <c r="L552" i="1" s="1"/>
  <c r="K21" i="1"/>
  <c r="N204" i="1"/>
  <c r="O204" i="1" s="1"/>
  <c r="K502" i="1"/>
  <c r="N509" i="1"/>
  <c r="O508" i="1" s="1"/>
  <c r="K383" i="1"/>
  <c r="N229" i="1"/>
  <c r="O228" i="1" s="1"/>
  <c r="K427" i="1"/>
  <c r="K283" i="1"/>
  <c r="K106" i="1"/>
  <c r="N424" i="1"/>
  <c r="N392" i="1"/>
  <c r="N521" i="1"/>
  <c r="N348" i="1"/>
  <c r="O347" i="1" s="1"/>
  <c r="J547" i="1"/>
  <c r="K546" i="1" s="1"/>
  <c r="J548" i="1"/>
  <c r="M548" i="1"/>
  <c r="N247" i="1"/>
  <c r="J453" i="1"/>
  <c r="M454" i="1"/>
  <c r="K417" i="1"/>
  <c r="L416" i="1" s="1"/>
  <c r="O119" i="1"/>
  <c r="K25" i="1"/>
  <c r="L553" i="1"/>
  <c r="N5" i="1"/>
  <c r="O4" i="1" s="1"/>
  <c r="K203" i="1"/>
  <c r="K508" i="1"/>
  <c r="O381" i="1"/>
  <c r="N566" i="1"/>
  <c r="K468" i="1"/>
  <c r="N6" i="1"/>
  <c r="K228" i="1"/>
  <c r="N357" i="1"/>
  <c r="O356" i="1" s="1"/>
  <c r="O274" i="1"/>
  <c r="N385" i="1"/>
  <c r="K391" i="1"/>
  <c r="K520" i="1"/>
  <c r="J400" i="1"/>
  <c r="K399" i="1" s="1"/>
  <c r="M401" i="1"/>
  <c r="N400" i="1" s="1"/>
  <c r="J287" i="1"/>
  <c r="M288" i="1"/>
  <c r="K117" i="1"/>
  <c r="J49" i="1"/>
  <c r="K48" i="1" s="1"/>
  <c r="M50" i="1"/>
  <c r="N49" i="1" s="1"/>
  <c r="J411" i="1"/>
  <c r="K410" i="1" s="1"/>
  <c r="M412" i="1"/>
  <c r="N411" i="1" s="1"/>
  <c r="O473" i="1"/>
  <c r="K535" i="1"/>
  <c r="N324" i="1"/>
  <c r="O323" i="1" s="1"/>
  <c r="K119" i="1"/>
  <c r="K476" i="1"/>
  <c r="N259" i="1"/>
  <c r="K4" i="1"/>
  <c r="N213" i="1"/>
  <c r="N174" i="1"/>
  <c r="K567" i="1"/>
  <c r="L380" i="1"/>
  <c r="K565" i="1"/>
  <c r="N310" i="1"/>
  <c r="K5" i="1"/>
  <c r="J37" i="1"/>
  <c r="K274" i="1"/>
  <c r="K384" i="1"/>
  <c r="K293" i="1"/>
  <c r="N576" i="1"/>
  <c r="J551" i="1"/>
  <c r="K550" i="1" s="1"/>
  <c r="M552" i="1"/>
  <c r="N551" i="1" s="1"/>
  <c r="J448" i="1"/>
  <c r="K447" i="1" s="1"/>
  <c r="M449" i="1"/>
  <c r="J449" i="1"/>
  <c r="J41" i="1"/>
  <c r="K40" i="1" s="1"/>
  <c r="M42" i="1"/>
  <c r="N41" i="1" s="1"/>
  <c r="N188" i="1"/>
  <c r="N40" i="1"/>
  <c r="O39" i="1" s="1"/>
  <c r="K352" i="1"/>
  <c r="N299" i="1"/>
  <c r="K473" i="1"/>
  <c r="N461" i="1"/>
  <c r="N359" i="1"/>
  <c r="K187" i="1"/>
  <c r="N122" i="1"/>
  <c r="K197" i="1"/>
  <c r="O183" i="1"/>
  <c r="N297" i="1"/>
  <c r="N556" i="1"/>
  <c r="O555" i="1" s="1"/>
  <c r="K323" i="1"/>
  <c r="N175" i="1"/>
  <c r="J104" i="1"/>
  <c r="K519" i="1"/>
  <c r="K408" i="1"/>
  <c r="N519" i="1"/>
  <c r="N476" i="1"/>
  <c r="N477" i="1"/>
  <c r="K258" i="1"/>
  <c r="K221" i="1"/>
  <c r="K354" i="1"/>
  <c r="J109" i="1"/>
  <c r="K266" i="1"/>
  <c r="N56" i="1"/>
  <c r="O55" i="1" s="1"/>
  <c r="K386" i="1"/>
  <c r="N269" i="1"/>
  <c r="K173" i="1"/>
  <c r="N305" i="1"/>
  <c r="K237" i="1"/>
  <c r="K235" i="1"/>
  <c r="N433" i="1"/>
  <c r="J511" i="1"/>
  <c r="K192" i="1"/>
  <c r="K309" i="1"/>
  <c r="N466" i="1"/>
  <c r="K414" i="1"/>
  <c r="L414" i="1" s="1"/>
  <c r="N515" i="1"/>
  <c r="N516" i="1"/>
  <c r="K377" i="1"/>
  <c r="K525" i="1"/>
  <c r="N293" i="1"/>
  <c r="K575" i="1"/>
  <c r="O346" i="1" l="1"/>
  <c r="P345" i="1" s="1"/>
  <c r="L327" i="1"/>
  <c r="L588" i="1"/>
  <c r="L38" i="1"/>
  <c r="L317" i="1"/>
  <c r="L318" i="1"/>
  <c r="L446" i="1"/>
  <c r="L444" i="1"/>
  <c r="P587" i="1"/>
  <c r="P588" i="1"/>
  <c r="O368" i="1"/>
  <c r="P367" i="1" s="1"/>
  <c r="L214" i="1"/>
  <c r="L523" i="1"/>
  <c r="L227" i="1"/>
  <c r="N102" i="1"/>
  <c r="O101" i="1" s="1"/>
  <c r="L161" i="1"/>
  <c r="L556" i="1"/>
  <c r="L592" i="1"/>
  <c r="L162" i="1"/>
  <c r="L593" i="1"/>
  <c r="P307" i="1"/>
  <c r="L230" i="1"/>
  <c r="L445" i="1"/>
  <c r="L356" i="1"/>
  <c r="L256" i="1"/>
  <c r="P492" i="1"/>
  <c r="O379" i="1"/>
  <c r="P378" i="1" s="1"/>
  <c r="O171" i="1"/>
  <c r="L229" i="1"/>
  <c r="L185" i="1"/>
  <c r="O309" i="1"/>
  <c r="P308" i="1" s="1"/>
  <c r="L401" i="1"/>
  <c r="O417" i="1"/>
  <c r="P416" i="1" s="1"/>
  <c r="O71" i="1"/>
  <c r="O600" i="1"/>
  <c r="P599" i="1" s="1"/>
  <c r="L310" i="1"/>
  <c r="L355" i="1"/>
  <c r="O157" i="1"/>
  <c r="L190" i="1"/>
  <c r="O268" i="1"/>
  <c r="L222" i="1"/>
  <c r="L120" i="1"/>
  <c r="P13" i="1"/>
  <c r="O358" i="1"/>
  <c r="O172" i="1"/>
  <c r="O70" i="1"/>
  <c r="O512" i="1"/>
  <c r="L599" i="1"/>
  <c r="O201" i="1"/>
  <c r="L200" i="1"/>
  <c r="L119" i="1"/>
  <c r="L469" i="1"/>
  <c r="L21" i="1"/>
  <c r="L324" i="1"/>
  <c r="L145" i="1"/>
  <c r="O419" i="1"/>
  <c r="N109" i="1"/>
  <c r="O108" i="1" s="1"/>
  <c r="P107" i="1" s="1"/>
  <c r="L302" i="1"/>
  <c r="L570" i="1"/>
  <c r="L571" i="1"/>
  <c r="O536" i="1"/>
  <c r="L146" i="1"/>
  <c r="O231" i="1"/>
  <c r="L250" i="1"/>
  <c r="L130" i="1"/>
  <c r="O330" i="1"/>
  <c r="P330" i="1" s="1"/>
  <c r="L384" i="1"/>
  <c r="O427" i="1"/>
  <c r="O426" i="1"/>
  <c r="P380" i="1"/>
  <c r="L254" i="1"/>
  <c r="O328" i="1"/>
  <c r="L472" i="1"/>
  <c r="O249" i="1"/>
  <c r="P248" i="1" s="1"/>
  <c r="L425" i="1"/>
  <c r="L385" i="1"/>
  <c r="P306" i="1"/>
  <c r="L377" i="1"/>
  <c r="P441" i="1"/>
  <c r="O258" i="1"/>
  <c r="P257" i="1" s="1"/>
  <c r="P150" i="1"/>
  <c r="L189" i="1"/>
  <c r="O230" i="1"/>
  <c r="L257" i="1"/>
  <c r="O386" i="1"/>
  <c r="O23" i="1"/>
  <c r="O45" i="1"/>
  <c r="P44" i="1" s="1"/>
  <c r="L234" i="1"/>
  <c r="L157" i="1"/>
  <c r="L489" i="1"/>
  <c r="K333" i="1"/>
  <c r="L332" i="1" s="1"/>
  <c r="N334" i="1"/>
  <c r="O333" i="1" s="1"/>
  <c r="P332" i="1" s="1"/>
  <c r="L267" i="1"/>
  <c r="L358" i="1"/>
  <c r="L143" i="1"/>
  <c r="L479" i="1"/>
  <c r="L483" i="1"/>
  <c r="N320" i="1"/>
  <c r="O319" i="1" s="1"/>
  <c r="O15" i="1"/>
  <c r="P14" i="1" s="1"/>
  <c r="K103" i="1"/>
  <c r="L236" i="1"/>
  <c r="N139" i="1"/>
  <c r="O138" i="1" s="1"/>
  <c r="L512" i="1"/>
  <c r="O57" i="1"/>
  <c r="O115" i="1"/>
  <c r="L312" i="1"/>
  <c r="L345" i="1"/>
  <c r="P163" i="1"/>
  <c r="L123" i="1"/>
  <c r="L369" i="1"/>
  <c r="L398" i="1"/>
  <c r="L232" i="1"/>
  <c r="L402" i="1"/>
  <c r="L70" i="1"/>
  <c r="L308" i="1"/>
  <c r="L306" i="1"/>
  <c r="L179" i="1"/>
  <c r="O303" i="1"/>
  <c r="L518" i="1"/>
  <c r="O94" i="1"/>
  <c r="L322" i="1"/>
  <c r="O11" i="1"/>
  <c r="O504" i="1"/>
  <c r="O235" i="1"/>
  <c r="P234" i="1" s="1"/>
  <c r="L442" i="1"/>
  <c r="L389" i="1"/>
  <c r="K533" i="1"/>
  <c r="L301" i="1"/>
  <c r="O65" i="1"/>
  <c r="L131" i="1"/>
  <c r="L213" i="1"/>
  <c r="L461" i="1"/>
  <c r="O405" i="1"/>
  <c r="K30" i="1"/>
  <c r="L29" i="1" s="1"/>
  <c r="K154" i="1"/>
  <c r="K272" i="1"/>
  <c r="L212" i="1"/>
  <c r="K92" i="1"/>
  <c r="L91" i="1" s="1"/>
  <c r="P209" i="1"/>
  <c r="L260" i="1"/>
  <c r="L382" i="1"/>
  <c r="O337" i="1"/>
  <c r="O199" i="1"/>
  <c r="P198" i="1" s="1"/>
  <c r="O403" i="1"/>
  <c r="P210" i="1"/>
  <c r="L407" i="1"/>
  <c r="O246" i="1"/>
  <c r="N263" i="1"/>
  <c r="O262" i="1" s="1"/>
  <c r="P261" i="1" s="1"/>
  <c r="P311" i="1"/>
  <c r="L467" i="1"/>
  <c r="L545" i="1"/>
  <c r="L97" i="1"/>
  <c r="L405" i="1"/>
  <c r="L538" i="1"/>
  <c r="O168" i="1"/>
  <c r="P167" i="1" s="1"/>
  <c r="L471" i="1"/>
  <c r="N17" i="1"/>
  <c r="O16" i="1" s="1"/>
  <c r="O339" i="1"/>
  <c r="O402" i="1"/>
  <c r="L387" i="1"/>
  <c r="O490" i="1"/>
  <c r="P489" i="1" s="1"/>
  <c r="N430" i="1"/>
  <c r="O429" i="1" s="1"/>
  <c r="O58" i="1"/>
  <c r="P58" i="1" s="1"/>
  <c r="O137" i="1"/>
  <c r="P149" i="1"/>
  <c r="O538" i="1"/>
  <c r="O481" i="1"/>
  <c r="P481" i="1" s="1"/>
  <c r="P119" i="1"/>
  <c r="L568" i="1"/>
  <c r="L574" i="1"/>
  <c r="L44" i="1"/>
  <c r="L174" i="1"/>
  <c r="L183" i="1"/>
  <c r="N486" i="1"/>
  <c r="O485" i="1" s="1"/>
  <c r="P484" i="1" s="1"/>
  <c r="L462" i="1"/>
  <c r="P274" i="1"/>
  <c r="L125" i="1"/>
  <c r="N82" i="1"/>
  <c r="O81" i="1" s="1"/>
  <c r="P80" i="1" s="1"/>
  <c r="K320" i="1"/>
  <c r="L319" i="1" s="1"/>
  <c r="O514" i="1"/>
  <c r="O121" i="1"/>
  <c r="P120" i="1" s="1"/>
  <c r="L39" i="1"/>
  <c r="L409" i="1"/>
  <c r="P191" i="1"/>
  <c r="O24" i="1"/>
  <c r="L375" i="1"/>
  <c r="L370" i="1"/>
  <c r="O470" i="1"/>
  <c r="P469" i="1" s="1"/>
  <c r="O390" i="1"/>
  <c r="N62" i="1"/>
  <c r="O61" i="1" s="1"/>
  <c r="P60" i="1" s="1"/>
  <c r="N456" i="1"/>
  <c r="O455" i="1" s="1"/>
  <c r="L304" i="1"/>
  <c r="K61" i="1"/>
  <c r="L60" i="1" s="1"/>
  <c r="L249" i="1"/>
  <c r="O173" i="1"/>
  <c r="O126" i="1"/>
  <c r="L499" i="1"/>
  <c r="O571" i="1"/>
  <c r="P570" i="1" s="1"/>
  <c r="O336" i="1"/>
  <c r="L64" i="1"/>
  <c r="L371" i="1"/>
  <c r="L172" i="1"/>
  <c r="K138" i="1"/>
  <c r="L137" i="1" s="1"/>
  <c r="K558" i="1"/>
  <c r="L557" i="1" s="1"/>
  <c r="P38" i="1"/>
  <c r="L329" i="1"/>
  <c r="O383" i="1"/>
  <c r="P382" i="1" s="1"/>
  <c r="N511" i="1"/>
  <c r="O510" i="1" s="1"/>
  <c r="K577" i="1"/>
  <c r="L576" i="1" s="1"/>
  <c r="O10" i="1"/>
  <c r="L347" i="1"/>
  <c r="O48" i="1"/>
  <c r="L275" i="1"/>
  <c r="L238" i="1"/>
  <c r="P214" i="1"/>
  <c r="L584" i="1"/>
  <c r="O212" i="1"/>
  <c r="P211" i="1" s="1"/>
  <c r="P343" i="1"/>
  <c r="O26" i="1"/>
  <c r="P25" i="1" s="1"/>
  <c r="O388" i="1"/>
  <c r="L503" i="1"/>
  <c r="L294" i="1"/>
  <c r="L201" i="1"/>
  <c r="L220" i="1"/>
  <c r="L186" i="1"/>
  <c r="O40" i="1"/>
  <c r="P39" i="1" s="1"/>
  <c r="P462" i="1"/>
  <c r="L87" i="1"/>
  <c r="O313" i="1"/>
  <c r="P312" i="1" s="1"/>
  <c r="O471" i="1"/>
  <c r="O124" i="1"/>
  <c r="P123" i="1" s="1"/>
  <c r="L300" i="1"/>
  <c r="L501" i="1"/>
  <c r="L441" i="1"/>
  <c r="N460" i="1"/>
  <c r="O459" i="1" s="1"/>
  <c r="L198" i="1"/>
  <c r="L395" i="1"/>
  <c r="O325" i="1"/>
  <c r="L259" i="1"/>
  <c r="O594" i="1"/>
  <c r="P593" i="1" s="1"/>
  <c r="L170" i="1"/>
  <c r="L9" i="1"/>
  <c r="L14" i="1"/>
  <c r="L406" i="1"/>
  <c r="P573" i="1"/>
  <c r="O518" i="1"/>
  <c r="P517" i="1" s="1"/>
  <c r="O12" i="1"/>
  <c r="P12" i="1" s="1"/>
  <c r="L585" i="1"/>
  <c r="L481" i="1"/>
  <c r="L566" i="1"/>
  <c r="O520" i="1"/>
  <c r="L396" i="1"/>
  <c r="L219" i="1"/>
  <c r="L12" i="1"/>
  <c r="O391" i="1"/>
  <c r="O499" i="1"/>
  <c r="P498" i="1" s="1"/>
  <c r="L65" i="1"/>
  <c r="L295" i="1"/>
  <c r="L337" i="1"/>
  <c r="O143" i="1"/>
  <c r="P142" i="1" s="1"/>
  <c r="K264" i="1"/>
  <c r="K93" i="1"/>
  <c r="O64" i="1"/>
  <c r="O595" i="1"/>
  <c r="O247" i="1"/>
  <c r="P247" i="1" s="1"/>
  <c r="L111" i="1"/>
  <c r="O579" i="1"/>
  <c r="O567" i="1"/>
  <c r="N543" i="1"/>
  <c r="O542" i="1" s="1"/>
  <c r="P541" i="1" s="1"/>
  <c r="N154" i="1"/>
  <c r="O153" i="1" s="1"/>
  <c r="P497" i="1"/>
  <c r="K81" i="1"/>
  <c r="L80" i="1" s="1"/>
  <c r="N559" i="1"/>
  <c r="O558" i="1" s="1"/>
  <c r="P557" i="1" s="1"/>
  <c r="K135" i="1"/>
  <c r="L313" i="1"/>
  <c r="P190" i="1"/>
  <c r="O399" i="1"/>
  <c r="N423" i="1"/>
  <c r="O422" i="1" s="1"/>
  <c r="N148" i="1"/>
  <c r="O147" i="1" s="1"/>
  <c r="P146" i="1" s="1"/>
  <c r="P473" i="1"/>
  <c r="L89" i="1"/>
  <c r="O187" i="1"/>
  <c r="O202" i="1"/>
  <c r="O457" i="1"/>
  <c r="L245" i="1"/>
  <c r="O67" i="1"/>
  <c r="L390" i="1"/>
  <c r="L24" i="1"/>
  <c r="N93" i="1"/>
  <c r="O92" i="1" s="1"/>
  <c r="P91" i="1" s="1"/>
  <c r="L110" i="1"/>
  <c r="L335" i="1"/>
  <c r="O491" i="1"/>
  <c r="P165" i="1"/>
  <c r="L366" i="1"/>
  <c r="L57" i="1"/>
  <c r="L73" i="1"/>
  <c r="O298" i="1"/>
  <c r="K563" i="1"/>
  <c r="L562" i="1" s="1"/>
  <c r="L498" i="1"/>
  <c r="L480" i="1"/>
  <c r="L338" i="1"/>
  <c r="N432" i="1"/>
  <c r="O431" i="1" s="1"/>
  <c r="K459" i="1"/>
  <c r="L458" i="1" s="1"/>
  <c r="L297" i="1"/>
  <c r="O237" i="1"/>
  <c r="P236" i="1" s="1"/>
  <c r="L504" i="1"/>
  <c r="O296" i="1"/>
  <c r="P295" i="1" s="1"/>
  <c r="L53" i="1"/>
  <c r="N134" i="1"/>
  <c r="O133" i="1" s="1"/>
  <c r="P370" i="1"/>
  <c r="K108" i="1"/>
  <c r="L107" i="1" s="1"/>
  <c r="L188" i="1"/>
  <c r="N581" i="1"/>
  <c r="O580" i="1" s="1"/>
  <c r="O354" i="1"/>
  <c r="L353" i="1"/>
  <c r="O110" i="1"/>
  <c r="L583" i="1"/>
  <c r="N104" i="1"/>
  <c r="O103" i="1" s="1"/>
  <c r="O434" i="1"/>
  <c r="P223" i="1"/>
  <c r="L374" i="1"/>
  <c r="L72" i="1"/>
  <c r="O221" i="1"/>
  <c r="K542" i="1"/>
  <c r="L541" i="1" s="1"/>
  <c r="L226" i="1"/>
  <c r="O267" i="1"/>
  <c r="P266" i="1" s="1"/>
  <c r="K448" i="1"/>
  <c r="L447" i="1" s="1"/>
  <c r="O51" i="1"/>
  <c r="O410" i="1"/>
  <c r="P409" i="1" s="1"/>
  <c r="N534" i="1"/>
  <c r="O276" i="1"/>
  <c r="P275" i="1" s="1"/>
  <c r="O66" i="1"/>
  <c r="K243" i="1"/>
  <c r="L243" i="1" s="1"/>
  <c r="L490" i="1"/>
  <c r="P141" i="1"/>
  <c r="K580" i="1"/>
  <c r="L579" i="1" s="1"/>
  <c r="K181" i="1"/>
  <c r="L180" i="1" s="1"/>
  <c r="K133" i="1"/>
  <c r="L132" i="1" s="1"/>
  <c r="L474" i="1"/>
  <c r="L475" i="1"/>
  <c r="O250" i="1"/>
  <c r="K155" i="1"/>
  <c r="K31" i="1"/>
  <c r="L535" i="1"/>
  <c r="L346" i="1"/>
  <c r="P553" i="1"/>
  <c r="L55" i="1"/>
  <c r="L298" i="1"/>
  <c r="L368" i="1"/>
  <c r="O353" i="1"/>
  <c r="L58" i="1"/>
  <c r="O302" i="1"/>
  <c r="P301" i="1" s="1"/>
  <c r="O75" i="1"/>
  <c r="P74" i="1" s="1"/>
  <c r="O292" i="1"/>
  <c r="P291" i="1" s="1"/>
  <c r="L524" i="1"/>
  <c r="L211" i="1"/>
  <c r="K273" i="1"/>
  <c r="K68" i="1"/>
  <c r="L67" i="1" s="1"/>
  <c r="K176" i="1"/>
  <c r="L175" i="1" s="1"/>
  <c r="N578" i="1"/>
  <c r="O577" i="1" s="1"/>
  <c r="L364" i="1"/>
  <c r="L74" i="1"/>
  <c r="O544" i="1"/>
  <c r="L171" i="1"/>
  <c r="P281" i="1"/>
  <c r="O355" i="1"/>
  <c r="P355" i="1" s="1"/>
  <c r="N69" i="1"/>
  <c r="O68" i="1" s="1"/>
  <c r="N564" i="1"/>
  <c r="O563" i="1" s="1"/>
  <c r="L6" i="1"/>
  <c r="N286" i="1"/>
  <c r="O285" i="1" s="1"/>
  <c r="O280" i="1"/>
  <c r="P280" i="1" s="1"/>
  <c r="O575" i="1"/>
  <c r="P574" i="1" s="1"/>
  <c r="L500" i="1"/>
  <c r="P227" i="1"/>
  <c r="P282" i="1"/>
  <c r="L22" i="1"/>
  <c r="K285" i="1"/>
  <c r="L284" i="1" s="1"/>
  <c r="O480" i="1"/>
  <c r="P130" i="1"/>
  <c r="P290" i="1"/>
  <c r="L357" i="1"/>
  <c r="P346" i="1"/>
  <c r="L7" i="1"/>
  <c r="P164" i="1"/>
  <c r="L292" i="1"/>
  <c r="L47" i="1"/>
  <c r="L268" i="1"/>
  <c r="O585" i="1"/>
  <c r="P59" i="1"/>
  <c r="O525" i="1"/>
  <c r="P524" i="1" s="1"/>
  <c r="O98" i="1"/>
  <c r="P97" i="1" s="1"/>
  <c r="K452" i="1"/>
  <c r="L451" i="1" s="1"/>
  <c r="L536" i="1"/>
  <c r="L296" i="1"/>
  <c r="O304" i="1"/>
  <c r="N453" i="1"/>
  <c r="O452" i="1" s="1"/>
  <c r="K252" i="1"/>
  <c r="L251" i="1" s="1"/>
  <c r="L555" i="1"/>
  <c r="L325" i="1"/>
  <c r="K194" i="1"/>
  <c r="L193" i="1" s="1"/>
  <c r="L10" i="1"/>
  <c r="L223" i="1"/>
  <c r="N182" i="1"/>
  <c r="K560" i="1"/>
  <c r="N342" i="1"/>
  <c r="O341" i="1" s="1"/>
  <c r="P374" i="1"/>
  <c r="O568" i="1"/>
  <c r="P178" i="1"/>
  <c r="N117" i="1"/>
  <c r="O116" i="1" s="1"/>
  <c r="L433" i="1"/>
  <c r="P321" i="1"/>
  <c r="N100" i="1"/>
  <c r="O99" i="1" s="1"/>
  <c r="L293" i="1"/>
  <c r="L88" i="1"/>
  <c r="N287" i="1"/>
  <c r="L537" i="1"/>
  <c r="K20" i="1"/>
  <c r="L19" i="1" s="1"/>
  <c r="K36" i="1"/>
  <c r="L35" i="1" s="1"/>
  <c r="L4" i="1"/>
  <c r="O519" i="1"/>
  <c r="K286" i="1"/>
  <c r="N114" i="1"/>
  <c r="O254" i="1"/>
  <c r="L330" i="1"/>
  <c r="N591" i="1"/>
  <c r="O590" i="1" s="1"/>
  <c r="P589" i="1" s="1"/>
  <c r="K136" i="1"/>
  <c r="K429" i="1"/>
  <c r="L428" i="1" s="1"/>
  <c r="O545" i="1"/>
  <c r="O95" i="1"/>
  <c r="K547" i="1"/>
  <c r="L546" i="1" s="1"/>
  <c r="N84" i="1"/>
  <c r="O83" i="1" s="1"/>
  <c r="O18" i="1"/>
  <c r="O404" i="1"/>
  <c r="L336" i="1"/>
  <c r="L321" i="1"/>
  <c r="O389" i="1"/>
  <c r="L56" i="1"/>
  <c r="K581" i="1"/>
  <c r="L581" i="1" s="1"/>
  <c r="L281" i="1"/>
  <c r="K182" i="1"/>
  <c r="L182" i="1" s="1"/>
  <c r="N560" i="1"/>
  <c r="O560" i="1" s="1"/>
  <c r="L549" i="1"/>
  <c r="O424" i="1"/>
  <c r="L515" i="1"/>
  <c r="O185" i="1"/>
  <c r="P184" i="1" s="1"/>
  <c r="N394" i="1"/>
  <c r="O393" i="1" s="1"/>
  <c r="O572" i="1"/>
  <c r="L124" i="1"/>
  <c r="L94" i="1"/>
  <c r="L586" i="1"/>
  <c r="L282" i="1"/>
  <c r="P501" i="1"/>
  <c r="N177" i="1"/>
  <c r="O176" i="1" s="1"/>
  <c r="L465" i="1"/>
  <c r="K532" i="1"/>
  <c r="L531" i="1" s="1"/>
  <c r="L8" i="1"/>
  <c r="L439" i="1"/>
  <c r="O515" i="1"/>
  <c r="K506" i="1"/>
  <c r="L505" i="1" s="1"/>
  <c r="N597" i="1"/>
  <c r="L521" i="1"/>
  <c r="L54" i="1"/>
  <c r="O5" i="1"/>
  <c r="P4" i="1" s="1"/>
  <c r="L117" i="1"/>
  <c r="L477" i="1"/>
  <c r="O443" i="1"/>
  <c r="P442" i="1" s="1"/>
  <c r="K486" i="1"/>
  <c r="L307" i="1"/>
  <c r="O509" i="1"/>
  <c r="P508" i="1" s="1"/>
  <c r="L482" i="1"/>
  <c r="N136" i="1"/>
  <c r="O135" i="1" s="1"/>
  <c r="K411" i="1"/>
  <c r="L410" i="1" s="1"/>
  <c r="K559" i="1"/>
  <c r="K315" i="1"/>
  <c r="L314" i="1" s="1"/>
  <c r="O72" i="1"/>
  <c r="L419" i="1"/>
  <c r="P482" i="1"/>
  <c r="L50" i="1"/>
  <c r="O586" i="1"/>
  <c r="P586" i="1" s="1"/>
  <c r="L349" i="1"/>
  <c r="L502" i="1"/>
  <c r="L76" i="1"/>
  <c r="K153" i="1"/>
  <c r="L152" i="1" s="1"/>
  <c r="P483" i="1"/>
  <c r="K82" i="1"/>
  <c r="P96" i="1"/>
  <c r="K510" i="1"/>
  <c r="L509" i="1" s="1"/>
  <c r="L203" i="1"/>
  <c r="L288" i="1"/>
  <c r="K460" i="1"/>
  <c r="O372" i="1"/>
  <c r="P371" i="1" s="1"/>
  <c r="L372" i="1"/>
  <c r="N364" i="1"/>
  <c r="O363" i="1" s="1"/>
  <c r="P362" i="1" s="1"/>
  <c r="K262" i="1"/>
  <c r="L261" i="1" s="1"/>
  <c r="K116" i="1"/>
  <c r="L115" i="1" s="1"/>
  <c r="L388" i="1"/>
  <c r="O213" i="1"/>
  <c r="P213" i="1" s="1"/>
  <c r="O220" i="1"/>
  <c r="O420" i="1"/>
  <c r="L367" i="1"/>
  <c r="L326" i="1"/>
  <c r="O226" i="1"/>
  <c r="P226" i="1" s="1"/>
  <c r="N465" i="1"/>
  <c r="O464" i="1" s="1"/>
  <c r="P463" i="1" s="1"/>
  <c r="L291" i="1"/>
  <c r="K279" i="1"/>
  <c r="L279" i="1" s="1"/>
  <c r="L530" i="1"/>
  <c r="K400" i="1"/>
  <c r="L399" i="1" s="1"/>
  <c r="K341" i="1"/>
  <c r="L340" i="1" s="1"/>
  <c r="O513" i="1"/>
  <c r="L466" i="1"/>
  <c r="K33" i="1"/>
  <c r="L32" i="1" s="1"/>
  <c r="L443" i="1"/>
  <c r="O188" i="1"/>
  <c r="L403" i="1"/>
  <c r="L215" i="1"/>
  <c r="N335" i="1"/>
  <c r="K455" i="1"/>
  <c r="L454" i="1" s="1"/>
  <c r="L339" i="1"/>
  <c r="L519" i="1"/>
  <c r="P582" i="1"/>
  <c r="L423" i="1"/>
  <c r="N53" i="1"/>
  <c r="O52" i="1" s="1"/>
  <c r="O407" i="1"/>
  <c r="P407" i="1" s="1"/>
  <c r="L228" i="1"/>
  <c r="L417" i="1"/>
  <c r="O376" i="1"/>
  <c r="P375" i="1" s="1"/>
  <c r="K240" i="1"/>
  <c r="L239" i="1" s="1"/>
  <c r="L391" i="1"/>
  <c r="O127" i="1"/>
  <c r="O222" i="1"/>
  <c r="L248" i="1"/>
  <c r="O357" i="1"/>
  <c r="P356" i="1" s="1"/>
  <c r="L516" i="1"/>
  <c r="K99" i="1"/>
  <c r="L98" i="1" s="1"/>
  <c r="L361" i="1"/>
  <c r="L13" i="1"/>
  <c r="O174" i="1"/>
  <c r="P73" i="1"/>
  <c r="O89" i="1"/>
  <c r="P88" i="1" s="1"/>
  <c r="O384" i="1"/>
  <c r="N552" i="1"/>
  <c r="O551" i="1" s="1"/>
  <c r="O125" i="1"/>
  <c r="L17" i="1"/>
  <c r="L168" i="1"/>
  <c r="N156" i="1"/>
  <c r="O155" i="1" s="1"/>
  <c r="O326" i="1"/>
  <c r="K102" i="1"/>
  <c r="K265" i="1"/>
  <c r="K494" i="1"/>
  <c r="L493" i="1" s="1"/>
  <c r="O56" i="1"/>
  <c r="P55" i="1" s="1"/>
  <c r="P300" i="1"/>
  <c r="K590" i="1"/>
  <c r="L589" i="1" s="1"/>
  <c r="N243" i="1"/>
  <c r="O242" i="1" s="1"/>
  <c r="K551" i="1"/>
  <c r="L550" i="1" s="1"/>
  <c r="K422" i="1"/>
  <c r="L421" i="1" s="1"/>
  <c r="O398" i="1"/>
  <c r="P397" i="1" s="1"/>
  <c r="P27" i="1"/>
  <c r="O385" i="1"/>
  <c r="K449" i="1"/>
  <c r="L328" i="1"/>
  <c r="L365" i="1"/>
  <c r="O86" i="1"/>
  <c r="P85" i="1" s="1"/>
  <c r="L360" i="1"/>
  <c r="L184" i="1"/>
  <c r="L66" i="1"/>
  <c r="K430" i="1"/>
  <c r="K242" i="1"/>
  <c r="N533" i="1"/>
  <c r="O532" i="1" s="1"/>
  <c r="P531" i="1" s="1"/>
  <c r="O387" i="1"/>
  <c r="K149" i="1"/>
  <c r="K148" i="1"/>
  <c r="L147" i="1" s="1"/>
  <c r="K109" i="1"/>
  <c r="K507" i="1"/>
  <c r="L507" i="1" s="1"/>
  <c r="N547" i="1"/>
  <c r="O546" i="1" s="1"/>
  <c r="N548" i="1"/>
  <c r="L5" i="1"/>
  <c r="N506" i="1"/>
  <c r="O505" i="1" s="1"/>
  <c r="N507" i="1"/>
  <c r="N196" i="1"/>
  <c r="N197" i="1"/>
  <c r="L11" i="1"/>
  <c r="K139" i="1"/>
  <c r="N159" i="1"/>
  <c r="O158" i="1" s="1"/>
  <c r="N160" i="1"/>
  <c r="K69" i="1"/>
  <c r="L424" i="1"/>
  <c r="P289" i="1"/>
  <c r="P183" i="1"/>
  <c r="L468" i="1"/>
  <c r="L192" i="1"/>
  <c r="K128" i="1"/>
  <c r="L127" i="1" s="1"/>
  <c r="O340" i="1"/>
  <c r="O77" i="1"/>
  <c r="P76" i="1" s="1"/>
  <c r="O78" i="1"/>
  <c r="K177" i="1"/>
  <c r="L255" i="1"/>
  <c r="L84" i="1"/>
  <c r="L258" i="1"/>
  <c r="O350" i="1"/>
  <c r="P349" i="1" s="1"/>
  <c r="O293" i="1"/>
  <c r="N412" i="1"/>
  <c r="O411" i="1" s="1"/>
  <c r="O327" i="1"/>
  <c r="O175" i="1"/>
  <c r="O297" i="1"/>
  <c r="L386" i="1"/>
  <c r="N47" i="1"/>
  <c r="O46" i="1" s="1"/>
  <c r="K351" i="1"/>
  <c r="L350" i="1" s="1"/>
  <c r="L126" i="1"/>
  <c r="L354" i="1"/>
  <c r="O19" i="1"/>
  <c r="N21" i="1"/>
  <c r="O20" i="1" s="1"/>
  <c r="L359" i="1"/>
  <c r="L233" i="1"/>
  <c r="O479" i="1"/>
  <c r="P478" i="1" s="1"/>
  <c r="L237" i="1"/>
  <c r="L397" i="1"/>
  <c r="L235" i="1"/>
  <c r="P260" i="1"/>
  <c r="N436" i="1"/>
  <c r="O435" i="1" s="1"/>
  <c r="N437" i="1"/>
  <c r="O458" i="1"/>
  <c r="K41" i="1"/>
  <c r="L40" i="1" s="1"/>
  <c r="O428" i="1"/>
  <c r="N448" i="1"/>
  <c r="O447" i="1" s="1"/>
  <c r="P446" i="1" s="1"/>
  <c r="N449" i="1"/>
  <c r="K548" i="1"/>
  <c r="O251" i="1"/>
  <c r="P7" i="1"/>
  <c r="N129" i="1"/>
  <c r="O476" i="1"/>
  <c r="O550" i="1"/>
  <c r="P549" i="1" s="1"/>
  <c r="L118" i="1"/>
  <c r="L221" i="1"/>
  <c r="L266" i="1"/>
  <c r="L404" i="1"/>
  <c r="O22" i="1"/>
  <c r="O245" i="1"/>
  <c r="K113" i="1"/>
  <c r="L112" i="1" s="1"/>
  <c r="N244" i="1"/>
  <c r="L18" i="1"/>
  <c r="L394" i="1"/>
  <c r="O439" i="1"/>
  <c r="P438" i="1" s="1"/>
  <c r="O440" i="1"/>
  <c r="P381" i="1"/>
  <c r="O406" i="1"/>
  <c r="O259" i="1"/>
  <c r="N565" i="1"/>
  <c r="O451" i="1"/>
  <c r="P450" i="1" s="1"/>
  <c r="L478" i="1"/>
  <c r="O225" i="1"/>
  <c r="P224" i="1" s="1"/>
  <c r="L476" i="1"/>
  <c r="L408" i="1"/>
  <c r="L173" i="1"/>
  <c r="K564" i="1"/>
  <c r="K436" i="1"/>
  <c r="L435" i="1" s="1"/>
  <c r="K437" i="1"/>
  <c r="L457" i="1"/>
  <c r="P179" i="1"/>
  <c r="K596" i="1"/>
  <c r="L595" i="1" s="1"/>
  <c r="K597" i="1"/>
  <c r="P90" i="1"/>
  <c r="L427" i="1"/>
  <c r="L204" i="1"/>
  <c r="O169" i="1"/>
  <c r="L311" i="1"/>
  <c r="L520" i="1"/>
  <c r="L323" i="1"/>
  <c r="O310" i="1"/>
  <c r="P373" i="1"/>
  <c r="O348" i="1"/>
  <c r="P347" i="1" s="1"/>
  <c r="O229" i="1"/>
  <c r="O576" i="1"/>
  <c r="P233" i="1"/>
  <c r="O472" i="1"/>
  <c r="O305" i="1"/>
  <c r="N414" i="1"/>
  <c r="O413" i="1" s="1"/>
  <c r="L434" i="1"/>
  <c r="O132" i="1"/>
  <c r="P131" i="1" s="1"/>
  <c r="L90" i="1"/>
  <c r="L432" i="1"/>
  <c r="O329" i="1"/>
  <c r="N253" i="1"/>
  <c r="O252" i="1" s="1"/>
  <c r="O318" i="1"/>
  <c r="P317" i="1" s="1"/>
  <c r="P365" i="1"/>
  <c r="P256" i="1"/>
  <c r="N207" i="1"/>
  <c r="O206" i="1" s="1"/>
  <c r="P205" i="1" s="1"/>
  <c r="N208" i="1"/>
  <c r="L218" i="1"/>
  <c r="L575" i="1"/>
  <c r="O170" i="1"/>
  <c r="L280" i="1"/>
  <c r="P569" i="1"/>
  <c r="O523" i="1"/>
  <c r="P598" i="1"/>
  <c r="L517" i="1"/>
  <c r="N240" i="1"/>
  <c r="O239" i="1" s="1"/>
  <c r="P238" i="1" s="1"/>
  <c r="N241" i="1"/>
  <c r="O241" i="1" s="1"/>
  <c r="L594" i="1"/>
  <c r="N264" i="1"/>
  <c r="N265" i="1"/>
  <c r="O421" i="1"/>
  <c r="N288" i="1"/>
  <c r="K207" i="1"/>
  <c r="L206" i="1" s="1"/>
  <c r="K208" i="1"/>
  <c r="L274" i="1"/>
  <c r="L525" i="1"/>
  <c r="N535" i="1"/>
  <c r="L569" i="1"/>
  <c r="P106" i="1"/>
  <c r="P408" i="1"/>
  <c r="N528" i="1"/>
  <c r="O527" i="1" s="1"/>
  <c r="P526" i="1" s="1"/>
  <c r="K134" i="1"/>
  <c r="N315" i="1"/>
  <c r="O314" i="1" s="1"/>
  <c r="N316" i="1"/>
  <c r="O284" i="1"/>
  <c r="P283" i="1" s="1"/>
  <c r="L420" i="1"/>
  <c r="O193" i="1"/>
  <c r="P192" i="1" s="1"/>
  <c r="L567" i="1"/>
  <c r="P204" i="1"/>
  <c r="P468" i="1"/>
  <c r="L25" i="1"/>
  <c r="O111" i="1"/>
  <c r="K104" i="1"/>
  <c r="K52" i="1"/>
  <c r="L508" i="1"/>
  <c r="O556" i="1"/>
  <c r="P555" i="1" s="1"/>
  <c r="K217" i="1"/>
  <c r="L216" i="1" s="1"/>
  <c r="L231" i="1"/>
  <c r="L144" i="1"/>
  <c r="K511" i="1"/>
  <c r="L106" i="1"/>
  <c r="O477" i="1"/>
  <c r="O87" i="1"/>
  <c r="P166" i="1"/>
  <c r="K561" i="1"/>
  <c r="K63" i="1"/>
  <c r="L63" i="1" s="1"/>
  <c r="K413" i="1"/>
  <c r="L412" i="1" s="1"/>
  <c r="N272" i="1"/>
  <c r="L283" i="1"/>
  <c r="K263" i="1"/>
  <c r="N529" i="1"/>
  <c r="N530" i="1"/>
  <c r="P105" i="1"/>
  <c r="L522" i="1"/>
  <c r="O444" i="1"/>
  <c r="O445" i="1"/>
  <c r="P322" i="1"/>
  <c r="O122" i="1"/>
  <c r="O395" i="1"/>
  <c r="P395" i="1" s="1"/>
  <c r="O140" i="1"/>
  <c r="L244" i="1"/>
  <c r="L383" i="1"/>
  <c r="L121" i="1"/>
  <c r="O377" i="1"/>
  <c r="L202" i="1"/>
  <c r="L163" i="1"/>
  <c r="O200" i="1"/>
  <c r="O189" i="1"/>
  <c r="P294" i="1"/>
  <c r="O433" i="1"/>
  <c r="O360" i="1"/>
  <c r="P360" i="1" s="1"/>
  <c r="O269" i="1"/>
  <c r="L167" i="1"/>
  <c r="O521" i="1"/>
  <c r="O43" i="1"/>
  <c r="N271" i="1"/>
  <c r="O270" i="1" s="1"/>
  <c r="N217" i="1"/>
  <c r="O216" i="1" s="1"/>
  <c r="P215" i="1" s="1"/>
  <c r="N218" i="1"/>
  <c r="O516" i="1"/>
  <c r="L169" i="1"/>
  <c r="N352" i="1"/>
  <c r="P366" i="1"/>
  <c r="N401" i="1"/>
  <c r="P496" i="1"/>
  <c r="N562" i="1"/>
  <c r="O561" i="1" s="1"/>
  <c r="L352" i="1"/>
  <c r="J603" i="1"/>
  <c r="N63" i="1"/>
  <c r="K527" i="1"/>
  <c r="L526" i="1" s="1"/>
  <c r="K271" i="1"/>
  <c r="K46" i="1"/>
  <c r="L45" i="1" s="1"/>
  <c r="K529" i="1"/>
  <c r="L528" i="1" s="1"/>
  <c r="K159" i="1"/>
  <c r="L158" i="1" s="1"/>
  <c r="K160" i="1"/>
  <c r="O186" i="1"/>
  <c r="P273" i="1"/>
  <c r="L105" i="1"/>
  <c r="O203" i="1"/>
  <c r="L565" i="1"/>
  <c r="L114" i="1"/>
  <c r="P145" i="1"/>
  <c r="O359" i="1"/>
  <c r="K253" i="1"/>
  <c r="P396" i="1"/>
  <c r="N42" i="1"/>
  <c r="O41" i="1" s="1"/>
  <c r="K270" i="1"/>
  <c r="L269" i="1" s="1"/>
  <c r="O467" i="1"/>
  <c r="P467" i="1" s="1"/>
  <c r="O144" i="1"/>
  <c r="O415" i="1"/>
  <c r="L75" i="1"/>
  <c r="L129" i="1"/>
  <c r="O418" i="1"/>
  <c r="L513" i="1"/>
  <c r="O425" i="1"/>
  <c r="L373" i="1"/>
  <c r="L303" i="1"/>
  <c r="M603" i="1"/>
  <c r="N3" i="1"/>
  <c r="N30" i="1"/>
  <c r="O29" i="1" s="1"/>
  <c r="P28" i="1" s="1"/>
  <c r="N31" i="1"/>
  <c r="K62" i="1"/>
  <c r="N279" i="1"/>
  <c r="O279" i="1" s="1"/>
  <c r="O152" i="1"/>
  <c r="P151" i="1" s="1"/>
  <c r="P331" i="1"/>
  <c r="K334" i="1"/>
  <c r="O475" i="1"/>
  <c r="P474" i="1" s="1"/>
  <c r="O461" i="1"/>
  <c r="O299" i="1"/>
  <c r="O539" i="1"/>
  <c r="O540" i="1"/>
  <c r="L85" i="1"/>
  <c r="O35" i="1"/>
  <c r="O537" i="1"/>
  <c r="O466" i="1"/>
  <c r="L316" i="1"/>
  <c r="N34" i="1"/>
  <c r="O33" i="1" s="1"/>
  <c r="P32" i="1" s="1"/>
  <c r="O118" i="1"/>
  <c r="K287" i="1"/>
  <c r="K278" i="1"/>
  <c r="L151" i="1"/>
  <c r="K485" i="1"/>
  <c r="L484" i="1" s="1"/>
  <c r="K534" i="1"/>
  <c r="K49" i="1"/>
  <c r="L48" i="1" s="1"/>
  <c r="K37" i="1"/>
  <c r="L309" i="1"/>
  <c r="L376" i="1"/>
  <c r="L426" i="1"/>
  <c r="O6" i="1"/>
  <c r="O9" i="1"/>
  <c r="L34" i="1"/>
  <c r="L289" i="1"/>
  <c r="N50" i="1"/>
  <c r="O49" i="1" s="1"/>
  <c r="L86" i="1"/>
  <c r="O162" i="1"/>
  <c r="O584" i="1"/>
  <c r="P583" i="1" s="1"/>
  <c r="L199" i="1"/>
  <c r="L305" i="1"/>
  <c r="L299" i="1"/>
  <c r="O324" i="1"/>
  <c r="P323" i="1" s="1"/>
  <c r="N278" i="1"/>
  <c r="O277" i="1" s="1"/>
  <c r="K453" i="1"/>
  <c r="N487" i="1"/>
  <c r="N488" i="1"/>
  <c r="K431" i="1"/>
  <c r="K363" i="1"/>
  <c r="L362" i="1" s="1"/>
  <c r="K101" i="1"/>
  <c r="L100" i="1" s="1"/>
  <c r="K393" i="1"/>
  <c r="L392" i="1" s="1"/>
  <c r="K16" i="1"/>
  <c r="L15" i="1" s="1"/>
  <c r="K83" i="1"/>
  <c r="L191" i="1"/>
  <c r="K195" i="1"/>
  <c r="K495" i="1"/>
  <c r="K496" i="1"/>
  <c r="O369" i="1"/>
  <c r="K543" i="1"/>
  <c r="L197" i="1"/>
  <c r="L187" i="1"/>
  <c r="K156" i="1"/>
  <c r="K196" i="1"/>
  <c r="L196" i="1" s="1"/>
  <c r="O592" i="1"/>
  <c r="P54" i="1"/>
  <c r="P554" i="1"/>
  <c r="O338" i="1"/>
  <c r="L3" i="1"/>
  <c r="L539" i="1"/>
  <c r="N37" i="1"/>
  <c r="L544" i="1"/>
  <c r="L473" i="1"/>
  <c r="L582" i="1"/>
  <c r="L348" i="1"/>
  <c r="O566" i="1"/>
  <c r="N454" i="1"/>
  <c r="L418" i="1"/>
  <c r="N195" i="1"/>
  <c r="O194" i="1" s="1"/>
  <c r="O255" i="1"/>
  <c r="L470" i="1"/>
  <c r="K578" i="1"/>
  <c r="L178" i="1"/>
  <c r="N495" i="1"/>
  <c r="O494" i="1" s="1"/>
  <c r="P493" i="1" s="1"/>
  <c r="O232" i="1"/>
  <c r="K456" i="1"/>
  <c r="L456" i="1" s="1"/>
  <c r="O112" i="1"/>
  <c r="O500" i="1"/>
  <c r="O503" i="1"/>
  <c r="P502" i="1" s="1"/>
  <c r="L23" i="1"/>
  <c r="L71" i="1"/>
  <c r="K591" i="1"/>
  <c r="K277" i="1"/>
  <c r="L276" i="1" s="1"/>
  <c r="K464" i="1"/>
  <c r="L463" i="1" s="1"/>
  <c r="K487" i="1"/>
  <c r="K488" i="1"/>
  <c r="P361" i="1"/>
  <c r="O392" i="1"/>
  <c r="K241" i="1"/>
  <c r="O102" i="1" l="1"/>
  <c r="P101" i="1" s="1"/>
  <c r="P268" i="1"/>
  <c r="P157" i="1"/>
  <c r="P512" i="1"/>
  <c r="P231" i="1"/>
  <c r="P379" i="1"/>
  <c r="P171" i="1"/>
  <c r="P417" i="1"/>
  <c r="P71" i="1"/>
  <c r="L333" i="1"/>
  <c r="P70" i="1"/>
  <c r="P358" i="1"/>
  <c r="O334" i="1"/>
  <c r="P333" i="1" s="1"/>
  <c r="P172" i="1"/>
  <c r="P427" i="1"/>
  <c r="P536" i="1"/>
  <c r="P45" i="1"/>
  <c r="O263" i="1"/>
  <c r="P262" i="1" s="1"/>
  <c r="P426" i="1"/>
  <c r="P419" i="1"/>
  <c r="P22" i="1"/>
  <c r="O109" i="1"/>
  <c r="P108" i="1" s="1"/>
  <c r="P201" i="1"/>
  <c r="P230" i="1"/>
  <c r="P124" i="1"/>
  <c r="P327" i="1"/>
  <c r="P115" i="1"/>
  <c r="O134" i="1"/>
  <c r="P133" i="1" s="1"/>
  <c r="L577" i="1"/>
  <c r="O430" i="1"/>
  <c r="P429" i="1" s="1"/>
  <c r="P258" i="1"/>
  <c r="L533" i="1"/>
  <c r="P199" i="1"/>
  <c r="O320" i="1"/>
  <c r="P319" i="1" s="1"/>
  <c r="L272" i="1"/>
  <c r="P386" i="1"/>
  <c r="P514" i="1"/>
  <c r="O139" i="1"/>
  <c r="P138" i="1" s="1"/>
  <c r="P405" i="1"/>
  <c r="P313" i="1"/>
  <c r="P23" i="1"/>
  <c r="P143" i="1"/>
  <c r="P137" i="1"/>
  <c r="O82" i="1"/>
  <c r="P81" i="1" s="1"/>
  <c r="L61" i="1"/>
  <c r="P249" i="1"/>
  <c r="O62" i="1"/>
  <c r="P61" i="1" s="1"/>
  <c r="L92" i="1"/>
  <c r="P11" i="1"/>
  <c r="P337" i="1"/>
  <c r="P235" i="1"/>
  <c r="P173" i="1"/>
  <c r="L103" i="1"/>
  <c r="L102" i="1"/>
  <c r="L194" i="1"/>
  <c r="P64" i="1"/>
  <c r="P57" i="1"/>
  <c r="P245" i="1"/>
  <c r="P490" i="1"/>
  <c r="L30" i="1"/>
  <c r="L154" i="1"/>
  <c r="L542" i="1"/>
  <c r="P202" i="1"/>
  <c r="P538" i="1"/>
  <c r="P94" i="1"/>
  <c r="P567" i="1"/>
  <c r="P504" i="1"/>
  <c r="P520" i="1"/>
  <c r="L108" i="1"/>
  <c r="P298" i="1"/>
  <c r="O581" i="1"/>
  <c r="P580" i="1" s="1"/>
  <c r="P10" i="1"/>
  <c r="P402" i="1"/>
  <c r="P303" i="1"/>
  <c r="O460" i="1"/>
  <c r="P459" i="1" s="1"/>
  <c r="L82" i="1"/>
  <c r="P480" i="1"/>
  <c r="P15" i="1"/>
  <c r="P388" i="1"/>
  <c r="O486" i="1"/>
  <c r="P485" i="1" s="1"/>
  <c r="P403" i="1"/>
  <c r="L93" i="1"/>
  <c r="P519" i="1"/>
  <c r="L138" i="1"/>
  <c r="P336" i="1"/>
  <c r="P325" i="1"/>
  <c r="P51" i="1"/>
  <c r="P470" i="1"/>
  <c r="L176" i="1"/>
  <c r="L31" i="1"/>
  <c r="L558" i="1"/>
  <c r="P267" i="1"/>
  <c r="P24" i="1"/>
  <c r="P390" i="1"/>
  <c r="O148" i="1"/>
  <c r="P147" i="1" s="1"/>
  <c r="L563" i="1"/>
  <c r="P339" i="1"/>
  <c r="P126" i="1"/>
  <c r="O17" i="1"/>
  <c r="P16" i="1" s="1"/>
  <c r="L264" i="1"/>
  <c r="O423" i="1"/>
  <c r="P422" i="1" s="1"/>
  <c r="P357" i="1"/>
  <c r="L133" i="1"/>
  <c r="P296" i="1"/>
  <c r="P545" i="1"/>
  <c r="P187" i="1"/>
  <c r="P212" i="1"/>
  <c r="P518" i="1"/>
  <c r="L240" i="1"/>
  <c r="L413" i="1"/>
  <c r="P168" i="1"/>
  <c r="P410" i="1"/>
  <c r="P246" i="1"/>
  <c r="P491" i="1"/>
  <c r="O564" i="1"/>
  <c r="P563" i="1" s="1"/>
  <c r="P292" i="1"/>
  <c r="L320" i="1"/>
  <c r="O456" i="1"/>
  <c r="P455" i="1" s="1"/>
  <c r="P383" i="1"/>
  <c r="P75" i="1"/>
  <c r="P391" i="1"/>
  <c r="O511" i="1"/>
  <c r="P511" i="1" s="1"/>
  <c r="O100" i="1"/>
  <c r="P99" i="1" s="1"/>
  <c r="P48" i="1"/>
  <c r="O136" i="1"/>
  <c r="P135" i="1" s="1"/>
  <c r="P175" i="1"/>
  <c r="L285" i="1"/>
  <c r="P302" i="1"/>
  <c r="P471" i="1"/>
  <c r="P476" i="1"/>
  <c r="O453" i="1"/>
  <c r="P452" i="1" s="1"/>
  <c r="O69" i="1"/>
  <c r="P68" i="1" s="1"/>
  <c r="P420" i="1"/>
  <c r="L429" i="1"/>
  <c r="L486" i="1"/>
  <c r="P499" i="1"/>
  <c r="P125" i="1"/>
  <c r="L532" i="1"/>
  <c r="P66" i="1"/>
  <c r="P40" i="1"/>
  <c r="P579" i="1"/>
  <c r="P193" i="1"/>
  <c r="P594" i="1"/>
  <c r="P254" i="1"/>
  <c r="P241" i="1"/>
  <c r="P457" i="1"/>
  <c r="O543" i="1"/>
  <c r="P542" i="1" s="1"/>
  <c r="P26" i="1"/>
  <c r="O552" i="1"/>
  <c r="P551" i="1" s="1"/>
  <c r="L452" i="1"/>
  <c r="O53" i="1"/>
  <c r="P52" i="1" s="1"/>
  <c r="O364" i="1"/>
  <c r="P363" i="1" s="1"/>
  <c r="P434" i="1"/>
  <c r="L135" i="1"/>
  <c r="L262" i="1"/>
  <c r="L459" i="1"/>
  <c r="P237" i="1"/>
  <c r="L242" i="1"/>
  <c r="O154" i="1"/>
  <c r="P153" i="1" s="1"/>
  <c r="O104" i="1"/>
  <c r="P103" i="1" s="1"/>
  <c r="L430" i="1"/>
  <c r="P5" i="1"/>
  <c r="L81" i="1"/>
  <c r="O559" i="1"/>
  <c r="P558" i="1" s="1"/>
  <c r="P67" i="1"/>
  <c r="O84" i="1"/>
  <c r="P83" i="1" s="1"/>
  <c r="O287" i="1"/>
  <c r="P525" i="1"/>
  <c r="L400" i="1"/>
  <c r="L136" i="1"/>
  <c r="P348" i="1"/>
  <c r="P389" i="1"/>
  <c r="P250" i="1"/>
  <c r="P276" i="1"/>
  <c r="L547" i="1"/>
  <c r="L580" i="1"/>
  <c r="L273" i="1"/>
  <c r="P353" i="1"/>
  <c r="P110" i="1"/>
  <c r="L113" i="1"/>
  <c r="P575" i="1"/>
  <c r="O93" i="1"/>
  <c r="P92" i="1" s="1"/>
  <c r="P340" i="1"/>
  <c r="O117" i="1"/>
  <c r="P116" i="1" s="1"/>
  <c r="O177" i="1"/>
  <c r="P176" i="1" s="1"/>
  <c r="O286" i="1"/>
  <c r="P285" i="1" s="1"/>
  <c r="P221" i="1"/>
  <c r="P65" i="1"/>
  <c r="L20" i="1"/>
  <c r="O528" i="1"/>
  <c r="P527" i="1" s="1"/>
  <c r="L177" i="1"/>
  <c r="L46" i="1"/>
  <c r="L181" i="1"/>
  <c r="P354" i="1"/>
  <c r="O432" i="1"/>
  <c r="P431" i="1" s="1"/>
  <c r="O578" i="1"/>
  <c r="P568" i="1"/>
  <c r="O181" i="1"/>
  <c r="P180" i="1" s="1"/>
  <c r="O182" i="1"/>
  <c r="L560" i="1"/>
  <c r="P479" i="1"/>
  <c r="O335" i="1"/>
  <c r="P472" i="1"/>
  <c r="L393" i="1"/>
  <c r="O342" i="1"/>
  <c r="P342" i="1" s="1"/>
  <c r="O591" i="1"/>
  <c r="P590" i="1" s="1"/>
  <c r="L460" i="1"/>
  <c r="L351" i="1"/>
  <c r="P86" i="1"/>
  <c r="P72" i="1"/>
  <c r="P544" i="1"/>
  <c r="P98" i="1"/>
  <c r="L455" i="1"/>
  <c r="P550" i="1"/>
  <c r="L286" i="1"/>
  <c r="P222" i="1"/>
  <c r="P585" i="1"/>
  <c r="P56" i="1"/>
  <c r="P571" i="1"/>
  <c r="P572" i="1"/>
  <c r="P102" i="1"/>
  <c r="P404" i="1"/>
  <c r="P556" i="1"/>
  <c r="P89" i="1"/>
  <c r="P269" i="1"/>
  <c r="L506" i="1"/>
  <c r="O394" i="1"/>
  <c r="P393" i="1" s="1"/>
  <c r="L411" i="1"/>
  <c r="P95" i="1"/>
  <c r="P560" i="1"/>
  <c r="L116" i="1"/>
  <c r="L529" i="1"/>
  <c r="P458" i="1"/>
  <c r="L494" i="1"/>
  <c r="L534" i="1"/>
  <c r="P19" i="1"/>
  <c r="P398" i="1"/>
  <c r="P259" i="1"/>
  <c r="P87" i="1"/>
  <c r="P111" i="1"/>
  <c r="O47" i="1"/>
  <c r="P46" i="1" s="1"/>
  <c r="P185" i="1"/>
  <c r="P451" i="1"/>
  <c r="O243" i="1"/>
  <c r="P242" i="1" s="1"/>
  <c r="P18" i="1"/>
  <c r="O113" i="1"/>
  <c r="P112" i="1" s="1"/>
  <c r="O114" i="1"/>
  <c r="P537" i="1"/>
  <c r="L109" i="1"/>
  <c r="P299" i="1"/>
  <c r="L265" i="1"/>
  <c r="O156" i="1"/>
  <c r="P387" i="1"/>
  <c r="P406" i="1"/>
  <c r="P219" i="1"/>
  <c r="P220" i="1"/>
  <c r="L527" i="1"/>
  <c r="O63" i="1"/>
  <c r="L448" i="1"/>
  <c r="L449" i="1"/>
  <c r="P384" i="1"/>
  <c r="P385" i="1"/>
  <c r="P132" i="1"/>
  <c r="P428" i="1"/>
  <c r="P584" i="1"/>
  <c r="P443" i="1"/>
  <c r="L422" i="1"/>
  <c r="P513" i="1"/>
  <c r="L148" i="1"/>
  <c r="L149" i="1"/>
  <c r="L559" i="1"/>
  <c r="P539" i="1"/>
  <c r="L341" i="1"/>
  <c r="L33" i="1"/>
  <c r="O596" i="1"/>
  <c r="P595" i="1" s="1"/>
  <c r="O597" i="1"/>
  <c r="O533" i="1"/>
  <c r="P532" i="1" s="1"/>
  <c r="O465" i="1"/>
  <c r="P464" i="1" s="1"/>
  <c r="L99" i="1"/>
  <c r="P372" i="1"/>
  <c r="P338" i="1"/>
  <c r="P418" i="1"/>
  <c r="P477" i="1"/>
  <c r="P251" i="1"/>
  <c r="L139" i="1"/>
  <c r="P174" i="1"/>
  <c r="L315" i="1"/>
  <c r="L153" i="1"/>
  <c r="L101" i="1"/>
  <c r="O253" i="1"/>
  <c r="P252" i="1" s="1"/>
  <c r="L564" i="1"/>
  <c r="P326" i="1"/>
  <c r="L551" i="1"/>
  <c r="P509" i="1"/>
  <c r="L277" i="1"/>
  <c r="O217" i="1"/>
  <c r="P216" i="1" s="1"/>
  <c r="O218" i="1"/>
  <c r="P121" i="1"/>
  <c r="P122" i="1"/>
  <c r="L453" i="1"/>
  <c r="P522" i="1"/>
  <c r="P523" i="1"/>
  <c r="P318" i="1"/>
  <c r="O547" i="1"/>
  <c r="P546" i="1" s="1"/>
  <c r="O548" i="1"/>
  <c r="L578" i="1"/>
  <c r="P304" i="1"/>
  <c r="P305" i="1"/>
  <c r="P255" i="1"/>
  <c r="P118" i="1"/>
  <c r="P188" i="1"/>
  <c r="P189" i="1"/>
  <c r="O271" i="1"/>
  <c r="P270" i="1" s="1"/>
  <c r="P328" i="1"/>
  <c r="P329" i="1"/>
  <c r="P144" i="1"/>
  <c r="L590" i="1"/>
  <c r="L591" i="1"/>
  <c r="L159" i="1"/>
  <c r="L160" i="1"/>
  <c r="P43" i="1"/>
  <c r="P521" i="1"/>
  <c r="P169" i="1"/>
  <c r="P170" i="1"/>
  <c r="P540" i="1"/>
  <c r="O128" i="1"/>
  <c r="P127" i="1" s="1"/>
  <c r="O129" i="1"/>
  <c r="L287" i="1"/>
  <c r="P566" i="1"/>
  <c r="L195" i="1"/>
  <c r="P503" i="1"/>
  <c r="P461" i="1"/>
  <c r="L252" i="1"/>
  <c r="L253" i="1"/>
  <c r="O42" i="1"/>
  <c r="P41" i="1" s="1"/>
  <c r="L62" i="1"/>
  <c r="L83" i="1"/>
  <c r="O414" i="1"/>
  <c r="P413" i="1" s="1"/>
  <c r="O196" i="1"/>
  <c r="O197" i="1"/>
  <c r="P297" i="1"/>
  <c r="O264" i="1"/>
  <c r="O265" i="1"/>
  <c r="P500" i="1"/>
  <c r="P228" i="1"/>
  <c r="P229" i="1"/>
  <c r="O244" i="1"/>
  <c r="P293" i="1"/>
  <c r="O195" i="1"/>
  <c r="P194" i="1" s="1"/>
  <c r="O30" i="1"/>
  <c r="P29" i="1" s="1"/>
  <c r="O31" i="1"/>
  <c r="N603" i="1"/>
  <c r="O3" i="1"/>
  <c r="L155" i="1"/>
  <c r="L156" i="1"/>
  <c r="P424" i="1"/>
  <c r="P425" i="1"/>
  <c r="P376" i="1"/>
  <c r="P377" i="1"/>
  <c r="P6" i="1"/>
  <c r="P421" i="1"/>
  <c r="O448" i="1"/>
  <c r="P447" i="1" s="1"/>
  <c r="O449" i="1"/>
  <c r="P232" i="1"/>
  <c r="L207" i="1"/>
  <c r="L208" i="1"/>
  <c r="P161" i="1"/>
  <c r="P162" i="1"/>
  <c r="L36" i="1"/>
  <c r="L37" i="1"/>
  <c r="P444" i="1"/>
  <c r="P445" i="1"/>
  <c r="O50" i="1"/>
  <c r="P284" i="1"/>
  <c r="L596" i="1"/>
  <c r="L597" i="1"/>
  <c r="L41" i="1"/>
  <c r="O21" i="1"/>
  <c r="P20" i="1" s="1"/>
  <c r="L485" i="1"/>
  <c r="O562" i="1"/>
  <c r="P433" i="1"/>
  <c r="P392" i="1"/>
  <c r="O534" i="1"/>
  <c r="O535" i="1"/>
  <c r="L104" i="1"/>
  <c r="O34" i="1"/>
  <c r="P33" i="1" s="1"/>
  <c r="P225" i="1"/>
  <c r="L241" i="1"/>
  <c r="O288" i="1"/>
  <c r="L363" i="1"/>
  <c r="L561" i="1"/>
  <c r="O400" i="1"/>
  <c r="P399" i="1" s="1"/>
  <c r="O401" i="1"/>
  <c r="L51" i="1"/>
  <c r="L52" i="1"/>
  <c r="L263" i="1"/>
  <c r="O240" i="1"/>
  <c r="P239" i="1" s="1"/>
  <c r="L543" i="1"/>
  <c r="L16" i="1"/>
  <c r="O272" i="1"/>
  <c r="P592" i="1"/>
  <c r="L270" i="1"/>
  <c r="L49" i="1"/>
  <c r="P309" i="1"/>
  <c r="P310" i="1"/>
  <c r="O36" i="1"/>
  <c r="P35" i="1" s="1"/>
  <c r="O37" i="1"/>
  <c r="P324" i="1"/>
  <c r="P368" i="1"/>
  <c r="P369" i="1"/>
  <c r="L334" i="1"/>
  <c r="P415" i="1"/>
  <c r="P359" i="1"/>
  <c r="O495" i="1"/>
  <c r="L271" i="1"/>
  <c r="O454" i="1"/>
  <c r="O207" i="1"/>
  <c r="P206" i="1" s="1"/>
  <c r="O208" i="1"/>
  <c r="L436" i="1"/>
  <c r="L437" i="1"/>
  <c r="P439" i="1"/>
  <c r="P440" i="1"/>
  <c r="O565" i="1"/>
  <c r="L548" i="1"/>
  <c r="P203" i="1"/>
  <c r="P186" i="1"/>
  <c r="L278" i="1"/>
  <c r="O351" i="1"/>
  <c r="P350" i="1" s="1"/>
  <c r="O352" i="1"/>
  <c r="K603" i="1"/>
  <c r="L510" i="1"/>
  <c r="L511" i="1"/>
  <c r="O315" i="1"/>
  <c r="P314" i="1" s="1"/>
  <c r="O316" i="1"/>
  <c r="L128" i="1"/>
  <c r="P152" i="1"/>
  <c r="O506" i="1"/>
  <c r="P505" i="1" s="1"/>
  <c r="O507" i="1"/>
  <c r="L431" i="1"/>
  <c r="L495" i="1"/>
  <c r="L496" i="1"/>
  <c r="P200" i="1"/>
  <c r="O278" i="1"/>
  <c r="P277" i="1" s="1"/>
  <c r="P466" i="1"/>
  <c r="P140" i="1"/>
  <c r="L134" i="1"/>
  <c r="P576" i="1"/>
  <c r="P77" i="1"/>
  <c r="P78" i="1"/>
  <c r="O159" i="1"/>
  <c r="P158" i="1" s="1"/>
  <c r="O160" i="1"/>
  <c r="L487" i="1"/>
  <c r="L488" i="1"/>
  <c r="O487" i="1"/>
  <c r="O488" i="1"/>
  <c r="P8" i="1"/>
  <c r="P9" i="1"/>
  <c r="P515" i="1"/>
  <c r="P516" i="1"/>
  <c r="O529" i="1"/>
  <c r="O530" i="1"/>
  <c r="L217" i="1"/>
  <c r="L464" i="1"/>
  <c r="P475" i="1"/>
  <c r="O436" i="1"/>
  <c r="P435" i="1" s="1"/>
  <c r="O437" i="1"/>
  <c r="O412" i="1"/>
  <c r="P411" i="1" s="1"/>
  <c r="L68" i="1"/>
  <c r="L69" i="1"/>
  <c r="P279" i="1"/>
  <c r="P263" i="1" l="1"/>
  <c r="P334" i="1"/>
  <c r="P109" i="1"/>
  <c r="P430" i="1"/>
  <c r="P139" i="1"/>
  <c r="P320" i="1"/>
  <c r="P134" i="1"/>
  <c r="P47" i="1"/>
  <c r="P82" i="1"/>
  <c r="P510" i="1"/>
  <c r="P62" i="1"/>
  <c r="P148" i="1"/>
  <c r="P528" i="1"/>
  <c r="P581" i="1"/>
  <c r="P460" i="1"/>
  <c r="P456" i="1"/>
  <c r="P364" i="1"/>
  <c r="P486" i="1"/>
  <c r="P93" i="1"/>
  <c r="P533" i="1"/>
  <c r="P423" i="1"/>
  <c r="P335" i="1"/>
  <c r="P17" i="1"/>
  <c r="P564" i="1"/>
  <c r="P136" i="1"/>
  <c r="P53" i="1"/>
  <c r="P100" i="1"/>
  <c r="P341" i="1"/>
  <c r="P69" i="1"/>
  <c r="P552" i="1"/>
  <c r="P84" i="1"/>
  <c r="P543" i="1"/>
  <c r="P177" i="1"/>
  <c r="P104" i="1"/>
  <c r="P286" i="1"/>
  <c r="P154" i="1"/>
  <c r="P559" i="1"/>
  <c r="P243" i="1"/>
  <c r="P432" i="1"/>
  <c r="P117" i="1"/>
  <c r="P591" i="1"/>
  <c r="P253" i="1"/>
  <c r="P181" i="1"/>
  <c r="P182" i="1"/>
  <c r="P465" i="1"/>
  <c r="P577" i="1"/>
  <c r="P578" i="1"/>
  <c r="P394" i="1"/>
  <c r="P113" i="1"/>
  <c r="P114" i="1"/>
  <c r="P63" i="1"/>
  <c r="P596" i="1"/>
  <c r="P597" i="1"/>
  <c r="P244" i="1"/>
  <c r="L603" i="1"/>
  <c r="P155" i="1"/>
  <c r="P156" i="1"/>
  <c r="P195" i="1"/>
  <c r="P547" i="1"/>
  <c r="P548" i="1"/>
  <c r="P315" i="1"/>
  <c r="P316" i="1"/>
  <c r="P506" i="1"/>
  <c r="P507" i="1"/>
  <c r="P534" i="1"/>
  <c r="P535" i="1"/>
  <c r="P264" i="1"/>
  <c r="P265" i="1"/>
  <c r="P412" i="1"/>
  <c r="P49" i="1"/>
  <c r="P50" i="1"/>
  <c r="P561" i="1"/>
  <c r="P562" i="1"/>
  <c r="P565" i="1"/>
  <c r="P436" i="1"/>
  <c r="P437" i="1"/>
  <c r="P453" i="1"/>
  <c r="P454" i="1"/>
  <c r="P128" i="1"/>
  <c r="P129" i="1"/>
  <c r="P351" i="1"/>
  <c r="P352" i="1"/>
  <c r="O603" i="1"/>
  <c r="P3" i="1"/>
  <c r="P196" i="1"/>
  <c r="P197" i="1"/>
  <c r="P34" i="1"/>
  <c r="P217" i="1"/>
  <c r="P218" i="1"/>
  <c r="P400" i="1"/>
  <c r="P401" i="1"/>
  <c r="P487" i="1"/>
  <c r="P488" i="1"/>
  <c r="P494" i="1"/>
  <c r="P495" i="1"/>
  <c r="P448" i="1"/>
  <c r="P449" i="1"/>
  <c r="P30" i="1"/>
  <c r="P31" i="1"/>
  <c r="P159" i="1"/>
  <c r="P160" i="1"/>
  <c r="P42" i="1"/>
  <c r="P207" i="1"/>
  <c r="P208" i="1"/>
  <c r="P240" i="1"/>
  <c r="P271" i="1"/>
  <c r="P272" i="1"/>
  <c r="P278" i="1"/>
  <c r="P36" i="1"/>
  <c r="P37" i="1"/>
  <c r="P529" i="1"/>
  <c r="P530" i="1"/>
  <c r="P287" i="1"/>
  <c r="P288" i="1"/>
  <c r="P414" i="1"/>
  <c r="P21" i="1"/>
  <c r="P603" i="1" l="1"/>
  <c r="N15" i="3" s="1" a="1"/>
  <c r="N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<sst xmlns="http://schemas.openxmlformats.org/spreadsheetml/2006/main" count="57" uniqueCount="39">
  <si>
    <t>Dt</t>
  </si>
  <si>
    <t>Theta_1</t>
  </si>
  <si>
    <t>Theta_2</t>
  </si>
  <si>
    <t>Pos (rad)</t>
  </si>
  <si>
    <t>Vel (rad/s)</t>
  </si>
  <si>
    <t>Ace (rad/s^2)</t>
  </si>
  <si>
    <t>Jerk (rad/s^3)</t>
  </si>
  <si>
    <t>i</t>
  </si>
  <si>
    <t>Size</t>
  </si>
  <si>
    <t>Leafs</t>
  </si>
  <si>
    <t>Roundness</t>
  </si>
  <si>
    <t>Offset X</t>
  </si>
  <si>
    <t>Offset Y</t>
  </si>
  <si>
    <t>max</t>
  </si>
  <si>
    <t>inf</t>
  </si>
  <si>
    <t>+- 45°</t>
  </si>
  <si>
    <t>-</t>
  </si>
  <si>
    <t>long (cm)</t>
  </si>
  <si>
    <t>rotation (rad)</t>
  </si>
  <si>
    <t>x (cm)</t>
  </si>
  <si>
    <t>y (cm)</t>
  </si>
  <si>
    <t>t (s)</t>
  </si>
  <si>
    <t>beta (rad)</t>
  </si>
  <si>
    <t>xGamma (cm)</t>
  </si>
  <si>
    <t>yGamma (cm)</t>
  </si>
  <si>
    <t>gamma (rad)</t>
  </si>
  <si>
    <t>theta_1 (rad)</t>
  </si>
  <si>
    <t>theta_2 (rad)</t>
  </si>
  <si>
    <t>L Clover</t>
  </si>
  <si>
    <t>Max</t>
  </si>
  <si>
    <t>Nota:</t>
  </si>
  <si>
    <t>Al encontrar el mejor punto hacer los calculos en matlab, son más exactos.</t>
  </si>
  <si>
    <t>Pos 1 (rad)</t>
  </si>
  <si>
    <t>Vel 1 (rad/s)</t>
  </si>
  <si>
    <t>Ace 1 (rad/s^2)</t>
  </si>
  <si>
    <t>Jerk 1 (rad/s^3)</t>
  </si>
  <si>
    <t>x1</t>
  </si>
  <si>
    <t>y1</t>
  </si>
  <si>
    <t>theta_2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</si>
</sst>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00"/>
    <numFmt numFmtId="166" formatCode="0.0000000000000"/>
    <numFmt numFmtId="167" formatCode="0.0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6" fontId="0" fillId="0" borderId="0" xfId="0" applyNumberFormat="1"/>
    <xf numFmtId="167" fontId="0" fillId="0" borderId="0" xfId="0" applyNumberFormat="1"/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excel'!$I$3:$I$602</c:f>
              <c:numCache>
                <c:formatCode>General</c:formatCode>
                <c:ptCount val="600"/>
                <c:pt idx="0">
                  <c:v>1.5003201886752562</c:v>
                </c:pt>
                <c:pt idx="1">
                  <c:v>1.4994250211481317</c:v>
                </c:pt>
                <c:pt idx="2">
                  <c:v>1.4987055602246233</c:v>
                </c:pt>
                <c:pt idx="3">
                  <c:v>1.4981607384682725</c:v>
                </c:pt>
                <c:pt idx="4">
                  <c:v>1.4977877931985999</c:v>
                </c:pt>
                <c:pt idx="5">
                  <c:v>1.497582286731121</c:v>
                </c:pt>
                <c:pt idx="6">
                  <c:v>1.4975381465945925</c:v>
                </c:pt>
                <c:pt idx="7">
                  <c:v>1.4976477254876681</c:v>
                </c:pt>
                <c:pt idx="8">
                  <c:v>1.4979018804511339</c:v>
                </c:pt>
                <c:pt idx="9">
                  <c:v>1.4982900704456568</c:v>
                </c:pt>
                <c:pt idx="10">
                  <c:v>1.4988004712459362</c:v>
                </c:pt>
                <c:pt idx="11">
                  <c:v>1.4994201062977408</c:v>
                </c:pt>
                <c:pt idx="12">
                  <c:v>1.5001349919414877</c:v>
                </c:pt>
                <c:pt idx="13">
                  <c:v>1.5009302951909869</c:v>
                </c:pt>
                <c:pt idx="14">
                  <c:v>1.501790502073812</c:v>
                </c:pt>
                <c:pt idx="15">
                  <c:v>1.5026995943943238</c:v>
                </c:pt>
                <c:pt idx="16">
                  <c:v>1.503641232674104</c:v>
                </c:pt>
                <c:pt idx="17">
                  <c:v>1.5045989429585498</c:v>
                </c:pt>
                <c:pt idx="18">
                  <c:v>1.5055563051523912</c:v>
                </c:pt>
                <c:pt idx="19">
                  <c:v>1.5064971405596399</c:v>
                </c:pt>
                <c:pt idx="20">
                  <c:v>1.5074056963526021</c:v>
                </c:pt>
                <c:pt idx="21">
                  <c:v>1.5082668247771549</c:v>
                </c:pt>
                <c:pt idx="22">
                  <c:v>1.5090661550139051</c:v>
                </c:pt>
                <c:pt idx="23">
                  <c:v>1.5097902557533314</c:v>
                </c:pt>
                <c:pt idx="24">
                  <c:v>1.5104267867035097</c:v>
                </c:pt>
                <c:pt idx="25">
                  <c:v>1.5109646374274501</c:v>
                </c:pt>
                <c:pt idx="26">
                  <c:v>1.5113940520994245</c:v>
                </c:pt>
                <c:pt idx="27">
                  <c:v>1.5117067389718597</c:v>
                </c:pt>
                <c:pt idx="28">
                  <c:v>1.5118959635525977</c:v>
                </c:pt>
                <c:pt idx="29">
                  <c:v>1.5119566247026621</c:v>
                </c:pt>
                <c:pt idx="30">
                  <c:v>1.5118853130734875</c:v>
                </c:pt>
                <c:pt idx="31">
                  <c:v>1.511680351506262</c:v>
                </c:pt>
                <c:pt idx="32">
                  <c:v>1.5113418172112452</c:v>
                </c:pt>
                <c:pt idx="33">
                  <c:v>1.5108715457285666</c:v>
                </c:pt>
                <c:pt idx="34">
                  <c:v>1.510273116841423</c:v>
                </c:pt>
                <c:pt idx="35">
                  <c:v>1.5095518227655391</c:v>
                </c:pt>
                <c:pt idx="36">
                  <c:v>1.5087146190738252</c:v>
                </c:pt>
                <c:pt idx="37">
                  <c:v>1.5077700589316061</c:v>
                </c:pt>
                <c:pt idx="38">
                  <c:v>1.506728211315937</c:v>
                </c:pt>
                <c:pt idx="39">
                  <c:v>1.505600563973605</c:v>
                </c:pt>
                <c:pt idx="40">
                  <c:v>1.5043999119389584</c:v>
                </c:pt>
                <c:pt idx="41">
                  <c:v>1.5031402324881258</c:v>
                </c:pt>
                <c:pt idx="42">
                  <c:v>1.5018365474550301</c:v>
                </c:pt>
                <c:pt idx="43">
                  <c:v>1.5005047738821911</c:v>
                </c:pt>
                <c:pt idx="44">
                  <c:v>1.4991615640315066</c:v>
                </c:pt>
                <c:pt idx="45">
                  <c:v>1.4978241358430218</c:v>
                </c:pt>
                <c:pt idx="46">
                  <c:v>1.4965100950089596</c:v>
                </c:pt>
                <c:pt idx="47">
                  <c:v>1.4952372499308515</c:v>
                </c:pt>
                <c:pt idx="48">
                  <c:v>1.4940234209530718</c:v>
                </c:pt>
                <c:pt idx="49">
                  <c:v>1.492886245418005</c:v>
                </c:pt>
                <c:pt idx="50">
                  <c:v>1.4918429802653284</c:v>
                </c:pt>
                <c:pt idx="51">
                  <c:v>1.4909103040966385</c:v>
                </c:pt>
                <c:pt idx="52">
                  <c:v>1.4901041208393409</c:v>
                </c:pt>
                <c:pt idx="53">
                  <c:v>1.4894393673597195</c:v>
                </c:pt>
                <c:pt idx="54">
                  <c:v>1.488929827580487</c:v>
                </c:pt>
                <c:pt idx="55">
                  <c:v>1.4885879558363118</c:v>
                </c:pt>
                <c:pt idx="56">
                  <c:v>1.4884247123337324</c:v>
                </c:pt>
                <c:pt idx="57">
                  <c:v>1.4884494136508972</c:v>
                </c:pt>
                <c:pt idx="58">
                  <c:v>1.4886696012003693</c:v>
                </c:pt>
                <c:pt idx="59">
                  <c:v>1.4890909304702682</c:v>
                </c:pt>
                <c:pt idx="60">
                  <c:v>1.4897170836453724</c:v>
                </c:pt>
                <c:pt idx="61">
                  <c:v>1.4905497078865253</c:v>
                </c:pt>
                <c:pt idx="62">
                  <c:v>1.4915883811169317</c:v>
                </c:pt>
                <c:pt idx="63">
                  <c:v>1.4928306066383559</c:v>
                </c:pt>
                <c:pt idx="64">
                  <c:v>1.4942718372968082</c:v>
                </c:pt>
                <c:pt idx="65">
                  <c:v>1.4959055292601704</c:v>
                </c:pt>
                <c:pt idx="66">
                  <c:v>1.497723224788196</c:v>
                </c:pt>
                <c:pt idx="67">
                  <c:v>1.4997146626995901</c:v>
                </c:pt>
                <c:pt idx="68">
                  <c:v>1.5018679146024538</c:v>
                </c:pt>
                <c:pt idx="69">
                  <c:v>1.5041695443819667</c:v>
                </c:pt>
                <c:pt idx="70">
                  <c:v>1.5066047879565714</c:v>
                </c:pt>
                <c:pt idx="71">
                  <c:v>1.5091577499387785</c:v>
                </c:pt>
                <c:pt idx="72">
                  <c:v>1.5118116135793316</c:v>
                </c:pt>
                <c:pt idx="73">
                  <c:v>1.5145488602368302</c:v>
                </c:pt>
                <c:pt idx="74">
                  <c:v>1.5173514945948119</c:v>
                </c:pt>
                <c:pt idx="75">
                  <c:v>1.5202012719348348</c:v>
                </c:pt>
                <c:pt idx="76">
                  <c:v>1.5230799239527757</c:v>
                </c:pt>
                <c:pt idx="77">
                  <c:v>1.5259693798589078</c:v>
                </c:pt>
                <c:pt idx="78">
                  <c:v>1.5288519798118787</c:v>
                </c:pt>
                <c:pt idx="79">
                  <c:v>1.5317106780837704</c:v>
                </c:pt>
                <c:pt idx="80">
                  <c:v>1.5345292337209562</c:v>
                </c:pt>
                <c:pt idx="81">
                  <c:v>1.5372923868381516</c:v>
                </c:pt>
                <c:pt idx="82">
                  <c:v>1.5399860190484449</c:v>
                </c:pt>
                <c:pt idx="83">
                  <c:v>1.5425972968800652</c:v>
                </c:pt>
                <c:pt idx="84">
                  <c:v>1.5451147973540031</c:v>
                </c:pt>
                <c:pt idx="85">
                  <c:v>1.5475286151901646</c:v>
                </c:pt>
                <c:pt idx="86">
                  <c:v>1.5498304513704364</c:v>
                </c:pt>
                <c:pt idx="87">
                  <c:v>1.5520136830133477</c:v>
                </c:pt>
                <c:pt idx="88">
                  <c:v>1.554073414706501</c:v>
                </c:pt>
                <c:pt idx="89">
                  <c:v>1.5560065116001676</c:v>
                </c:pt>
                <c:pt idx="90">
                  <c:v>1.5578116146895817</c:v>
                </c:pt>
                <c:pt idx="91">
                  <c:v>1.559489138806303</c:v>
                </c:pt>
                <c:pt idx="92">
                  <c:v>1.5610412539027065</c:v>
                </c:pt>
                <c:pt idx="93">
                  <c:v>1.5624718502510877</c:v>
                </c:pt>
                <c:pt idx="94">
                  <c:v>1.5637864881933528</c:v>
                </c:pt>
                <c:pt idx="95">
                  <c:v>1.5649923330728743</c:v>
                </c:pt>
                <c:pt idx="96">
                  <c:v>1.566098075961798</c:v>
                </c:pt>
                <c:pt idx="97">
                  <c:v>1.5671138407704714</c:v>
                </c:pt>
                <c:pt idx="98">
                  <c:v>1.5680510782974901</c:v>
                </c:pt>
                <c:pt idx="99">
                  <c:v>1.5689224477563273</c:v>
                </c:pt>
                <c:pt idx="100">
                  <c:v>1.5697416863057954</c:v>
                </c:pt>
                <c:pt idx="101">
                  <c:v>1.5705234671248016</c:v>
                </c:pt>
                <c:pt idx="102">
                  <c:v>1.5712832466154558</c:v>
                </c:pt>
                <c:pt idx="103">
                  <c:v>1.572037101399955</c:v>
                </c:pt>
                <c:pt idx="104">
                  <c:v>1.5728015559022492</c:v>
                </c:pt>
                <c:pt idx="105">
                  <c:v>1.5735934014795279</c:v>
                </c:pt>
                <c:pt idx="106">
                  <c:v>1.5744295082924133</c:v>
                </c:pt>
                <c:pt idx="107">
                  <c:v>1.5753266313742245</c:v>
                </c:pt>
                <c:pt idx="108">
                  <c:v>1.5763012126722247</c:v>
                </c:pt>
                <c:pt idx="109">
                  <c:v>1.5773691811759523</c:v>
                </c:pt>
                <c:pt idx="110">
                  <c:v>1.5785457536032508</c:v>
                </c:pt>
                <c:pt idx="111">
                  <c:v>1.5798452384623789</c:v>
                </c:pt>
                <c:pt idx="112">
                  <c:v>1.5812808466236883</c:v>
                </c:pt>
                <c:pt idx="113">
                  <c:v>1.5828645117893616</c:v>
                </c:pt>
                <c:pt idx="114">
                  <c:v>1.5846067244166844</c:v>
                </c:pt>
                <c:pt idx="115">
                  <c:v>1.5865163827031865</c:v>
                </c:pt>
                <c:pt idx="116">
                  <c:v>1.5886006641591144</c:v>
                </c:pt>
                <c:pt idx="117">
                  <c:v>1.5908649210596431</c:v>
                </c:pt>
                <c:pt idx="118">
                  <c:v>1.5933126026808586</c:v>
                </c:pt>
                <c:pt idx="119">
                  <c:v>1.5959452066854682</c:v>
                </c:pt>
                <c:pt idx="120">
                  <c:v>1.5987622613536352</c:v>
                </c:pt>
                <c:pt idx="121">
                  <c:v>1.6017613395789407</c:v>
                </c:pt>
                <c:pt idx="122">
                  <c:v>1.6049381047059632</c:v>
                </c:pt>
                <c:pt idx="123">
                  <c:v>1.6082863874169624</c:v>
                </c:pt>
                <c:pt idx="124">
                  <c:v>1.6117982920256659</c:v>
                </c:pt>
                <c:pt idx="125">
                  <c:v>1.6154643297497411</c:v>
                </c:pt>
                <c:pt idx="126">
                  <c:v>1.6192735758487471</c:v>
                </c:pt>
                <c:pt idx="127">
                  <c:v>1.6232138469614306</c:v>
                </c:pt>
                <c:pt idx="128">
                  <c:v>1.6272718945755449</c:v>
                </c:pt>
                <c:pt idx="129">
                  <c:v>1.6314336103241438</c:v>
                </c:pt>
                <c:pt idx="130">
                  <c:v>1.6356842387231454</c:v>
                </c:pt>
                <c:pt idx="131">
                  <c:v>1.6400085930350587</c:v>
                </c:pt>
                <c:pt idx="132">
                  <c:v>1.6443912701449874</c:v>
                </c:pt>
                <c:pt idx="133">
                  <c:v>1.648816860644053</c:v>
                </c:pt>
                <c:pt idx="134">
                  <c:v>1.6532701507065697</c:v>
                </c:pt>
                <c:pt idx="135">
                  <c:v>1.6577363127944431</c:v>
                </c:pt>
                <c:pt idx="136">
                  <c:v>1.662201082700888</c:v>
                </c:pt>
                <c:pt idx="137">
                  <c:v>1.6666509209338076</c:v>
                </c:pt>
                <c:pt idx="138">
                  <c:v>1.6710731569188524</c:v>
                </c:pt>
                <c:pt idx="139">
                  <c:v>1.675456114959059</c:v>
                </c:pt>
                <c:pt idx="140">
                  <c:v>1.6797892213113528</c:v>
                </c:pt>
                <c:pt idx="141">
                  <c:v>1.6840630921231283</c:v>
                </c:pt>
                <c:pt idx="142">
                  <c:v>1.6882696023101658</c:v>
                </c:pt>
                <c:pt idx="143">
                  <c:v>1.6924019357484215</c:v>
                </c:pt>
                <c:pt idx="144">
                  <c:v>1.6964546173964905</c:v>
                </c:pt>
                <c:pt idx="145">
                  <c:v>1.7004235281637272</c:v>
                </c:pt>
                <c:pt idx="146">
                  <c:v>1.704305903493134</c:v>
                </c:pt>
                <c:pt idx="147">
                  <c:v>1.7081003167406097</c:v>
                </c:pt>
                <c:pt idx="148">
                  <c:v>1.7118066485061507</c:v>
                </c:pt>
                <c:pt idx="149">
                  <c:v>1.7154260431114647</c:v>
                </c:pt>
                <c:pt idx="150">
                  <c:v>1.7189608534262004</c:v>
                </c:pt>
                <c:pt idx="151">
                  <c:v>1.7224145752258977</c:v>
                </c:pt>
                <c:pt idx="152">
                  <c:v>1.7257917722236948</c:v>
                </c:pt>
                <c:pt idx="153">
                  <c:v>1.7290979928601231</c:v>
                </c:pt>
                <c:pt idx="154">
                  <c:v>1.7323396798666757</c:v>
                </c:pt>
                <c:pt idx="155">
                  <c:v>1.7355240735453641</c:v>
                </c:pt>
                <c:pt idx="156">
                  <c:v>1.7386591096344255</c:v>
                </c:pt>
                <c:pt idx="157">
                  <c:v>1.7417533125658942</c:v>
                </c:pt>
                <c:pt idx="158">
                  <c:v>1.7448156848696823</c:v>
                </c:pt>
                <c:pt idx="159">
                  <c:v>1.7478555934464957</c:v>
                </c:pt>
                <c:pt idx="160">
                  <c:v>1.7508826534223201</c:v>
                </c:pt>
                <c:pt idx="161">
                  <c:v>1.7539066103134284</c:v>
                </c:pt>
                <c:pt idx="162">
                  <c:v>1.7569372212739336</c:v>
                </c:pt>
                <c:pt idx="163">
                  <c:v>1.7599841362673132</c:v>
                </c:pt>
                <c:pt idx="164">
                  <c:v>1.7630567800961061</c:v>
                </c:pt>
                <c:pt idx="165">
                  <c:v>1.7661642363353822</c:v>
                </c:pt>
                <c:pt idx="166">
                  <c:v>1.7693151343384057</c:v>
                </c:pt>
                <c:pt idx="167">
                  <c:v>1.7725175406084244</c:v>
                </c:pt>
                <c:pt idx="168">
                  <c:v>1.7757788559482197</c:v>
                </c:pt>
                <c:pt idx="169">
                  <c:v>1.7791057198977516</c:v>
                </c:pt>
                <c:pt idx="170">
                  <c:v>1.7825039240383549</c:v>
                </c:pt>
                <c:pt idx="171">
                  <c:v>1.7859783357685193</c:v>
                </c:pt>
                <c:pt idx="172">
                  <c:v>1.7895328341317924</c:v>
                </c:pt>
                <c:pt idx="173">
                  <c:v>1.7931702591943597</c:v>
                </c:pt>
                <c:pt idx="174">
                  <c:v>1.7968923763240681</c:v>
                </c:pt>
                <c:pt idx="175">
                  <c:v>1.8006998565130801</c:v>
                </c:pt>
                <c:pt idx="176">
                  <c:v>1.8045922736159659</c:v>
                </c:pt>
                <c:pt idx="177">
                  <c:v>1.8085681190504672</c:v>
                </c:pt>
                <c:pt idx="178">
                  <c:v>1.8126248341398652</c:v>
                </c:pt>
                <c:pt idx="179">
                  <c:v>1.816758859876866</c:v>
                </c:pt>
                <c:pt idx="180">
                  <c:v>1.8209657034748343</c:v>
                </c:pt>
                <c:pt idx="181">
                  <c:v>1.825240020659407</c:v>
                </c:pt>
                <c:pt idx="182">
                  <c:v>1.8295757122588268</c:v>
                </c:pt>
                <c:pt idx="183">
                  <c:v>1.8339660332903502</c:v>
                </c:pt>
                <c:pt idx="184">
                  <c:v>1.838403712426782</c:v>
                </c:pt>
                <c:pt idx="185">
                  <c:v>1.8428810794726758</c:v>
                </c:pt>
                <c:pt idx="186">
                  <c:v>1.8473901982924268</c:v>
                </c:pt>
                <c:pt idx="187">
                  <c:v>1.8519230025170557</c:v>
                </c:pt>
                <c:pt idx="188">
                  <c:v>1.8564714313148416</c:v>
                </c:pt>
                <c:pt idx="189">
                  <c:v>1.8610275625416017</c:v>
                </c:pt>
                <c:pt idx="190">
                  <c:v>1.8655837406855054</c:v>
                </c:pt>
                <c:pt idx="191">
                  <c:v>1.8701326971828438</c:v>
                </c:pt>
                <c:pt idx="192">
                  <c:v>1.8746676608974968</c:v>
                </c:pt>
                <c:pt idx="193">
                  <c:v>1.8791824568193913</c:v>
                </c:pt>
                <c:pt idx="194">
                  <c:v>1.8836715913367224</c:v>
                </c:pt>
                <c:pt idx="195">
                  <c:v>1.8881303227637019</c:v>
                </c:pt>
                <c:pt idx="196">
                  <c:v>1.8925547161506282</c:v>
                </c:pt>
                <c:pt idx="197">
                  <c:v>1.8969416817570435</c:v>
                </c:pt>
                <c:pt idx="198">
                  <c:v>1.9012889969228897</c:v>
                </c:pt>
                <c:pt idx="199">
                  <c:v>1.9055953114186686</c:v>
                </c:pt>
                <c:pt idx="200">
                  <c:v>1.909860136686016</c:v>
                </c:pt>
                <c:pt idx="201">
                  <c:v>1.9140838196878365</c:v>
                </c:pt>
                <c:pt idx="202">
                  <c:v>1.9182675023660218</c:v>
                </c:pt>
                <c:pt idx="203">
                  <c:v>1.9224130679493934</c:v>
                </c:pt>
                <c:pt idx="204">
                  <c:v>1.9265230755605067</c:v>
                </c:pt>
                <c:pt idx="205">
                  <c:v>1.9306006847340007</c:v>
                </c:pt>
                <c:pt idx="206">
                  <c:v>1.9346495715791194</c:v>
                </c:pt>
                <c:pt idx="207">
                  <c:v>1.9386738383941173</c:v>
                </c:pt>
                <c:pt idx="208">
                  <c:v>1.9426779185708356</c:v>
                </c:pt>
                <c:pt idx="209">
                  <c:v>1.9466664786157297</c:v>
                </c:pt>
                <c:pt idx="210">
                  <c:v>1.950644319062123</c:v>
                </c:pt>
                <c:pt idx="211">
                  <c:v>1.9546162759616132</c:v>
                </c:pt>
                <c:pt idx="212">
                  <c:v>1.9585871245258013</c:v>
                </c:pt>
                <c:pt idx="213">
                  <c:v>1.9625614863486622</c:v>
                </c:pt>
                <c:pt idx="214">
                  <c:v>1.9665437414816531</c:v>
                </c:pt>
                <c:pt idx="215">
                  <c:v>1.9705379464645589</c:v>
                </c:pt>
                <c:pt idx="216">
                  <c:v>1.9745477592419625</c:v>
                </c:pt>
                <c:pt idx="217">
                  <c:v>1.9785763717240341</c:v>
                </c:pt>
                <c:pt idx="218">
                  <c:v>1.982626450586858</c:v>
                </c:pt>
                <c:pt idx="219">
                  <c:v>1.986700086756128</c:v>
                </c:pt>
                <c:pt idx="220">
                  <c:v>1.990798753882411</c:v>
                </c:pt>
                <c:pt idx="221">
                  <c:v>1.9949232759985296</c:v>
                </c:pt>
                <c:pt idx="222">
                  <c:v>1.9990738044508922</c:v>
                </c:pt>
                <c:pt idx="223">
                  <c:v>2.0032498041166349</c:v>
                </c:pt>
                <c:pt idx="224">
                  <c:v>2.0074500488556781</c:v>
                </c:pt>
                <c:pt idx="225">
                  <c:v>2.011672626098802</c:v>
                </c:pt>
                <c:pt idx="226">
                  <c:v>2.0159149504361418</c:v>
                </c:pt>
                <c:pt idx="227">
                  <c:v>2.0201737860412714</c:v>
                </c:pt>
                <c:pt idx="228">
                  <c:v>2.024445277739761</c:v>
                </c:pt>
                <c:pt idx="229">
                  <c:v>2.0287249905034992</c:v>
                </c:pt>
                <c:pt idx="230">
                  <c:v>2.0330079571188859</c:v>
                </c:pt>
                <c:pt idx="231">
                  <c:v>2.0372887337345622</c:v>
                </c:pt>
                <c:pt idx="232">
                  <c:v>2.0415614629396091</c:v>
                </c:pt>
                <c:pt idx="233">
                  <c:v>2.0458199439540325</c:v>
                </c:pt>
                <c:pt idx="234">
                  <c:v>2.0500577094288741</c:v>
                </c:pt>
                <c:pt idx="235">
                  <c:v>2.0542681082535621</c:v>
                </c:pt>
                <c:pt idx="236">
                  <c:v>2.0584443936544021</c:v>
                </c:pt>
                <c:pt idx="237">
                  <c:v>2.0625798157430117</c:v>
                </c:pt>
                <c:pt idx="238">
                  <c:v>2.0666677175404891</c:v>
                </c:pt>
                <c:pt idx="239">
                  <c:v>2.0707016333666903</c:v>
                </c:pt>
                <c:pt idx="240">
                  <c:v>2.074675388349533</c:v>
                </c:pt>
                <c:pt idx="241">
                  <c:v>2.0785831976823905</c:v>
                </c:pt>
                <c:pt idx="242">
                  <c:v>2.0824197641447411</c:v>
                </c:pt>
                <c:pt idx="243">
                  <c:v>2.0861803723082049</c:v>
                </c:pt>
                <c:pt idx="244">
                  <c:v>2.089860977783113</c:v>
                </c:pt>
                <c:pt idx="245">
                  <c:v>2.0934582898251772</c:v>
                </c:pt>
                <c:pt idx="246">
                  <c:v>2.0969698456223353</c:v>
                </c:pt>
                <c:pt idx="247">
                  <c:v>2.1003940746223084</c:v>
                </c:pt>
                <c:pt idx="248">
                  <c:v>2.1037303513443244</c:v>
                </c:pt>
                <c:pt idx="249">
                  <c:v>2.106979035244978</c:v>
                </c:pt>
                <c:pt idx="250">
                  <c:v>2.1101414963780765</c:v>
                </c:pt>
                <c:pt idx="251">
                  <c:v>2.1132201257996361</c:v>
                </c:pt>
                <c:pt idx="252">
                  <c:v>2.116218329918389</c:v>
                </c:pt>
                <c:pt idx="253">
                  <c:v>2.1191405082742198</c:v>
                </c:pt>
                <c:pt idx="254">
                  <c:v>2.1219920145353495</c:v>
                </c:pt>
                <c:pt idx="255">
                  <c:v>2.1247791008319759</c:v>
                </c:pt>
                <c:pt idx="256">
                  <c:v>2.1275088458807918</c:v>
                </c:pt>
                <c:pt idx="257">
                  <c:v>2.1301890676918038</c:v>
                </c:pt>
                <c:pt idx="258">
                  <c:v>2.1328282219764967</c:v>
                </c:pt>
                <c:pt idx="259">
                  <c:v>2.1354352876848743</c:v>
                </c:pt>
                <c:pt idx="260">
                  <c:v>2.1380196413792913</c:v>
                </c:pt>
                <c:pt idx="261">
                  <c:v>2.1405909223968465</c:v>
                </c:pt>
                <c:pt idx="262">
                  <c:v>2.1431588909526438</c:v>
                </c:pt>
                <c:pt idx="263">
                  <c:v>2.1457332814878964</c:v>
                </c:pt>
                <c:pt idx="264">
                  <c:v>2.1483236536660564</c:v>
                </c:pt>
                <c:pt idx="265">
                  <c:v>2.1509392434651371</c:v>
                </c:pt>
                <c:pt idx="266">
                  <c:v>2.1535888168052271</c:v>
                </c:pt>
                <c:pt idx="267">
                  <c:v>2.1562805280888786</c:v>
                </c:pt>
                <c:pt idx="268">
                  <c:v>2.1590217859221839</c:v>
                </c:pt>
                <c:pt idx="269">
                  <c:v>2.161819128130932</c:v>
                </c:pt>
                <c:pt idx="270">
                  <c:v>2.1646781079954547</c:v>
                </c:pt>
                <c:pt idx="271">
                  <c:v>2.1676031934065594</c:v>
                </c:pt>
                <c:pt idx="272">
                  <c:v>2.1705976804006357</c:v>
                </c:pt>
                <c:pt idx="273">
                  <c:v>2.1736636222722598</c:v>
                </c:pt>
                <c:pt idx="274">
                  <c:v>2.1768017751945337</c:v>
                </c:pt>
                <c:pt idx="275">
                  <c:v>2.1800115610080057</c:v>
                </c:pt>
                <c:pt idx="276">
                  <c:v>2.1832910475743708</c:v>
                </c:pt>
                <c:pt idx="277">
                  <c:v>2.1866369468365709</c:v>
                </c:pt>
                <c:pt idx="278">
                  <c:v>2.1900446304867405</c:v>
                </c:pt>
                <c:pt idx="279">
                  <c:v>2.1935081629209412</c:v>
                </c:pt>
                <c:pt idx="280">
                  <c:v>2.1970203509570436</c:v>
                </c:pt>
                <c:pt idx="281">
                  <c:v>2.2005728096106094</c:v>
                </c:pt>
                <c:pt idx="282">
                  <c:v>2.2041560430635396</c:v>
                </c:pt>
                <c:pt idx="283">
                  <c:v>2.2077595398208731</c:v>
                </c:pt>
                <c:pt idx="284">
                  <c:v>2.2113718809312202</c:v>
                </c:pt>
                <c:pt idx="285">
                  <c:v>2.2149808600438687</c:v>
                </c:pt>
                <c:pt idx="286">
                  <c:v>2.2185736139883638</c:v>
                </c:pt>
                <c:pt idx="287">
                  <c:v>2.2221367624876809</c:v>
                </c:pt>
                <c:pt idx="288">
                  <c:v>2.2256565555513346</c:v>
                </c:pt>
                <c:pt idx="289">
                  <c:v>2.2291190270373828</c:v>
                </c:pt>
                <c:pt idx="290">
                  <c:v>2.2325101528200357</c:v>
                </c:pt>
                <c:pt idx="291">
                  <c:v>2.2358160119506714</c:v>
                </c:pt>
                <c:pt idx="292">
                  <c:v>2.2390229491534028</c:v>
                </c:pt>
                <c:pt idx="293">
                  <c:v>2.2421177369515295</c:v>
                </c:pt>
                <c:pt idx="294">
                  <c:v>2.2450877356787018</c:v>
                </c:pt>
                <c:pt idx="295">
                  <c:v>2.2479210495899093</c:v>
                </c:pt>
                <c:pt idx="296">
                  <c:v>2.2506066772547384</c:v>
                </c:pt>
                <c:pt idx="297">
                  <c:v>2.2531346543920372</c:v>
                </c:pt>
                <c:pt idx="298">
                  <c:v>2.2554961872950803</c:v>
                </c:pt>
                <c:pt idx="299">
                  <c:v>2.2576837750042493</c:v>
                </c:pt>
                <c:pt idx="300">
                  <c:v>2.2596913184149789</c:v>
                </c:pt>
                <c:pt idx="301">
                  <c:v>2.2615142145673346</c:v>
                </c:pt>
                <c:pt idx="302">
                  <c:v>2.2631494344547516</c:v>
                </c:pt>
                <c:pt idx="303">
                  <c:v>2.264595582817241</c:v>
                </c:pt>
                <c:pt idx="304">
                  <c:v>2.2658529385517161</c:v>
                </c:pt>
                <c:pt idx="305">
                  <c:v>2.2669234745806692</c:v>
                </c:pt>
                <c:pt idx="306">
                  <c:v>2.2678108562700161</c:v>
                </c:pt>
                <c:pt idx="307">
                  <c:v>2.2685204177755875</c:v>
                </c:pt>
                <c:pt idx="308">
                  <c:v>2.2690591160213049</c:v>
                </c:pt>
                <c:pt idx="309">
                  <c:v>2.2694354623643824</c:v>
                </c:pt>
                <c:pt idx="310">
                  <c:v>2.2696594323759731</c:v>
                </c:pt>
                <c:pt idx="311">
                  <c:v>2.2697423545498348</c:v>
                </c:pt>
                <c:pt idx="312">
                  <c:v>2.2696967791359697</c:v>
                </c:pt>
                <c:pt idx="313">
                  <c:v>2.2695363286693797</c:v>
                </c:pt>
                <c:pt idx="314">
                  <c:v>2.2692755321144409</c:v>
                </c:pt>
                <c:pt idx="315">
                  <c:v>2.2689296448619194</c:v>
                </c:pt>
                <c:pt idx="316">
                  <c:v>2.2685144570884921</c:v>
                </c:pt>
                <c:pt idx="317">
                  <c:v>2.2680460932095134</c:v>
                </c:pt>
                <c:pt idx="318">
                  <c:v>2.2675408053186281</c:v>
                </c:pt>
                <c:pt idx="319">
                  <c:v>2.2670147636088513</c:v>
                </c:pt>
                <c:pt idx="320">
                  <c:v>2.266483846807688</c:v>
                </c:pt>
                <c:pt idx="321">
                  <c:v>2.2659634356348506</c:v>
                </c:pt>
                <c:pt idx="322">
                  <c:v>2.2654682122086074</c:v>
                </c:pt>
                <c:pt idx="323">
                  <c:v>2.265011968191017</c:v>
                </c:pt>
                <c:pt idx="324">
                  <c:v>2.2646074242801122</c:v>
                </c:pt>
                <c:pt idx="325">
                  <c:v>2.2642660634363021</c:v>
                </c:pt>
                <c:pt idx="326">
                  <c:v>2.2639979799792025</c:v>
                </c:pt>
                <c:pt idx="327">
                  <c:v>2.263811746418253</c:v>
                </c:pt>
                <c:pt idx="328">
                  <c:v>2.2637142995938149</c:v>
                </c:pt>
                <c:pt idx="329">
                  <c:v>2.2637108474124137</c:v>
                </c:pt>
                <c:pt idx="330">
                  <c:v>2.2638047971667756</c:v>
                </c:pt>
                <c:pt idx="331">
                  <c:v>2.2639977061436047</c:v>
                </c:pt>
                <c:pt idx="332">
                  <c:v>2.2642892549438245</c:v>
                </c:pt>
                <c:pt idx="333">
                  <c:v>2.2646772436741411</c:v>
                </c:pt>
                <c:pt idx="334">
                  <c:v>2.265157610917103</c:v>
                </c:pt>
                <c:pt idx="335">
                  <c:v>2.265724475150094</c:v>
                </c:pt>
                <c:pt idx="336">
                  <c:v>2.2663701980618396</c:v>
                </c:pt>
                <c:pt idx="337">
                  <c:v>2.2670854690071351</c:v>
                </c:pt>
                <c:pt idx="338">
                  <c:v>2.2678594096453653</c:v>
                </c:pt>
                <c:pt idx="339">
                  <c:v>2.2686796976241856</c:v>
                </c:pt>
                <c:pt idx="340">
                  <c:v>2.2695327079946885</c:v>
                </c:pt>
                <c:pt idx="341">
                  <c:v>2.2704036708765503</c:v>
                </c:pt>
                <c:pt idx="342">
                  <c:v>2.2712768437294977</c:v>
                </c:pt>
                <c:pt idx="343">
                  <c:v>2.2721356964296846</c:v>
                </c:pt>
                <c:pt idx="344">
                  <c:v>2.2729631071955239</c:v>
                </c:pt>
                <c:pt idx="345">
                  <c:v>2.2737415672573871</c:v>
                </c:pt>
                <c:pt idx="346">
                  <c:v>2.2744533920202108</c:v>
                </c:pt>
                <c:pt idx="347">
                  <c:v>2.2750809363295983</c:v>
                </c:pt>
                <c:pt idx="348">
                  <c:v>2.2756068113234362</c:v>
                </c:pt>
                <c:pt idx="349">
                  <c:v>2.2760141002366909</c:v>
                </c:pt>
                <c:pt idx="350">
                  <c:v>2.2762865704321298</c:v>
                </c:pt>
                <c:pt idx="351">
                  <c:v>2.2764088788604475</c:v>
                </c:pt>
                <c:pt idx="352">
                  <c:v>2.2763667681165591</c:v>
                </c:pt>
                <c:pt idx="353">
                  <c:v>2.2761472502619307</c:v>
                </c:pt>
                <c:pt idx="354">
                  <c:v>2.2757387756328598</c:v>
                </c:pt>
                <c:pt idx="355">
                  <c:v>2.2751313839583576</c:v>
                </c:pt>
                <c:pt idx="356">
                  <c:v>2.2743168352740142</c:v>
                </c:pt>
                <c:pt idx="357">
                  <c:v>2.2732887183438901</c:v>
                </c:pt>
                <c:pt idx="358">
                  <c:v>2.2720425345924466</c:v>
                </c:pt>
                <c:pt idx="359">
                  <c:v>2.270575755901616</c:v>
                </c:pt>
                <c:pt idx="360">
                  <c:v>2.2688878550399547</c:v>
                </c:pt>
                <c:pt idx="361">
                  <c:v>2.2669803079537907</c:v>
                </c:pt>
                <c:pt idx="362">
                  <c:v>2.2648565676535841</c:v>
                </c:pt>
                <c:pt idx="363">
                  <c:v>2.2625220099586474</c:v>
                </c:pt>
                <c:pt idx="364">
                  <c:v>2.2599838519038267</c:v>
                </c:pt>
                <c:pt idx="365">
                  <c:v>2.2572510441452054</c:v>
                </c:pt>
                <c:pt idx="366">
                  <c:v>2.2543341392100498</c:v>
                </c:pt>
                <c:pt idx="367">
                  <c:v>2.2512451379014431</c:v>
                </c:pt>
                <c:pt idx="368">
                  <c:v>2.2479973165741556</c:v>
                </c:pt>
                <c:pt idx="369">
                  <c:v>2.2446050383317573</c:v>
                </c:pt>
                <c:pt idx="370">
                  <c:v>2.2410835514456826</c:v>
                </c:pt>
                <c:pt idx="371">
                  <c:v>2.2374487784588535</c:v>
                </c:pt>
                <c:pt idx="372">
                  <c:v>2.2337170995078459</c:v>
                </c:pt>
                <c:pt idx="373">
                  <c:v>2.2299051333810231</c:v>
                </c:pt>
                <c:pt idx="374">
                  <c:v>2.2260295197321271</c:v>
                </c:pt>
                <c:pt idx="375">
                  <c:v>2.2221067056993662</c:v>
                </c:pt>
                <c:pt idx="376">
                  <c:v>2.2181527399513699</c:v>
                </c:pt>
                <c:pt idx="377">
                  <c:v>2.2141830769073874</c:v>
                </c:pt>
                <c:pt idx="378">
                  <c:v>2.2102123935740234</c:v>
                </c:pt>
                <c:pt idx="379">
                  <c:v>2.2062544211184956</c:v>
                </c:pt>
                <c:pt idx="380">
                  <c:v>2.2023217929713699</c:v>
                </c:pt>
                <c:pt idx="381">
                  <c:v>2.1984259109305153</c:v>
                </c:pt>
                <c:pt idx="382">
                  <c:v>2.1945768304308122</c:v>
                </c:pt>
                <c:pt idx="383">
                  <c:v>2.1907831658564989</c:v>
                </c:pt>
                <c:pt idx="384">
                  <c:v>2.1870520165079981</c:v>
                </c:pt>
                <c:pt idx="385">
                  <c:v>2.1833889135932165</c:v>
                </c:pt>
                <c:pt idx="386">
                  <c:v>2.179797788393345</c:v>
                </c:pt>
                <c:pt idx="387">
                  <c:v>2.1762809615520999</c:v>
                </c:pt>
                <c:pt idx="388">
                  <c:v>2.1728391532511546</c:v>
                </c:pt>
                <c:pt idx="389">
                  <c:v>2.1694715138586091</c:v>
                </c:pt>
                <c:pt idx="390">
                  <c:v>2.1661756744670342</c:v>
                </c:pt>
                <c:pt idx="391">
                  <c:v>2.1629478165686225</c:v>
                </c:pt>
                <c:pt idx="392">
                  <c:v>2.1597827599435804</c:v>
                </c:pt>
                <c:pt idx="393">
                  <c:v>2.1566740676614833</c:v>
                </c:pt>
                <c:pt idx="394">
                  <c:v>2.1536141669124302</c:v>
                </c:pt>
                <c:pt idx="395">
                  <c:v>2.1505944841952891</c:v>
                </c:pt>
                <c:pt idx="396">
                  <c:v>2.1476055931954665</c:v>
                </c:pt>
                <c:pt idx="397">
                  <c:v>2.144637373487039</c:v>
                </c:pt>
                <c:pt idx="398">
                  <c:v>2.1416791779979016</c:v>
                </c:pt>
                <c:pt idx="399">
                  <c:v>2.1387200069871244</c:v>
                </c:pt>
                <c:pt idx="400">
                  <c:v>2.1357486861075197</c:v>
                </c:pt>
                <c:pt idx="401">
                  <c:v>2.1327540459710193</c:v>
                </c:pt>
                <c:pt idx="402">
                  <c:v>2.1297251005081126</c:v>
                </c:pt>
                <c:pt idx="403">
                  <c:v>2.1266512213239634</c:v>
                </c:pt>
                <c:pt idx="404">
                  <c:v>2.1235223052117016</c:v>
                </c:pt>
                <c:pt idx="405">
                  <c:v>2.1203289319959744</c:v>
                </c:pt>
                <c:pt idx="406">
                  <c:v>2.1170625099546028</c:v>
                </c:pt>
                <c:pt idx="407">
                  <c:v>2.1137154062088581</c:v>
                </c:pt>
                <c:pt idx="408">
                  <c:v>2.1102810596871699</c:v>
                </c:pt>
                <c:pt idx="409">
                  <c:v>2.1067540745539963</c:v>
                </c:pt>
                <c:pt idx="410">
                  <c:v>2.1031302923528736</c:v>
                </c:pt>
                <c:pt idx="411">
                  <c:v>2.0994068415346181</c:v>
                </c:pt>
                <c:pt idx="412">
                  <c:v>2.0955821635187188</c:v>
                </c:pt>
                <c:pt idx="413">
                  <c:v>2.0916560149551362</c:v>
                </c:pt>
                <c:pt idx="414">
                  <c:v>2.0876294463985485</c:v>
                </c:pt>
                <c:pt idx="415">
                  <c:v>2.0835047581587194</c:v>
                </c:pt>
                <c:pt idx="416">
                  <c:v>2.0792854346283689</c:v>
                </c:pt>
                <c:pt idx="417">
                  <c:v>2.0749760588927018</c:v>
                </c:pt>
                <c:pt idx="418">
                  <c:v>2.0705822098721489</c:v>
                </c:pt>
                <c:pt idx="419">
                  <c:v>2.0661103446236897</c:v>
                </c:pt>
                <c:pt idx="420">
                  <c:v>2.0615676687115099</c:v>
                </c:pt>
                <c:pt idx="421">
                  <c:v>2.0569619977441223</c:v>
                </c:pt>
                <c:pt idx="422">
                  <c:v>2.0523016132572089</c:v>
                </c:pt>
                <c:pt idx="423">
                  <c:v>2.0475951160993597</c:v>
                </c:pt>
                <c:pt idx="424">
                  <c:v>2.042851280357278</c:v>
                </c:pt>
                <c:pt idx="425">
                  <c:v>2.0380789106484438</c:v>
                </c:pt>
                <c:pt idx="426">
                  <c:v>2.0332867053273689</c:v>
                </c:pt>
                <c:pt idx="427">
                  <c:v>2.0284831278142872</c:v>
                </c:pt>
                <c:pt idx="428">
                  <c:v>2.0236762878818029</c:v>
                </c:pt>
                <c:pt idx="429">
                  <c:v>2.0188738343456585</c:v>
                </c:pt>
                <c:pt idx="430">
                  <c:v>2.0140828602193208</c:v>
                </c:pt>
                <c:pt idx="431">
                  <c:v>2.0093098210254801</c:v>
                </c:pt>
                <c:pt idx="432">
                  <c:v>2.0045604666248695</c:v>
                </c:pt>
                <c:pt idx="433">
                  <c:v>1.9998397866344892</c:v>
                </c:pt>
                <c:pt idx="434">
                  <c:v>1.9951519692700004</c:v>
                </c:pt>
                <c:pt idx="435">
                  <c:v>1.9905003732634807</c:v>
                </c:pt>
                <c:pt idx="436">
                  <c:v>1.9858875123770154</c:v>
                </c:pt>
                <c:pt idx="437">
                  <c:v>1.9813150519506186</c:v>
                </c:pt>
                <c:pt idx="438">
                  <c:v>1.9767838168830623</c:v>
                </c:pt>
                <c:pt idx="439">
                  <c:v>1.972293810437638</c:v>
                </c:pt>
                <c:pt idx="440">
                  <c:v>1.967844243281915</c:v>
                </c:pt>
                <c:pt idx="441">
                  <c:v>1.963433572200749</c:v>
                </c:pt>
                <c:pt idx="442">
                  <c:v>1.9590595479549817</c:v>
                </c:pt>
                <c:pt idx="443">
                  <c:v>1.9547192717849591</c:v>
                </c:pt>
                <c:pt idx="444">
                  <c:v>1.9504092600699328</c:v>
                </c:pt>
                <c:pt idx="445">
                  <c:v>1.946125516645008</c:v>
                </c:pt>
                <c:pt idx="446">
                  <c:v>1.9418636122417783</c:v>
                </c:pt>
                <c:pt idx="447">
                  <c:v>1.9376187704546362</c:v>
                </c:pt>
                <c:pt idx="448">
                  <c:v>1.9333859595414729</c:v>
                </c:pt>
                <c:pt idx="449">
                  <c:v>1.9291599892469473</c:v>
                </c:pt>
                <c:pt idx="450">
                  <c:v>1.9249356116925957</c:v>
                </c:pt>
                <c:pt idx="451">
                  <c:v>1.9207076252166795</c:v>
                </c:pt>
                <c:pt idx="452">
                  <c:v>1.9164709798754191</c:v>
                </c:pt>
                <c:pt idx="453">
                  <c:v>1.9122208831451548</c:v>
                </c:pt>
                <c:pt idx="454">
                  <c:v>1.907952904202022</c:v>
                </c:pt>
                <c:pt idx="455">
                  <c:v>1.903663075012588</c:v>
                </c:pt>
                <c:pt idx="456">
                  <c:v>1.8993479863562173</c:v>
                </c:pt>
                <c:pt idx="457">
                  <c:v>1.8950048768280088</c:v>
                </c:pt>
                <c:pt idx="458">
                  <c:v>1.8906317128491867</c:v>
                </c:pt>
                <c:pt idx="459">
                  <c:v>1.8862272577475165</c:v>
                </c:pt>
                <c:pt idx="460">
                  <c:v>1.881791128069247</c:v>
                </c:pt>
                <c:pt idx="461">
                  <c:v>1.8773238354492032</c:v>
                </c:pt>
                <c:pt idx="462">
                  <c:v>1.8728268125970837</c:v>
                </c:pt>
                <c:pt idx="463">
                  <c:v>1.8683024222525719</c:v>
                </c:pt>
                <c:pt idx="464">
                  <c:v>1.8637539483131391</c:v>
                </c:pt>
                <c:pt idx="465">
                  <c:v>1.8591855687367818</c:v>
                </c:pt>
                <c:pt idx="466">
                  <c:v>1.8546023102549327</c:v>
                </c:pt>
                <c:pt idx="467">
                  <c:v>1.8500099853834884</c:v>
                </c:pt>
                <c:pt idx="468">
                  <c:v>1.8454151126757976</c:v>
                </c:pt>
                <c:pt idx="469">
                  <c:v>1.8408248216030425</c:v>
                </c:pt>
                <c:pt idx="470">
                  <c:v>1.8362467438574028</c:v>
                </c:pt>
                <c:pt idx="471">
                  <c:v>1.8316888932353432</c:v>
                </c:pt>
                <c:pt idx="472">
                  <c:v>1.827159536557891</c:v>
                </c:pt>
                <c:pt idx="473">
                  <c:v>1.8226670583103319</c:v>
                </c:pt>
                <c:pt idx="474">
                  <c:v>1.8182198218270695</c:v>
                </c:pt>
                <c:pt idx="475">
                  <c:v>1.813826029904247</c:v>
                </c:pt>
                <c:pt idx="476">
                  <c:v>1.8094935876927267</c:v>
                </c:pt>
                <c:pt idx="477">
                  <c:v>1.8052299706109005</c:v>
                </c:pt>
                <c:pt idx="478">
                  <c:v>1.8010420998277801</c:v>
                </c:pt>
                <c:pt idx="479">
                  <c:v>1.7969362276122292</c:v>
                </c:pt>
                <c:pt idx="480">
                  <c:v>1.7929178345367183</c:v>
                </c:pt>
                <c:pt idx="481">
                  <c:v>1.7889915401778507</c:v>
                </c:pt>
                <c:pt idx="482">
                  <c:v>1.7851610285859767</c:v>
                </c:pt>
                <c:pt idx="483">
                  <c:v>1.7814289894173572</c:v>
                </c:pt>
                <c:pt idx="484">
                  <c:v>1.7777970752483796</c:v>
                </c:pt>
                <c:pt idx="485">
                  <c:v>1.7742658752348315</c:v>
                </c:pt>
                <c:pt idx="486">
                  <c:v>1.7708349049506455</c:v>
                </c:pt>
                <c:pt idx="487">
                  <c:v>1.7675026119480992</c:v>
                </c:pt>
                <c:pt idx="488">
                  <c:v>1.7642663963310936</c:v>
                </c:pt>
                <c:pt idx="489">
                  <c:v>1.7611226454281956</c:v>
                </c:pt>
                <c:pt idx="490">
                  <c:v>1.7580667814937787</c:v>
                </c:pt>
                <c:pt idx="491">
                  <c:v>1.7550933212527773</c:v>
                </c:pt>
                <c:pt idx="492">
                  <c:v>1.7521959460345036</c:v>
                </c:pt>
                <c:pt idx="493">
                  <c:v>1.7493675812092393</c:v>
                </c:pt>
                <c:pt idx="494">
                  <c:v>1.7466004836424518</c:v>
                </c:pt>
                <c:pt idx="495">
                  <c:v>1.7438863359091141</c:v>
                </c:pt>
                <c:pt idx="496">
                  <c:v>1.7412163460580077</c:v>
                </c:pt>
                <c:pt idx="497">
                  <c:v>1.7385813517761055</c:v>
                </c:pt>
                <c:pt idx="498">
                  <c:v>1.7359719278694974</c:v>
                </c:pt>
                <c:pt idx="499">
                  <c:v>1.7333784960436209</c:v>
                </c:pt>
                <c:pt idx="500">
                  <c:v>1.7307914360263001</c:v>
                </c:pt>
                <c:pt idx="501">
                  <c:v>1.7282011971277544</c:v>
                </c:pt>
                <c:pt idx="502">
                  <c:v>1.7255984093689625</c:v>
                </c:pt>
                <c:pt idx="503">
                  <c:v>1.7229739933313786</c:v>
                </c:pt>
                <c:pt idx="504">
                  <c:v>1.7203192678863184</c:v>
                </c:pt>
                <c:pt idx="505">
                  <c:v>1.7176260549518947</c:v>
                </c:pt>
                <c:pt idx="506">
                  <c:v>1.7148867804012313</c:v>
                </c:pt>
                <c:pt idx="507">
                  <c:v>1.7120945702110273</c:v>
                </c:pt>
                <c:pt idx="508">
                  <c:v>1.7092433408987595</c:v>
                </c:pt>
                <c:pt idx="509">
                  <c:v>1.706327883255131</c:v>
                </c:pt>
                <c:pt idx="510">
                  <c:v>1.703343938341721</c:v>
                </c:pt>
                <c:pt idx="511">
                  <c:v>1.7002882646983513</c:v>
                </c:pt>
                <c:pt idx="512">
                  <c:v>1.6971586956966107</c:v>
                </c:pt>
                <c:pt idx="513">
                  <c:v>1.6939541859910876</c:v>
                </c:pt>
                <c:pt idx="514">
                  <c:v>1.6906748460630348</c:v>
                </c:pt>
                <c:pt idx="515">
                  <c:v>1.687321963926395</c:v>
                </c:pt>
                <c:pt idx="516">
                  <c:v>1.6838980131756958</c:v>
                </c:pt>
                <c:pt idx="517">
                  <c:v>1.6804066467000771</c:v>
                </c:pt>
                <c:pt idx="518">
                  <c:v>1.6768526755666286</c:v>
                </c:pt>
                <c:pt idx="519">
                  <c:v>1.6732420327863695</c:v>
                </c:pt>
                <c:pt idx="520">
                  <c:v>1.6695817219129858</c:v>
                </c:pt>
                <c:pt idx="521">
                  <c:v>1.6658797506815792</c:v>
                </c:pt>
                <c:pt idx="522">
                  <c:v>1.6621450501646482</c:v>
                </c:pt>
                <c:pt idx="523">
                  <c:v>1.658387380196837</c:v>
                </c:pt>
                <c:pt idx="524">
                  <c:v>1.6546172220897111</c:v>
                </c:pt>
                <c:pt idx="525">
                  <c:v>1.6508456599139398</c:v>
                </c:pt>
                <c:pt idx="526">
                  <c:v>1.647084251860353</c:v>
                </c:pt>
                <c:pt idx="527">
                  <c:v>1.6433448933957138</c:v>
                </c:pt>
                <c:pt idx="528">
                  <c:v>1.6396396740974657</c:v>
                </c:pt>
                <c:pt idx="529">
                  <c:v>1.6359807301793419</c:v>
                </c:pt>
                <c:pt idx="530">
                  <c:v>1.6323800948036267</c:v>
                </c:pt>
                <c:pt idx="531">
                  <c:v>1.6288495483147445</c:v>
                </c:pt>
                <c:pt idx="532">
                  <c:v>1.6254004705232807</c:v>
                </c:pt>
                <c:pt idx="533">
                  <c:v>1.622043697121629</c:v>
                </c:pt>
                <c:pt idx="534">
                  <c:v>1.6187893822256094</c:v>
                </c:pt>
                <c:pt idx="535">
                  <c:v>1.6156468689151946</c:v>
                </c:pt>
                <c:pt idx="536">
                  <c:v>1.612624569497056</c:v>
                </c:pt>
                <c:pt idx="537">
                  <c:v>1.609729857037649</c:v>
                </c:pt>
                <c:pt idx="538">
                  <c:v>1.6069689695236971</c:v>
                </c:pt>
                <c:pt idx="539">
                  <c:v>1.604346927802681</c:v>
                </c:pt>
                <c:pt idx="540">
                  <c:v>1.6018674682443912</c:v>
                </c:pt>
                <c:pt idx="541">
                  <c:v>1.5995329908503426</c:v>
                </c:pt>
                <c:pt idx="542">
                  <c:v>1.5973445233247507</c:v>
                </c:pt>
                <c:pt idx="543">
                  <c:v>1.5953017014120716</c:v>
                </c:pt>
                <c:pt idx="544">
                  <c:v>1.5934027656043783</c:v>
                </c:pt>
                <c:pt idx="545">
                  <c:v>1.5916445741290206</c:v>
                </c:pt>
                <c:pt idx="546">
                  <c:v>1.590022631944582</c:v>
                </c:pt>
                <c:pt idx="547">
                  <c:v>1.5885311353019389</c:v>
                </c:pt>
                <c:pt idx="548">
                  <c:v>1.5871630312680129</c:v>
                </c:pt>
                <c:pt idx="549">
                  <c:v>1.5859100914627826</c:v>
                </c:pt>
                <c:pt idx="550">
                  <c:v>1.5847629991254935</c:v>
                </c:pt>
                <c:pt idx="551">
                  <c:v>1.5837114485037138</c:v>
                </c:pt>
                <c:pt idx="552">
                  <c:v>1.5827442554488389</c:v>
                </c:pt>
                <c:pt idx="553">
                  <c:v>1.5818494780036541</c:v>
                </c:pt>
                <c:pt idx="554">
                  <c:v>1.5810145456814522</c:v>
                </c:pt>
                <c:pt idx="555">
                  <c:v>1.5802263960617013</c:v>
                </c:pt>
                <c:pt idx="556">
                  <c:v>1.5794716172642747</c:v>
                </c:pt>
                <c:pt idx="557">
                  <c:v>1.5787365948125132</c:v>
                </c:pt>
                <c:pt idx="558">
                  <c:v>1.578007661354937</c:v>
                </c:pt>
                <c:pt idx="559">
                  <c:v>1.5772712476861681</c:v>
                </c:pt>
                <c:pt idx="560">
                  <c:v>1.5765140334897558</c:v>
                </c:pt>
                <c:pt idx="561">
                  <c:v>1.5757230962193538</c:v>
                </c:pt>
                <c:pt idx="562">
                  <c:v>1.5748860565405116</c:v>
                </c:pt>
                <c:pt idx="563">
                  <c:v>1.5739912187737395</c:v>
                </c:pt>
                <c:pt idx="564">
                  <c:v>1.573027704811262</c:v>
                </c:pt>
                <c:pt idx="565">
                  <c:v>1.5719855800256575</c:v>
                </c:pt>
                <c:pt idx="566">
                  <c:v>1.5708559697493047</c:v>
                </c:pt>
                <c:pt idx="567">
                  <c:v>1.5696311649799655</c:v>
                </c:pt>
                <c:pt idx="568">
                  <c:v>1.568304716060511</c:v>
                </c:pt>
                <c:pt idx="569">
                  <c:v>1.566871513190232</c:v>
                </c:pt>
                <c:pt idx="570">
                  <c:v>1.5653278527512922</c:v>
                </c:pt>
                <c:pt idx="571">
                  <c:v>1.5636714885763832</c:v>
                </c:pt>
                <c:pt idx="572">
                  <c:v>1.561901667441512</c:v>
                </c:pt>
                <c:pt idx="573">
                  <c:v>1.5600191482395875</c:v>
                </c:pt>
                <c:pt idx="574">
                  <c:v>1.5580262044740305</c:v>
                </c:pt>
                <c:pt idx="575">
                  <c:v>1.5559266099041784</c:v>
                </c:pt>
                <c:pt idx="576">
                  <c:v>1.5537256073727828</c:v>
                </c:pt>
                <c:pt idx="577">
                  <c:v>1.5514298610466821</c:v>
                </c:pt>
                <c:pt idx="578">
                  <c:v>1.5490473925010853</c:v>
                </c:pt>
                <c:pt idx="579">
                  <c:v>1.5465875012719352</c:v>
                </c:pt>
                <c:pt idx="580">
                  <c:v>1.5440606706858806</c:v>
                </c:pt>
                <c:pt idx="581">
                  <c:v>1.541478459950121</c:v>
                </c:pt>
                <c:pt idx="582">
                  <c:v>1.5388533836420288</c:v>
                </c:pt>
                <c:pt idx="583">
                  <c:v>1.5361987798788386</c:v>
                </c:pt>
                <c:pt idx="584">
                  <c:v>1.533528668569502</c:v>
                </c:pt>
                <c:pt idx="585">
                  <c:v>1.5308576012534245</c:v>
                </c:pt>
                <c:pt idx="586">
                  <c:v>1.5282005041144471</c:v>
                </c:pt>
                <c:pt idx="587">
                  <c:v>1.525572515823977</c:v>
                </c:pt>
                <c:pt idx="588">
                  <c:v>1.5229888219159233</c:v>
                </c:pt>
                <c:pt idx="589">
                  <c:v>1.5204644874297659</c:v>
                </c:pt>
                <c:pt idx="590">
                  <c:v>1.5180142895783866</c:v>
                </c:pt>
                <c:pt idx="591">
                  <c:v>1.5156525522057784</c:v>
                </c:pt>
                <c:pt idx="592">
                  <c:v>1.5133929837976385</c:v>
                </c:pt>
                <c:pt idx="593">
                  <c:v>1.5112485207956834</c:v>
                </c:pt>
                <c:pt idx="594">
                  <c:v>1.5092311779442702</c:v>
                </c:pt>
                <c:pt idx="595">
                  <c:v>1.5073519073646444</c:v>
                </c:pt>
                <c:pt idx="596">
                  <c:v>1.5056204680063092</c:v>
                </c:pt>
                <c:pt idx="597">
                  <c:v>1.5040453070644233</c:v>
                </c:pt>
                <c:pt idx="598">
                  <c:v>1.5026334548741469</c:v>
                </c:pt>
                <c:pt idx="599">
                  <c:v>1.5013904346947324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C-495A-B363-357417B27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  <c:max val="2.5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excel'!$J$3:$J$601</c:f>
              <c:numCache>
                <c:formatCode>General</c:formatCode>
                <c:ptCount val="599"/>
                <c:pt idx="0">
                  <c:v>-8.5482202102326085E-2</c:v>
                </c:pt>
                <c:pt idx="1">
                  <c:v>-6.8703457402691792E-2</c:v>
                </c:pt>
                <c:pt idx="2">
                  <c:v>-5.2026645376347026E-2</c:v>
                </c:pt>
                <c:pt idx="3">
                  <c:v>-3.5613649902678186E-2</c:v>
                </c:pt>
                <c:pt idx="4">
                  <c:v>-1.9624422081968202E-2</c:v>
                </c:pt>
                <c:pt idx="5">
                  <c:v>-4.2150725503606349E-3</c:v>
                </c:pt>
                <c:pt idx="6">
                  <c:v>1.0464013494913198E-2</c:v>
                </c:pt>
                <c:pt idx="7">
                  <c:v>2.4270011248154581E-2</c:v>
                </c:pt>
                <c:pt idx="8">
                  <c:v>3.7069413892275097E-2</c:v>
                </c:pt>
                <c:pt idx="9">
                  <c:v>4.8739686193517387E-2</c:v>
                </c:pt>
                <c:pt idx="10">
                  <c:v>5.917078884462508E-2</c:v>
                </c:pt>
                <c:pt idx="11">
                  <c:v>6.8266550368649315E-2</c:v>
                </c:pt>
                <c:pt idx="12">
                  <c:v>7.5945866048903771E-2</c:v>
                </c:pt>
                <c:pt idx="13">
                  <c:v>8.2143706489978582E-2</c:v>
                </c:pt>
                <c:pt idx="14">
                  <c:v>8.6811921921793947E-2</c:v>
                </c:pt>
                <c:pt idx="15">
                  <c:v>8.9919832098942831E-2</c:v>
                </c:pt>
                <c:pt idx="16">
                  <c:v>9.14545954916966E-2</c:v>
                </c:pt>
                <c:pt idx="17">
                  <c:v>9.1421355287501796E-2</c:v>
                </c:pt>
                <c:pt idx="18">
                  <c:v>8.9843163419699681E-2</c:v>
                </c:pt>
                <c:pt idx="19">
                  <c:v>8.6760687314829249E-2</c:v>
                </c:pt>
                <c:pt idx="20">
                  <c:v>8.2231707242705829E-2</c:v>
                </c:pt>
                <c:pt idx="21">
                  <c:v>7.633041500496196E-2</c:v>
                </c:pt>
                <c:pt idx="22">
                  <c:v>6.9146527185715581E-2</c:v>
                </c:pt>
                <c:pt idx="23">
                  <c:v>6.0784228291119118E-2</c:v>
                </c:pt>
                <c:pt idx="24">
                  <c:v>5.1360960816402783E-2</c:v>
                </c:pt>
                <c:pt idx="25">
                  <c:v>4.1006080608539296E-2</c:v>
                </c:pt>
                <c:pt idx="26">
                  <c:v>2.9859396832808173E-2</c:v>
                </c:pt>
                <c:pt idx="27">
                  <c:v>1.806961642736659E-2</c:v>
                </c:pt>
                <c:pt idx="28">
                  <c:v>5.792713131835275E-3</c:v>
                </c:pt>
                <c:pt idx="29">
                  <c:v>-6.8097589698461599E-3</c:v>
                </c:pt>
                <c:pt idx="30">
                  <c:v>-1.9572387940679347E-2</c:v>
                </c:pt>
                <c:pt idx="31">
                  <c:v>-3.2327643874836595E-2</c:v>
                </c:pt>
                <c:pt idx="32">
                  <c:v>-4.4907618638065652E-2</c:v>
                </c:pt>
                <c:pt idx="33">
                  <c:v>-5.7145749286738816E-2</c:v>
                </c:pt>
                <c:pt idx="34">
                  <c:v>-6.8878510559888112E-2</c:v>
                </c:pt>
                <c:pt idx="35">
                  <c:v>-7.9947063546631891E-2</c:v>
                </c:pt>
                <c:pt idx="36">
                  <c:v>-9.0198849409052886E-2</c:v>
                </c:pt>
                <c:pt idx="37">
                  <c:v>-9.9489118789341274E-2</c:v>
                </c:pt>
                <c:pt idx="38">
                  <c:v>-0.10768238915795172</c:v>
                </c:pt>
                <c:pt idx="39">
                  <c:v>-0.11465382374840762</c:v>
                </c:pt>
                <c:pt idx="40">
                  <c:v>-0.12029052678677614</c:v>
                </c:pt>
                <c:pt idx="41">
                  <c:v>-0.12449275035125501</c:v>
                </c:pt>
                <c:pt idx="42">
                  <c:v>-0.12717500831789733</c:v>
                </c:pt>
                <c:pt idx="43">
                  <c:v>-0.12826709240769693</c:v>
                </c:pt>
                <c:pt idx="44">
                  <c:v>-0.12771498433667824</c:v>
                </c:pt>
                <c:pt idx="45">
                  <c:v>-0.12548165649935472</c:v>
                </c:pt>
                <c:pt idx="46">
                  <c:v>-0.12154775158265606</c:v>
                </c:pt>
                <c:pt idx="47">
                  <c:v>-0.11591212912908946</c:v>
                </c:pt>
                <c:pt idx="48">
                  <c:v>-0.108592264541438</c:v>
                </c:pt>
                <c:pt idx="49">
                  <c:v>-9.9624483602401934E-2</c:v>
                </c:pt>
                <c:pt idx="50">
                  <c:v>-8.9064013530601088E-2</c:v>
                </c:pt>
                <c:pt idx="51">
                  <c:v>-7.6984830262107173E-2</c:v>
                </c:pt>
                <c:pt idx="52">
                  <c:v>-6.3479281331566231E-2</c:v>
                </c:pt>
                <c:pt idx="53">
                  <c:v>-4.865746474008472E-2</c:v>
                </c:pt>
                <c:pt idx="54">
                  <c:v>-3.2646346793360016E-2</c:v>
                </c:pt>
                <c:pt idx="55">
                  <c:v>-1.558860621788255E-2</c:v>
                </c:pt>
                <c:pt idx="56">
                  <c:v>2.3588020365961425E-3</c:v>
                </c:pt>
                <c:pt idx="57">
                  <c:v>2.102636214346193E-2</c:v>
                </c:pt>
                <c:pt idx="58">
                  <c:v>4.0233981584226204E-2</c:v>
                </c:pt>
                <c:pt idx="59">
                  <c:v>5.9793223770308407E-2</c:v>
                </c:pt>
                <c:pt idx="60">
                  <c:v>7.9509758230576752E-2</c:v>
                </c:pt>
                <c:pt idx="61">
                  <c:v>9.9185987325844008E-2</c:v>
                </c:pt>
                <c:pt idx="62">
                  <c:v>0.11862379930173803</c:v>
                </c:pt>
                <c:pt idx="63">
                  <c:v>0.1376273900569685</c:v>
                </c:pt>
                <c:pt idx="64">
                  <c:v>0.15600609087515488</c:v>
                </c:pt>
                <c:pt idx="65">
                  <c:v>0.17357713699278191</c:v>
                </c:pt>
                <c:pt idx="66">
                  <c:v>0.19016831247538366</c:v>
                </c:pt>
                <c:pt idx="67">
                  <c:v>0.2056204104376774</c:v>
                </c:pt>
                <c:pt idx="68">
                  <c:v>0.21978945394618951</c:v>
                </c:pt>
                <c:pt idx="69">
                  <c:v>0.23254863151866634</c:v>
                </c:pt>
                <c:pt idx="70">
                  <c:v>0.24378991139636733</c:v>
                </c:pt>
                <c:pt idx="71">
                  <c:v>0.25342531001152629</c:v>
                </c:pt>
                <c:pt idx="72">
                  <c:v>0.26138780160160585</c:v>
                </c:pt>
                <c:pt idx="73">
                  <c:v>0.26763186705117803</c:v>
                </c:pt>
                <c:pt idx="74">
                  <c:v>0.27213369022555023</c:v>
                </c:pt>
                <c:pt idx="75">
                  <c:v>0.27489101885805295</c:v>
                </c:pt>
                <c:pt idx="76">
                  <c:v>0.27592271418419706</c:v>
                </c:pt>
                <c:pt idx="77">
                  <c:v>0.27526801888307123</c:v>
                </c:pt>
                <c:pt idx="78">
                  <c:v>0.2729855764678909</c:v>
                </c:pt>
                <c:pt idx="79">
                  <c:v>0.26915223722258852</c:v>
                </c:pt>
                <c:pt idx="80">
                  <c:v>0.26386168627285994</c:v>
                </c:pt>
                <c:pt idx="81">
                  <c:v>0.25722292868383434</c:v>
                </c:pt>
                <c:pt idx="82">
                  <c:v>0.24935866481319363</c:v>
                </c:pt>
                <c:pt idx="83">
                  <c:v>0.24040358679804844</c:v>
                </c:pt>
                <c:pt idx="84">
                  <c:v>0.23050262420908732</c:v>
                </c:pt>
                <c:pt idx="85">
                  <c:v>0.21980916376681436</c:v>
                </c:pt>
                <c:pt idx="86">
                  <c:v>0.208483264730388</c:v>
                </c:pt>
                <c:pt idx="87">
                  <c:v>0.19668988824502351</c:v>
                </c:pt>
                <c:pt idx="88">
                  <c:v>0.18459715566157722</c:v>
                </c:pt>
                <c:pt idx="89">
                  <c:v>0.1723746476824303</c:v>
                </c:pt>
                <c:pt idx="90">
                  <c:v>0.1601917531992349</c:v>
                </c:pt>
                <c:pt idx="91">
                  <c:v>0.14821607390410405</c:v>
                </c:pt>
                <c:pt idx="92">
                  <c:v>0.13661188824844642</c:v>
                </c:pt>
                <c:pt idx="93">
                  <c:v>0.12553867613258438</c:v>
                </c:pt>
                <c:pt idx="94">
                  <c:v>0.11514970390674611</c:v>
                </c:pt>
                <c:pt idx="95">
                  <c:v>0.10559066793654422</c:v>
                </c:pt>
                <c:pt idx="96">
                  <c:v>9.6998394191507714E-2</c:v>
                </c:pt>
                <c:pt idx="97">
                  <c:v>8.949959116574864E-2</c:v>
                </c:pt>
                <c:pt idx="98">
                  <c:v>8.3209653979944939E-2</c:v>
                </c:pt>
                <c:pt idx="99">
                  <c:v>7.8231518831567703E-2</c:v>
                </c:pt>
                <c:pt idx="100">
                  <c:v>7.4654569055566125E-2</c:v>
                </c:pt>
                <c:pt idx="101">
                  <c:v>7.2553596958475061E-2</c:v>
                </c:pt>
                <c:pt idx="102">
                  <c:v>7.1987829195912595E-2</c:v>
                </c:pt>
                <c:pt idx="103">
                  <c:v>7.3000027685388977E-2</c:v>
                </c:pt>
                <c:pt idx="104">
                  <c:v>7.5615682673609352E-2</c:v>
                </c:pt>
                <c:pt idx="105">
                  <c:v>7.9842319334121142E-2</c:v>
                </c:pt>
                <c:pt idx="106">
                  <c:v>8.5668943819244087E-2</c:v>
                </c:pt>
                <c:pt idx="107">
                  <c:v>9.3065658612989363E-2</c:v>
                </c:pt>
                <c:pt idx="108">
                  <c:v>0.10198347986082072</c:v>
                </c:pt>
                <c:pt idx="109">
                  <c:v>0.11235439062611317</c:v>
                </c:pt>
                <c:pt idx="110">
                  <c:v>0.1240916632819893</c:v>
                </c:pt>
                <c:pt idx="111">
                  <c:v>0.13709048112927363</c:v>
                </c:pt>
                <c:pt idx="112">
                  <c:v>0.1512288835916126</c:v>
                </c:pt>
                <c:pt idx="113">
                  <c:v>0.16636905093332216</c:v>
                </c:pt>
                <c:pt idx="114">
                  <c:v>0.18235893354792831</c:v>
                </c:pt>
                <c:pt idx="115">
                  <c:v>0.19903421790341597</c:v>
                </c:pt>
                <c:pt idx="116">
                  <c:v>0.21622060688944325</c:v>
                </c:pt>
                <c:pt idx="117">
                  <c:v>0.23373637747898421</c:v>
                </c:pt>
                <c:pt idx="118">
                  <c:v>0.25139516432228476</c:v>
                </c:pt>
                <c:pt idx="119">
                  <c:v>0.26900890523932164</c:v>
                </c:pt>
                <c:pt idx="120">
                  <c:v>0.2863908745659875</c:v>
                </c:pt>
                <c:pt idx="121">
                  <c:v>0.30335872380454776</c:v>
                </c:pt>
                <c:pt idx="122">
                  <c:v>0.31973744659479136</c:v>
                </c:pt>
                <c:pt idx="123">
                  <c:v>0.33536218688542635</c:v>
                </c:pt>
                <c:pt idx="124">
                  <c:v>0.35008081520875267</c:v>
                </c:pt>
                <c:pt idx="125">
                  <c:v>0.36375620766619593</c:v>
                </c:pt>
                <c:pt idx="126">
                  <c:v>0.37626817482346603</c:v>
                </c:pt>
                <c:pt idx="127">
                  <c:v>0.38751500225314017</c:v>
                </c:pt>
                <c:pt idx="128">
                  <c:v>0.39741457987974305</c:v>
                </c:pt>
                <c:pt idx="129">
                  <c:v>0.40590511256873518</c:v>
                </c:pt>
                <c:pt idx="130">
                  <c:v>0.41294541865305773</c:v>
                </c:pt>
                <c:pt idx="131">
                  <c:v>0.41851483561251074</c:v>
                </c:pt>
                <c:pt idx="132">
                  <c:v>0.42261276241608581</c:v>
                </c:pt>
                <c:pt idx="133">
                  <c:v>0.42525787588293029</c:v>
                </c:pt>
                <c:pt idx="134">
                  <c:v>0.42648706376080542</c:v>
                </c:pt>
                <c:pt idx="135">
                  <c:v>0.42635412022718155</c:v>
                </c:pt>
                <c:pt idx="136">
                  <c:v>0.42492825043708188</c:v>
                </c:pt>
                <c:pt idx="137">
                  <c:v>0.42229242992323879</c:v>
                </c:pt>
                <c:pt idx="138">
                  <c:v>0.41854166247794877</c:v>
                </c:pt>
                <c:pt idx="139">
                  <c:v>0.41378117694626815</c:v>
                </c:pt>
                <c:pt idx="140">
                  <c:v>0.40812459949815</c:v>
                </c:pt>
                <c:pt idx="141">
                  <c:v>0.40169213366005291</c:v>
                </c:pt>
                <c:pt idx="142">
                  <c:v>0.3946087759213931</c:v>
                </c:pt>
                <c:pt idx="143">
                  <c:v>0.38700259024079853</c:v>
                </c:pt>
                <c:pt idx="144">
                  <c:v>0.37900306037782167</c:v>
                </c:pt>
                <c:pt idx="145">
                  <c:v>0.37073953476787336</c:v>
                </c:pt>
                <c:pt idx="146">
                  <c:v>0.36233977468147233</c:v>
                </c:pt>
                <c:pt idx="147">
                  <c:v>0.35392861273461967</c:v>
                </c:pt>
                <c:pt idx="148">
                  <c:v>0.34562672546151946</c:v>
                </c:pt>
                <c:pt idx="149">
                  <c:v>0.33754952068944122</c:v>
                </c:pt>
                <c:pt idx="150">
                  <c:v>0.32980613789163477</c:v>
                </c:pt>
                <c:pt idx="151">
                  <c:v>0.32249855759671509</c:v>
                </c:pt>
                <c:pt idx="152">
                  <c:v>0.31572081434399479</c:v>
                </c:pt>
                <c:pt idx="153">
                  <c:v>0.30955830662976797</c:v>
                </c:pt>
                <c:pt idx="154">
                  <c:v>0.30408719682830526</c:v>
                </c:pt>
                <c:pt idx="155">
                  <c:v>0.29937389420736366</c:v>
                </c:pt>
                <c:pt idx="156">
                  <c:v>0.29547461488360321</c:v>
                </c:pt>
                <c:pt idx="157">
                  <c:v>0.29243501384135884</c:v>
                </c:pt>
                <c:pt idx="158">
                  <c:v>0.29028988592837646</c:v>
                </c:pt>
                <c:pt idx="159">
                  <c:v>0.28906293491285379</c:v>
                </c:pt>
                <c:pt idx="160">
                  <c:v>0.28876661215001637</c:v>
                </c:pt>
                <c:pt idx="161">
                  <c:v>0.28940202897172429</c:v>
                </c:pt>
                <c:pt idx="162">
                  <c:v>0.29095894942630496</c:v>
                </c:pt>
                <c:pt idx="163">
                  <c:v>0.29341587222791937</c:v>
                </c:pt>
                <c:pt idx="164">
                  <c:v>0.29674021255352639</c:v>
                </c:pt>
                <c:pt idx="165">
                  <c:v>0.30088859541574153</c:v>
                </c:pt>
                <c:pt idx="166">
                  <c:v>0.30580727259716972</c:v>
                </c:pt>
                <c:pt idx="167">
                  <c:v>0.31143267438591216</c:v>
                </c:pt>
                <c:pt idx="168">
                  <c:v>0.3176921055373324</c:v>
                </c:pt>
                <c:pt idx="169">
                  <c:v>0.32450459196741899</c:v>
                </c:pt>
                <c:pt idx="170">
                  <c:v>0.3317818807152757</c:v>
                </c:pt>
                <c:pt idx="171">
                  <c:v>0.33942959083618413</c:v>
                </c:pt>
                <c:pt idx="172">
                  <c:v>0.34734850730035538</c:v>
                </c:pt>
                <c:pt idx="173">
                  <c:v>0.35543600397606367</c:v>
                </c:pt>
                <c:pt idx="174">
                  <c:v>0.36358757568343453</c:v>
                </c:pt>
                <c:pt idx="175">
                  <c:v>0.37169845349982505</c:v>
                </c:pt>
                <c:pt idx="176">
                  <c:v>0.37966527232214126</c:v>
                </c:pt>
                <c:pt idx="177">
                  <c:v>0.38738775551590099</c:v>
                </c:pt>
                <c:pt idx="178">
                  <c:v>0.39477037854767916</c:v>
                </c:pt>
                <c:pt idx="179">
                  <c:v>0.40172397205868959</c:v>
                </c:pt>
                <c:pt idx="180">
                  <c:v>0.40816722496042879</c:v>
                </c:pt>
                <c:pt idx="181">
                  <c:v>0.4140280498617917</c:v>
                </c:pt>
                <c:pt idx="182">
                  <c:v>0.41924477635636254</c:v>
                </c:pt>
                <c:pt idx="183">
                  <c:v>0.42376714225133499</c:v>
                </c:pt>
                <c:pt idx="184">
                  <c:v>0.4275570584344478</c:v>
                </c:pt>
                <c:pt idx="185">
                  <c:v>0.43058912949124112</c:v>
                </c:pt>
                <c:pt idx="186">
                  <c:v>0.4328509190505066</c:v>
                </c:pt>
                <c:pt idx="187">
                  <c:v>0.43434295588149574</c:v>
                </c:pt>
                <c:pt idx="188">
                  <c:v>0.43507848366852947</c:v>
                </c:pt>
                <c:pt idx="189">
                  <c:v>0.43508296392571205</c:v>
                </c:pt>
                <c:pt idx="190">
                  <c:v>0.43439334747684433</c:v>
                </c:pt>
                <c:pt idx="191">
                  <c:v>0.43305713515764577</c:v>
                </c:pt>
                <c:pt idx="192">
                  <c:v>0.43113125281238623</c:v>
                </c:pt>
                <c:pt idx="193">
                  <c:v>0.42868076918260867</c:v>
                </c:pt>
                <c:pt idx="194">
                  <c:v>0.42577748791378067</c:v>
                </c:pt>
                <c:pt idx="195">
                  <c:v>0.42249844662745289</c:v>
                </c:pt>
                <c:pt idx="196">
                  <c:v>0.41892435686107488</c:v>
                </c:pt>
                <c:pt idx="197">
                  <c:v>0.41513801869367023</c:v>
                </c:pt>
                <c:pt idx="198">
                  <c:v>0.41122274310689649</c:v>
                </c:pt>
                <c:pt idx="199">
                  <c:v>0.40726081363293115</c:v>
                </c:pt>
                <c:pt idx="200">
                  <c:v>0.40333201667577051</c:v>
                </c:pt>
                <c:pt idx="201">
                  <c:v>0.39951226713668386</c:v>
                </c:pt>
                <c:pt idx="202">
                  <c:v>0.39587235270313004</c:v>
                </c:pt>
                <c:pt idx="203">
                  <c:v>0.39247681647240151</c:v>
                </c:pt>
                <c:pt idx="204">
                  <c:v>0.38938299357505479</c:v>
                </c:pt>
                <c:pt idx="205">
                  <c:v>0.3866402132522368</c:v>
                </c:pt>
                <c:pt idx="206">
                  <c:v>0.38428917355655634</c:v>
                </c:pt>
                <c:pt idx="207">
                  <c:v>0.38236149159658972</c:v>
                </c:pt>
                <c:pt idx="208">
                  <c:v>0.38087942817823861</c:v>
                </c:pt>
                <c:pt idx="209">
                  <c:v>0.37985578192461589</c:v>
                </c:pt>
                <c:pt idx="210">
                  <c:v>0.37929394458109994</c:v>
                </c:pt>
                <c:pt idx="211">
                  <c:v>0.3791881063559307</c:v>
                </c:pt>
                <c:pt idx="212">
                  <c:v>0.37952359784641948</c:v>
                </c:pt>
                <c:pt idx="213">
                  <c:v>0.38027735344114361</c:v>
                </c:pt>
                <c:pt idx="214">
                  <c:v>0.38141848005104378</c:v>
                </c:pt>
                <c:pt idx="215">
                  <c:v>0.3829089146380884</c:v>
                </c:pt>
                <c:pt idx="216">
                  <c:v>0.38470415419404741</c:v>
                </c:pt>
                <c:pt idx="217">
                  <c:v>0.38675404255825907</c:v>
                </c:pt>
                <c:pt idx="218">
                  <c:v>0.38900359961834469</c:v>
                </c:pt>
                <c:pt idx="219">
                  <c:v>0.3913938799417197</c:v>
                </c:pt>
                <c:pt idx="220">
                  <c:v>0.39386284960326973</c:v>
                </c:pt>
                <c:pt idx="221">
                  <c:v>0.39634627178224052</c:v>
                </c:pt>
                <c:pt idx="222">
                  <c:v>0.39877859349182909</c:v>
                </c:pt>
                <c:pt idx="223">
                  <c:v>0.40109382744867539</c:v>
                </c:pt>
                <c:pt idx="224">
                  <c:v>0.40322642449831142</c:v>
                </c:pt>
                <c:pt idx="225">
                  <c:v>0.40511213309200056</c:v>
                </c:pt>
                <c:pt idx="226">
                  <c:v>0.40668884302328634</c:v>
                </c:pt>
                <c:pt idx="227">
                  <c:v>0.40789741091437093</c:v>
                </c:pt>
                <c:pt idx="228">
                  <c:v>0.40868246481744447</c:v>
                </c:pt>
                <c:pt idx="229">
                  <c:v>0.40899318476181862</c:v>
                </c:pt>
                <c:pt idx="230">
                  <c:v>0.40878405519424427</c:v>
                </c:pt>
                <c:pt idx="231">
                  <c:v>0.40801558408578581</c:v>
                </c:pt>
                <c:pt idx="232">
                  <c:v>0.40665498210509321</c:v>
                </c:pt>
                <c:pt idx="233">
                  <c:v>0.40467679379112437</c:v>
                </c:pt>
                <c:pt idx="234">
                  <c:v>0.40206347120243996</c:v>
                </c:pt>
                <c:pt idx="235">
                  <c:v>0.39880587918372495</c:v>
                </c:pt>
                <c:pt idx="236">
                  <c:v>0.39490372030417858</c:v>
                </c:pt>
                <c:pt idx="237">
                  <c:v>0.39036586676565493</c:v>
                </c:pt>
                <c:pt idx="238">
                  <c:v>0.38521058625393578</c:v>
                </c:pt>
                <c:pt idx="239">
                  <c:v>0.37946564889327855</c:v>
                </c:pt>
                <c:pt idx="240">
                  <c:v>0.37316830319094813</c:v>
                </c:pt>
                <c:pt idx="241">
                  <c:v>0.36636511019020396</c:v>
                </c:pt>
                <c:pt idx="242">
                  <c:v>0.35911162694819859</c:v>
                </c:pt>
                <c:pt idx="243">
                  <c:v>0.35147193294163181</c:v>
                </c:pt>
                <c:pt idx="244">
                  <c:v>0.34351799600311633</c:v>
                </c:pt>
                <c:pt idx="245">
                  <c:v>0.33532887783642917</c:v>
                </c:pt>
                <c:pt idx="246">
                  <c:v>0.3269897829745998</c:v>
                </c:pt>
                <c:pt idx="247">
                  <c:v>0.31859095909876051</c:v>
                </c:pt>
                <c:pt idx="248">
                  <c:v>0.31022646079924643</c:v>
                </c:pt>
                <c:pt idx="249">
                  <c:v>0.30199279300117188</c:v>
                </c:pt>
                <c:pt idx="250">
                  <c:v>0.29398745423361894</c:v>
                </c:pt>
                <c:pt idx="251">
                  <c:v>0.28630740353879719</c:v>
                </c:pt>
                <c:pt idx="252">
                  <c:v>0.27904747795597751</c:v>
                </c:pt>
                <c:pt idx="253">
                  <c:v>0.27229879002976093</c:v>
                </c:pt>
                <c:pt idx="254">
                  <c:v>0.26614713655906413</c:v>
                </c:pt>
                <c:pt idx="255">
                  <c:v>0.26067145073981202</c:v>
                </c:pt>
                <c:pt idx="256">
                  <c:v>0.25594232988316468</c:v>
                </c:pt>
                <c:pt idx="257">
                  <c:v>0.25202066999461409</c:v>
                </c:pt>
                <c:pt idx="258">
                  <c:v>0.2489564366722064</c:v>
                </c:pt>
                <c:pt idx="259">
                  <c:v>0.24678759909856102</c:v>
                </c:pt>
                <c:pt idx="260">
                  <c:v>0.24553925041335209</c:v>
                </c:pt>
                <c:pt idx="261">
                  <c:v>0.24522293361582032</c:v>
                </c:pt>
                <c:pt idx="262">
                  <c:v>0.24583618748067043</c:v>
                </c:pt>
                <c:pt idx="263">
                  <c:v>0.24736232196112443</c:v>
                </c:pt>
                <c:pt idx="264">
                  <c:v>0.24977042737466038</c:v>
                </c:pt>
                <c:pt idx="265">
                  <c:v>0.2530156164958936</c:v>
                </c:pt>
                <c:pt idx="266">
                  <c:v>0.25703949370162332</c:v>
                </c:pt>
                <c:pt idx="267">
                  <c:v>0.26177084067594614</c:v>
                </c:pt>
                <c:pt idx="268">
                  <c:v>0.26712650402512272</c:v>
                </c:pt>
                <c:pt idx="269">
                  <c:v>0.27301246658338713</c:v>
                </c:pt>
                <c:pt idx="270">
                  <c:v>0.2793250812859811</c:v>
                </c:pt>
                <c:pt idx="271">
                  <c:v>0.28595244427898436</c:v>
                </c:pt>
                <c:pt idx="272">
                  <c:v>0.2927758824608378</c:v>
                </c:pt>
                <c:pt idx="273">
                  <c:v>0.29967152985489276</c:v>
                </c:pt>
                <c:pt idx="274">
                  <c:v>0.30651196708819395</c:v>
                </c:pt>
                <c:pt idx="275">
                  <c:v>0.31316789870427492</c:v>
                </c:pt>
                <c:pt idx="276">
                  <c:v>0.3195098440000117</c:v>
                </c:pt>
                <c:pt idx="277">
                  <c:v>0.32540981845074768</c:v>
                </c:pt>
                <c:pt idx="278">
                  <c:v>0.33074298447728984</c:v>
                </c:pt>
                <c:pt idx="279">
                  <c:v>0.33538925220835042</c:v>
                </c:pt>
                <c:pt idx="280">
                  <c:v>0.33923481290674501</c:v>
                </c:pt>
                <c:pt idx="281">
                  <c:v>0.34217358977165019</c:v>
                </c:pt>
                <c:pt idx="282">
                  <c:v>0.34410859280714684</c:v>
                </c:pt>
                <c:pt idx="283">
                  <c:v>0.34495316630747719</c:v>
                </c:pt>
                <c:pt idx="284">
                  <c:v>0.34463211917605324</c:v>
                </c:pt>
                <c:pt idx="285">
                  <c:v>0.34308272974757986</c:v>
                </c:pt>
                <c:pt idx="286">
                  <c:v>0.34025561798206627</c:v>
                </c:pt>
                <c:pt idx="287">
                  <c:v>0.33611547884463033</c:v>
                </c:pt>
                <c:pt idx="288">
                  <c:v>0.33064167139159456</c:v>
                </c:pt>
                <c:pt idx="289">
                  <c:v>0.32382865857334708</c:v>
                </c:pt>
                <c:pt idx="290">
                  <c:v>0.31568629308368235</c:v>
                </c:pt>
                <c:pt idx="291">
                  <c:v>0.30623994480000488</c:v>
                </c:pt>
                <c:pt idx="292">
                  <c:v>0.29553046553540474</c:v>
                </c:pt>
                <c:pt idx="293">
                  <c:v>0.28361398704366503</c:v>
                </c:pt>
                <c:pt idx="294">
                  <c:v>0.27056154857982861</c:v>
                </c:pt>
                <c:pt idx="295">
                  <c:v>0.25645855089713226</c:v>
                </c:pt>
                <c:pt idx="296">
                  <c:v>0.24140403445464165</c:v>
                </c:pt>
                <c:pt idx="297">
                  <c:v>0.22550978087607632</c:v>
                </c:pt>
                <c:pt idx="298">
                  <c:v>0.20889923841679769</c:v>
                </c:pt>
                <c:pt idx="299">
                  <c:v>0.19170627437350907</c:v>
                </c:pt>
                <c:pt idx="300">
                  <c:v>0.17407376003435873</c:v>
                </c:pt>
                <c:pt idx="301">
                  <c:v>0.15615199687475234</c:v>
                </c:pt>
                <c:pt idx="302">
                  <c:v>0.13809699620066893</c:v>
                </c:pt>
                <c:pt idx="303">
                  <c:v>0.12006862821998709</c:v>
                </c:pt>
                <c:pt idx="304">
                  <c:v>0.10222866045951529</c:v>
                </c:pt>
                <c:pt idx="305">
                  <c:v>8.473870936127538E-2</c:v>
                </c:pt>
                <c:pt idx="306">
                  <c:v>6.7758132623653586E-2</c:v>
                </c:pt>
                <c:pt idx="307">
                  <c:v>5.1441893184513518E-2</c:v>
                </c:pt>
                <c:pt idx="308">
                  <c:v>3.5938428489203811E-2</c:v>
                </c:pt>
                <c:pt idx="309">
                  <c:v>2.1387560669404507E-2</c:v>
                </c:pt>
                <c:pt idx="310">
                  <c:v>7.9184843172026322E-3</c:v>
                </c:pt>
                <c:pt idx="311">
                  <c:v>-4.352131440051186E-3</c:v>
                </c:pt>
                <c:pt idx="312">
                  <c:v>-1.5321890927516603E-2</c:v>
                </c:pt>
                <c:pt idx="313">
                  <c:v>-2.4904236515910602E-2</c:v>
                </c:pt>
                <c:pt idx="314">
                  <c:v>-3.3029799594762141E-2</c:v>
                </c:pt>
                <c:pt idx="315">
                  <c:v>-3.9647511871364151E-2</c:v>
                </c:pt>
                <c:pt idx="316">
                  <c:v>-4.4725455903086818E-2</c:v>
                </c:pt>
                <c:pt idx="317">
                  <c:v>-4.82514393113272E-2</c:v>
                </c:pt>
                <c:pt idx="318">
                  <c:v>-5.02332830300911E-2</c:v>
                </c:pt>
                <c:pt idx="319">
                  <c:v>-5.069881996541048E-2</c:v>
                </c:pt>
                <c:pt idx="320">
                  <c:v>-4.9695606358394651E-2</c:v>
                </c:pt>
                <c:pt idx="321">
                  <c:v>-4.7290353732905625E-2</c:v>
                </c:pt>
                <c:pt idx="322">
                  <c:v>-4.3568094393367646E-2</c:v>
                </c:pt>
                <c:pt idx="323">
                  <c:v>-3.8631097870938699E-2</c:v>
                </c:pt>
                <c:pt idx="324">
                  <c:v>-3.2597559402237762E-2</c:v>
                </c:pt>
                <c:pt idx="325">
                  <c:v>-2.5600084415140244E-2</c:v>
                </c:pt>
                <c:pt idx="326">
                  <c:v>-1.7783995076830185E-2</c:v>
                </c:pt>
                <c:pt idx="327">
                  <c:v>-9.3054862787618903E-3</c:v>
                </c:pt>
                <c:pt idx="328">
                  <c:v>-3.2965904066926597E-4</c:v>
                </c:pt>
                <c:pt idx="329">
                  <c:v>8.9715406853836336E-3</c:v>
                </c:pt>
                <c:pt idx="330">
                  <c:v>1.8421450337491582E-2</c:v>
                </c:pt>
                <c:pt idx="331">
                  <c:v>2.7840859624491204E-2</c:v>
                </c:pt>
                <c:pt idx="332">
                  <c:v>3.705019457630554E-2</c:v>
                </c:pt>
                <c:pt idx="333">
                  <c:v>4.5871692730082764E-2</c:v>
                </c:pt>
                <c:pt idx="334">
                  <c:v>5.4131546845509602E-2</c:v>
                </c:pt>
                <c:pt idx="335">
                  <c:v>6.1661995963200752E-2</c:v>
                </c:pt>
                <c:pt idx="336">
                  <c:v>6.8303343956280071E-2</c:v>
                </c:pt>
                <c:pt idx="337">
                  <c:v>7.3905886940410837E-2</c:v>
                </c:pt>
                <c:pt idx="338">
                  <c:v>7.8331731952874892E-2</c:v>
                </c:pt>
                <c:pt idx="339">
                  <c:v>8.145649018451076E-2</c:v>
                </c:pt>
                <c:pt idx="340">
                  <c:v>8.3170828738713648E-2</c:v>
                </c:pt>
                <c:pt idx="341">
                  <c:v>8.3381865432140018E-2</c:v>
                </c:pt>
                <c:pt idx="342">
                  <c:v>8.2014391573542858E-2</c:v>
                </c:pt>
                <c:pt idx="343">
                  <c:v>7.9011908010460791E-2</c:v>
                </c:pt>
                <c:pt idx="344">
                  <c:v>7.4337460107092246E-2</c:v>
                </c:pt>
                <c:pt idx="345">
                  <c:v>6.7974257771166696E-2</c:v>
                </c:pt>
                <c:pt idx="346">
                  <c:v>5.9926067308925773E-2</c:v>
                </c:pt>
                <c:pt idx="347">
                  <c:v>5.0217362830636714E-2</c:v>
                </c:pt>
                <c:pt idx="348">
                  <c:v>3.8893226286606984E-2</c:v>
                </c:pt>
                <c:pt idx="349">
                  <c:v>2.6018987069585279E-2</c:v>
                </c:pt>
                <c:pt idx="350">
                  <c:v>1.1679594569140491E-2</c:v>
                </c:pt>
                <c:pt idx="351">
                  <c:v>-4.0212798282674451E-3</c:v>
                </c:pt>
                <c:pt idx="352">
                  <c:v>-2.0962410996630557E-2</c:v>
                </c:pt>
                <c:pt idx="353">
                  <c:v>-3.9006453806557151E-2</c:v>
                </c:pt>
                <c:pt idx="354">
                  <c:v>-5.8001632433932152E-2</c:v>
                </c:pt>
                <c:pt idx="355">
                  <c:v>-7.7783669701349881E-2</c:v>
                </c:pt>
                <c:pt idx="356">
                  <c:v>-9.8177934903425038E-2</c:v>
                </c:pt>
                <c:pt idx="357">
                  <c:v>-0.11900178242581853</c:v>
                </c:pt>
                <c:pt idx="358">
                  <c:v>-0.14006704744053625</c:v>
                </c:pt>
                <c:pt idx="359">
                  <c:v>-0.16118265934947559</c:v>
                </c:pt>
                <c:pt idx="360">
                  <c:v>-0.18215732876612817</c:v>
                </c:pt>
                <c:pt idx="361">
                  <c:v>-0.20280225997280454</c:v>
                </c:pt>
                <c:pt idx="362">
                  <c:v>-0.22293383824944138</c:v>
                </c:pt>
                <c:pt idx="363">
                  <c:v>-0.24237624046393613</c:v>
                </c:pt>
                <c:pt idx="364">
                  <c:v>-0.26096391798267599</c:v>
                </c:pt>
                <c:pt idx="365">
                  <c:v>-0.27854390337549662</c:v>
                </c:pt>
                <c:pt idx="366">
                  <c:v>-0.29497789648925149</c:v>
                </c:pt>
                <c:pt idx="367">
                  <c:v>-0.31014409111025304</c:v>
                </c:pt>
                <c:pt idx="368">
                  <c:v>-0.32393871037246519</c:v>
                </c:pt>
                <c:pt idx="369">
                  <c:v>-0.33627722697124252</c:v>
                </c:pt>
                <c:pt idx="370">
                  <c:v>-0.3470952527224489</c:v>
                </c:pt>
                <c:pt idx="371">
                  <c:v>-0.35634909065089981</c:v>
                </c:pt>
                <c:pt idx="372">
                  <c:v>-0.36401595118962687</c:v>
                </c:pt>
                <c:pt idx="373">
                  <c:v>-0.37009384184172878</c:v>
                </c:pt>
                <c:pt idx="374">
                  <c:v>-0.37460114648649523</c:v>
                </c:pt>
                <c:pt idx="375">
                  <c:v>-0.37757591616579611</c:v>
                </c:pt>
                <c:pt idx="376">
                  <c:v>-0.37907489751542056</c:v>
                </c:pt>
                <c:pt idx="377">
                  <c:v>-0.37917232797448347</c:v>
                </c:pt>
                <c:pt idx="378">
                  <c:v>-0.37795852855129641</c:v>
                </c:pt>
                <c:pt idx="379">
                  <c:v>-0.37553832537442544</c:v>
                </c:pt>
                <c:pt idx="380">
                  <c:v>-0.37202933070296668</c:v>
                </c:pt>
                <c:pt idx="381">
                  <c:v>-0.36756011273182421</c:v>
                </c:pt>
                <c:pt idx="382">
                  <c:v>-0.36226828166074299</c:v>
                </c:pt>
                <c:pt idx="383">
                  <c:v>-0.35629851733680706</c:v>
                </c:pt>
                <c:pt idx="384">
                  <c:v>-0.34980056156508887</c:v>
                </c:pt>
                <c:pt idx="385">
                  <c:v>-0.34292719609285016</c:v>
                </c:pt>
                <c:pt idx="386">
                  <c:v>-0.33583222546944858</c:v>
                </c:pt>
                <c:pt idx="387">
                  <c:v>-0.3286684825620988</c:v>
                </c:pt>
                <c:pt idx="388">
                  <c:v>-0.32158587352475998</c:v>
                </c:pt>
                <c:pt idx="389">
                  <c:v>-0.31472947848368404</c:v>
                </c:pt>
                <c:pt idx="390">
                  <c:v>-0.30823772407826672</c:v>
                </c:pt>
                <c:pt idx="391">
                  <c:v>-0.30224064422471852</c:v>
                </c:pt>
                <c:pt idx="392">
                  <c:v>-0.29685824594842619</c:v>
                </c:pt>
                <c:pt idx="393">
                  <c:v>-0.29219899774943131</c:v>
                </c:pt>
                <c:pt idx="394">
                  <c:v>-0.2883584586013076</c:v>
                </c:pt>
                <c:pt idx="395">
                  <c:v>-0.28541806619078453</c:v>
                </c:pt>
                <c:pt idx="396">
                  <c:v>-0.28344410326741576</c:v>
                </c:pt>
                <c:pt idx="397">
                  <c:v>-0.2824868608370128</c:v>
                </c:pt>
                <c:pt idx="398">
                  <c:v>-0.28258001629166385</c:v>
                </c:pt>
                <c:pt idx="399">
                  <c:v>-0.28374024330074998</c:v>
                </c:pt>
                <c:pt idx="400">
                  <c:v>-0.28596706830325758</c:v>
                </c:pt>
                <c:pt idx="401">
                  <c:v>-0.28924298566641871</c:v>
                </c:pt>
                <c:pt idx="402">
                  <c:v>-0.29353383997477106</c:v>
                </c:pt>
                <c:pt idx="403">
                  <c:v>-0.29878947947180934</c:v>
                </c:pt>
                <c:pt idx="404">
                  <c:v>-0.30494467945214848</c:v>
                </c:pt>
                <c:pt idx="405">
                  <c:v>-0.31192032846516765</c:v>
                </c:pt>
                <c:pt idx="406">
                  <c:v>-0.3196248637059958</c:v>
                </c:pt>
                <c:pt idx="407">
                  <c:v>-0.32795593513027765</c:v>
                </c:pt>
                <c:pt idx="408">
                  <c:v>-0.33680227089372516</c:v>
                </c:pt>
                <c:pt idx="409">
                  <c:v>-0.3460457099982634</c:v>
                </c:pt>
                <c:pt idx="410">
                  <c:v>-0.3555633618509586</c:v>
                </c:pt>
                <c:pt idx="411">
                  <c:v>-0.36522984717916124</c:v>
                </c:pt>
                <c:pt idx="412">
                  <c:v>-0.37491957072439336</c:v>
                </c:pt>
                <c:pt idx="413">
                  <c:v>-0.38450897368759579</c:v>
                </c:pt>
                <c:pt idx="414">
                  <c:v>-0.39387871324909046</c:v>
                </c:pt>
                <c:pt idx="415">
                  <c:v>-0.40291571781553565</c:v>
                </c:pt>
                <c:pt idx="416">
                  <c:v>-0.41151506998301923</c:v>
                </c:pt>
                <c:pt idx="417">
                  <c:v>-0.41958167449228068</c:v>
                </c:pt>
                <c:pt idx="418">
                  <c:v>-0.42703167547989068</c:v>
                </c:pt>
                <c:pt idx="419">
                  <c:v>-0.43379359577274257</c:v>
                </c:pt>
                <c:pt idx="420">
                  <c:v>-0.43980918042874284</c:v>
                </c:pt>
                <c:pt idx="421">
                  <c:v>-0.44503393668062335</c:v>
                </c:pt>
                <c:pt idx="422">
                  <c:v>-0.44943737239179493</c:v>
                </c:pt>
                <c:pt idx="423">
                  <c:v>-0.45300294454098761</c:v>
                </c:pt>
                <c:pt idx="424">
                  <c:v>-0.45572773765379654</c:v>
                </c:pt>
                <c:pt idx="425">
                  <c:v>-0.45762189909621592</c:v>
                </c:pt>
                <c:pt idx="426">
                  <c:v>-0.45870786343921488</c:v>
                </c:pt>
                <c:pt idx="427">
                  <c:v>-0.45901940154383514</c:v>
                </c:pt>
                <c:pt idx="428">
                  <c:v>-0.4586005315479193</c:v>
                </c:pt>
                <c:pt idx="429">
                  <c:v>-0.45750432865920859</c:v>
                </c:pt>
                <c:pt idx="430">
                  <c:v>-0.45579166876266691</c:v>
                </c:pt>
                <c:pt idx="431">
                  <c:v>-0.45352993761144683</c:v>
                </c:pt>
                <c:pt idx="432">
                  <c:v>-0.45079173313441384</c:v>
                </c:pt>
                <c:pt idx="433">
                  <c:v>-0.44765358352225465</c:v>
                </c:pt>
                <c:pt idx="434">
                  <c:v>-0.4441946986224739</c:v>
                </c:pt>
                <c:pt idx="435">
                  <c:v>-0.44049576712572758</c:v>
                </c:pt>
                <c:pt idx="436">
                  <c:v>-0.43663780737187646</c:v>
                </c:pt>
                <c:pt idx="437">
                  <c:v>-0.43270107558776094</c:v>
                </c:pt>
                <c:pt idx="438">
                  <c:v>-0.42876403218224862</c:v>
                </c:pt>
                <c:pt idx="439">
                  <c:v>-0.4249023644715943</c:v>
                </c:pt>
                <c:pt idx="440">
                  <c:v>-0.42118806295202554</c:v>
                </c:pt>
                <c:pt idx="441">
                  <c:v>-0.4176885479505964</c:v>
                </c:pt>
                <c:pt idx="442">
                  <c:v>-0.41446584410583759</c:v>
                </c:pt>
                <c:pt idx="443">
                  <c:v>-0.41157580153824957</c:v>
                </c:pt>
                <c:pt idx="444">
                  <c:v>-0.40906736460850945</c:v>
                </c:pt>
                <c:pt idx="445">
                  <c:v>-0.40698189165547366</c:v>
                </c:pt>
                <c:pt idx="446">
                  <c:v>-0.4053525318400229</c:v>
                </c:pt>
                <c:pt idx="447">
                  <c:v>-0.40420366800195501</c:v>
                </c:pt>
                <c:pt idx="448">
                  <c:v>-0.40355043703995142</c:v>
                </c:pt>
                <c:pt idx="449">
                  <c:v>-0.40339834155690213</c:v>
                </c:pt>
                <c:pt idx="450">
                  <c:v>-0.40374296818065408</c:v>
                </c:pt>
                <c:pt idx="451">
                  <c:v>-0.40456982891329946</c:v>
                </c:pt>
                <c:pt idx="452">
                  <c:v>-0.40585434194416198</c:v>
                </c:pt>
                <c:pt idx="453">
                  <c:v>-0.40756196748702506</c:v>
                </c:pt>
                <c:pt idx="454">
                  <c:v>-0.40964851231099109</c:v>
                </c:pt>
                <c:pt idx="455">
                  <c:v>-0.41206061372470271</c:v>
                </c:pt>
                <c:pt idx="456">
                  <c:v>-0.41473640988233429</c:v>
                </c:pt>
                <c:pt idx="457">
                  <c:v>-0.41760639850856873</c:v>
                </c:pt>
                <c:pt idx="458">
                  <c:v>-0.42059448063427746</c:v>
                </c:pt>
                <c:pt idx="459">
                  <c:v>-0.42361917989595615</c:v>
                </c:pt>
                <c:pt idx="460">
                  <c:v>-0.42659502163074431</c:v>
                </c:pt>
                <c:pt idx="461">
                  <c:v>-0.42943404966721949</c:v>
                </c:pt>
                <c:pt idx="462">
                  <c:v>-0.43204745268377753</c:v>
                </c:pt>
                <c:pt idx="463">
                  <c:v>-0.43434726659123846</c:v>
                </c:pt>
                <c:pt idx="464">
                  <c:v>-0.43624811489839976</c:v>
                </c:pt>
                <c:pt idx="465">
                  <c:v>-0.43766894571247833</c:v>
                </c:pt>
                <c:pt idx="466">
                  <c:v>-0.43853472214453193</c:v>
                </c:pt>
                <c:pt idx="467">
                  <c:v>-0.43877802258421628</c:v>
                </c:pt>
                <c:pt idx="468">
                  <c:v>-0.43834050867574431</c:v>
                </c:pt>
                <c:pt idx="469">
                  <c:v>-0.43717422184653304</c:v>
                </c:pt>
                <c:pt idx="470">
                  <c:v>-0.4352426738251533</c:v>
                </c:pt>
                <c:pt idx="471">
                  <c:v>-0.43252170254568501</c:v>
                </c:pt>
                <c:pt idx="472">
                  <c:v>-0.42900007189910311</c:v>
                </c:pt>
                <c:pt idx="473">
                  <c:v>-0.42467980164589642</c:v>
                </c:pt>
                <c:pt idx="474">
                  <c:v>-0.41957622206066864</c:v>
                </c:pt>
                <c:pt idx="475">
                  <c:v>-0.41371775617406253</c:v>
                </c:pt>
                <c:pt idx="476">
                  <c:v>-0.40714544041421002</c:v>
                </c:pt>
                <c:pt idx="477">
                  <c:v>-0.39991220169824687</c:v>
                </c:pt>
                <c:pt idx="478">
                  <c:v>-0.39208191528516068</c:v>
                </c:pt>
                <c:pt idx="479">
                  <c:v>-0.38372827275228066</c:v>
                </c:pt>
                <c:pt idx="480">
                  <c:v>-0.3749334931485615</c:v>
                </c:pt>
                <c:pt idx="481">
                  <c:v>-0.36578691265052882</c:v>
                </c:pt>
                <c:pt idx="482">
                  <c:v>-0.35638348889901922</c:v>
                </c:pt>
                <c:pt idx="483">
                  <c:v>-0.34682225572696396</c:v>
                </c:pt>
                <c:pt idx="484">
                  <c:v>-0.33720476232141061</c:v>
                </c:pt>
                <c:pt idx="485">
                  <c:v>-0.32763352819775743</c:v>
                </c:pt>
                <c:pt idx="486">
                  <c:v>-0.31821054191147014</c:v>
                </c:pt>
                <c:pt idx="487">
                  <c:v>-0.30903582741457758</c:v>
                </c:pt>
                <c:pt idx="488">
                  <c:v>-0.30020609762749351</c:v>
                </c:pt>
                <c:pt idx="489">
                  <c:v>-0.29181351034722064</c:v>
                </c:pt>
                <c:pt idx="490">
                  <c:v>-0.28394453726555707</c:v>
                </c:pt>
                <c:pt idx="491">
                  <c:v>-0.27667895278813232</c:v>
                </c:pt>
                <c:pt idx="492">
                  <c:v>-0.27008894568483238</c:v>
                </c:pt>
                <c:pt idx="493">
                  <c:v>-0.26423835346307217</c:v>
                </c:pt>
                <c:pt idx="494">
                  <c:v>-0.25918201682541203</c:v>
                </c:pt>
                <c:pt idx="495">
                  <c:v>-0.25496524968527079</c:v>
                </c:pt>
                <c:pt idx="496">
                  <c:v>-0.25162341899016571</c:v>
                </c:pt>
                <c:pt idx="497">
                  <c:v>-0.2491816280153081</c:v>
                </c:pt>
                <c:pt idx="498">
                  <c:v>-0.24765449679604673</c:v>
                </c:pt>
                <c:pt idx="499">
                  <c:v>-0.24704603389920449</c:v>
                </c:pt>
                <c:pt idx="500">
                  <c:v>-0.24734959469547321</c:v>
                </c:pt>
                <c:pt idx="501">
                  <c:v>-0.24854792257849059</c:v>
                </c:pt>
                <c:pt idx="502">
                  <c:v>-0.25061327106667375</c:v>
                </c:pt>
                <c:pt idx="503">
                  <c:v>-0.25350760627989571</c:v>
                </c:pt>
                <c:pt idx="504">
                  <c:v>-0.25718289078753681</c:v>
                </c:pt>
                <c:pt idx="505">
                  <c:v>-0.26158145113434278</c:v>
                </c:pt>
                <c:pt idx="506">
                  <c:v>-0.26663643235352025</c:v>
                </c:pt>
                <c:pt idx="507">
                  <c:v>-0.27227234336155326</c:v>
                </c:pt>
                <c:pt idx="508">
                  <c:v>-0.27840569721511987</c:v>
                </c:pt>
                <c:pt idx="509">
                  <c:v>-0.28494574972986381</c:v>
                </c:pt>
                <c:pt idx="510">
                  <c:v>-0.29179533889075338</c:v>
                </c:pt>
                <c:pt idx="511">
                  <c:v>-0.29885182582450626</c:v>
                </c:pt>
                <c:pt idx="512">
                  <c:v>-0.30600813589197379</c:v>
                </c:pt>
                <c:pt idx="513">
                  <c:v>-0.31315389577693886</c:v>
                </c:pt>
                <c:pt idx="514">
                  <c:v>-0.32017665939043977</c:v>
                </c:pt>
                <c:pt idx="515">
                  <c:v>-0.32696321212619339</c:v>
                </c:pt>
                <c:pt idx="516">
                  <c:v>-0.33340093964402262</c:v>
                </c:pt>
                <c:pt idx="517">
                  <c:v>-0.33937924409653741</c:v>
                </c:pt>
                <c:pt idx="518">
                  <c:v>-0.34479098773038303</c:v>
                </c:pt>
                <c:pt idx="519">
                  <c:v>-0.34953394125121701</c:v>
                </c:pt>
                <c:pt idx="520">
                  <c:v>-0.35351221239740943</c:v>
                </c:pt>
                <c:pt idx="521">
                  <c:v>-0.35663762894245843</c:v>
                </c:pt>
                <c:pt idx="522">
                  <c:v>-0.35883104993107318</c:v>
                </c:pt>
                <c:pt idx="523">
                  <c:v>-0.36002357939224111</c:v>
                </c:pt>
                <c:pt idx="524">
                  <c:v>-0.36015765807144973</c:v>
                </c:pt>
                <c:pt idx="525">
                  <c:v>-0.35918801082840462</c:v>
                </c:pt>
                <c:pt idx="526">
                  <c:v>-0.35708243018391345</c:v>
                </c:pt>
                <c:pt idx="527">
                  <c:v>-0.35382237993339888</c:v>
                </c:pt>
                <c:pt idx="528">
                  <c:v>-0.34940340663926039</c:v>
                </c:pt>
                <c:pt idx="529">
                  <c:v>-0.34383535098997076</c:v>
                </c:pt>
                <c:pt idx="530">
                  <c:v>-0.33714235531280062</c:v>
                </c:pt>
                <c:pt idx="531">
                  <c:v>-0.32936266777195999</c:v>
                </c:pt>
                <c:pt idx="532">
                  <c:v>-0.32054824782736308</c:v>
                </c:pt>
                <c:pt idx="533">
                  <c:v>-0.31076418124746141</c:v>
                </c:pt>
                <c:pt idx="534">
                  <c:v>-0.30008791625075648</c:v>
                </c:pt>
                <c:pt idx="535">
                  <c:v>-0.28860833514030898</c:v>
                </c:pt>
                <c:pt idx="536">
                  <c:v>-0.27642467804659088</c:v>
                </c:pt>
                <c:pt idx="537">
                  <c:v>-0.26364533709969123</c:v>
                </c:pt>
                <c:pt idx="538">
                  <c:v>-0.25038654053573561</c:v>
                </c:pt>
                <c:pt idx="539">
                  <c:v>-0.23677094693895812</c:v>
                </c:pt>
                <c:pt idx="540">
                  <c:v>-0.22292617007947008</c:v>
                </c:pt>
                <c:pt idx="541">
                  <c:v>-0.20898325469642154</c:v>
                </c:pt>
                <c:pt idx="542">
                  <c:v>-0.19507512315559397</c:v>
                </c:pt>
                <c:pt idx="543">
                  <c:v>-0.18133501224515289</c:v>
                </c:pt>
                <c:pt idx="544">
                  <c:v>-0.16789491852312785</c:v>
                </c:pt>
                <c:pt idx="545">
                  <c:v>-0.15488406963759835</c:v>
                </c:pt>
                <c:pt idx="546">
                  <c:v>-0.14242743796897334</c:v>
                </c:pt>
                <c:pt idx="547">
                  <c:v>-0.13064431179796662</c:v>
                </c:pt>
                <c:pt idx="548">
                  <c:v>-0.11964693803940268</c:v>
                </c:pt>
                <c:pt idx="549">
                  <c:v>-0.10953924939744303</c:v>
                </c:pt>
                <c:pt idx="550">
                  <c:v>-0.10041568762055146</c:v>
                </c:pt>
                <c:pt idx="551">
                  <c:v>-9.2360133364496139E-2</c:v>
                </c:pt>
                <c:pt idx="552">
                  <c:v>-8.544495202098347E-2</c:v>
                </c:pt>
                <c:pt idx="553">
                  <c:v>-7.9730163735375198E-2</c:v>
                </c:pt>
                <c:pt idx="554">
                  <c:v>-7.5262744727604622E-2</c:v>
                </c:pt>
                <c:pt idx="555">
                  <c:v>-7.2076065930848601E-2</c:v>
                </c:pt>
                <c:pt idx="556">
                  <c:v>-7.0189473888819312E-2</c:v>
                </c:pt>
                <c:pt idx="557">
                  <c:v>-6.9608017774989872E-2</c:v>
                </c:pt>
                <c:pt idx="558">
                  <c:v>-7.0322325327001542E-2</c:v>
                </c:pt>
                <c:pt idx="559">
                  <c:v>-7.2308629403023142E-2</c:v>
                </c:pt>
                <c:pt idx="560">
                  <c:v>-7.5528945756056065E-2</c:v>
                </c:pt>
                <c:pt idx="561">
                  <c:v>-7.9931401471072125E-2</c:v>
                </c:pt>
                <c:pt idx="562">
                  <c:v>-8.5450712308258001E-2</c:v>
                </c:pt>
                <c:pt idx="563">
                  <c:v>-9.2008805919813155E-2</c:v>
                </c:pt>
                <c:pt idx="564">
                  <c:v>-9.9515586568523037E-2</c:v>
                </c:pt>
                <c:pt idx="565">
                  <c:v>-0.10786983554936255</c:v>
                </c:pt>
                <c:pt idx="566">
                  <c:v>-0.11696024001772533</c:v>
                </c:pt>
                <c:pt idx="567">
                  <c:v>-0.1266665413740462</c:v>
                </c:pt>
                <c:pt idx="568">
                  <c:v>-0.13686079275504082</c:v>
                </c:pt>
                <c:pt idx="569">
                  <c:v>-0.14740871358760743</c:v>
                </c:pt>
                <c:pt idx="570">
                  <c:v>-0.15817112759825741</c:v>
                </c:pt>
                <c:pt idx="571">
                  <c:v>-0.16900546920194795</c:v>
                </c:pt>
                <c:pt idx="572">
                  <c:v>-0.17976734187101681</c:v>
                </c:pt>
                <c:pt idx="573">
                  <c:v>-0.19031211095554618</c:v>
                </c:pt>
                <c:pt idx="574">
                  <c:v>-0.20049651256851736</c:v>
                </c:pt>
                <c:pt idx="575">
                  <c:v>-0.21018025957763606</c:v>
                </c:pt>
                <c:pt idx="576">
                  <c:v>-0.21922762553038452</c:v>
                </c:pt>
                <c:pt idx="577">
                  <c:v>-0.22750898747562051</c:v>
                </c:pt>
                <c:pt idx="578">
                  <c:v>-0.23490230915257476</c:v>
                </c:pt>
                <c:pt idx="579">
                  <c:v>-0.24129454687583105</c:v>
                </c:pt>
                <c:pt idx="580">
                  <c:v>-0.2465829616206596</c:v>
                </c:pt>
                <c:pt idx="581">
                  <c:v>-0.25067632225577496</c:v>
                </c:pt>
                <c:pt idx="582">
                  <c:v>-0.25349598651724686</c:v>
                </c:pt>
                <c:pt idx="583">
                  <c:v>-0.25497684809189441</c:v>
                </c:pt>
                <c:pt idx="584">
                  <c:v>-0.25506814001095873</c:v>
                </c:pt>
                <c:pt idx="585">
                  <c:v>-0.25373408636615524</c:v>
                </c:pt>
                <c:pt idx="586">
                  <c:v>-0.25095439608955811</c:v>
                </c:pt>
                <c:pt idx="587">
                  <c:v>-0.24672459414189665</c:v>
                </c:pt>
                <c:pt idx="588">
                  <c:v>-0.2410561868935748</c:v>
                </c:pt>
                <c:pt idx="589">
                  <c:v>-0.23397665976009818</c:v>
                </c:pt>
                <c:pt idx="590">
                  <c:v>-0.22552930628127071</c:v>
                </c:pt>
                <c:pt idx="591">
                  <c:v>-0.21577288884585025</c:v>
                </c:pt>
                <c:pt idx="592">
                  <c:v>-0.20478113222330757</c:v>
                </c:pt>
                <c:pt idx="593">
                  <c:v>-0.19264205202810539</c:v>
                </c:pt>
                <c:pt idx="594">
                  <c:v>-0.17945712129276856</c:v>
                </c:pt>
                <c:pt idx="595">
                  <c:v>-0.16534027952574357</c:v>
                </c:pt>
                <c:pt idx="596">
                  <c:v>-0.15041679003985817</c:v>
                </c:pt>
                <c:pt idx="597">
                  <c:v>-0.13482195299856467</c:v>
                </c:pt>
                <c:pt idx="598">
                  <c:v>-0.11869968355007221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EE-4BC2-8D0E-19B86690C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excel'!$K$3:$K$600</c:f>
              <c:numCache>
                <c:formatCode>General</c:formatCode>
                <c:ptCount val="598"/>
                <c:pt idx="0">
                  <c:v>1.602252094694242</c:v>
                </c:pt>
                <c:pt idx="1">
                  <c:v>1.5925182414042824</c:v>
                </c:pt>
                <c:pt idx="2">
                  <c:v>1.5673256163475802</c:v>
                </c:pt>
                <c:pt idx="3">
                  <c:v>1.5268587863330685</c:v>
                </c:pt>
                <c:pt idx="4">
                  <c:v>1.471484488671676</c:v>
                </c:pt>
                <c:pt idx="5">
                  <c:v>1.4017494625059554</c:v>
                </c:pt>
                <c:pt idx="6">
                  <c:v>1.3183756720463804</c:v>
                </c:pt>
                <c:pt idx="7">
                  <c:v>1.2222529196611533</c:v>
                </c:pt>
                <c:pt idx="8">
                  <c:v>1.1144289143826835</c:v>
                </c:pt>
                <c:pt idx="9">
                  <c:v>0.99609692929365823</c:v>
                </c:pt>
                <c:pt idx="10">
                  <c:v>0.86858124464011699</c:v>
                </c:pt>
                <c:pt idx="11">
                  <c:v>0.73332063004535852</c:v>
                </c:pt>
                <c:pt idx="12">
                  <c:v>0.59185016561514558</c:v>
                </c:pt>
                <c:pt idx="13">
                  <c:v>0.44578173683476924</c:v>
                </c:pt>
                <c:pt idx="14">
                  <c:v>0.29678356042731185</c:v>
                </c:pt>
                <c:pt idx="15">
                  <c:v>0.14655910825995017</c:v>
                </c:pt>
                <c:pt idx="16">
                  <c:v>-3.1742056841921862E-3</c:v>
                </c:pt>
                <c:pt idx="17">
                  <c:v>-0.15070622214488255</c:v>
                </c:pt>
                <c:pt idx="18">
                  <c:v>-0.29435478543166854</c:v>
                </c:pt>
                <c:pt idx="19">
                  <c:v>-0.43248573938587864</c:v>
                </c:pt>
                <c:pt idx="20">
                  <c:v>-0.56353189816006155</c:v>
                </c:pt>
                <c:pt idx="21">
                  <c:v>-0.68601075423043056</c:v>
                </c:pt>
                <c:pt idx="22">
                  <c:v>-0.79854072281215172</c:v>
                </c:pt>
                <c:pt idx="23">
                  <c:v>-0.89985575920691208</c:v>
                </c:pt>
                <c:pt idx="24">
                  <c:v>-0.98881822212354409</c:v>
                </c:pt>
                <c:pt idx="25">
                  <c:v>-1.064429893193904</c:v>
                </c:pt>
                <c:pt idx="26">
                  <c:v>-1.1258410976963988</c:v>
                </c:pt>
                <c:pt idx="27">
                  <c:v>-1.1723579072069934</c:v>
                </c:pt>
                <c:pt idx="28">
                  <c:v>-1.2034474380961846</c:v>
                </c:pt>
                <c:pt idx="29">
                  <c:v>-1.2187412925335583</c:v>
                </c:pt>
                <c:pt idx="30">
                  <c:v>-1.2180372193940143</c:v>
                </c:pt>
                <c:pt idx="31">
                  <c:v>-1.2012991005235203</c:v>
                </c:pt>
                <c:pt idx="32">
                  <c:v>-1.1686553921644547</c:v>
                </c:pt>
                <c:pt idx="33">
                  <c:v>-1.1203961716433219</c:v>
                </c:pt>
                <c:pt idx="34">
                  <c:v>-1.0569689524289008</c:v>
                </c:pt>
                <c:pt idx="35">
                  <c:v>-0.9789734373143465</c:v>
                </c:pt>
                <c:pt idx="36">
                  <c:v>-0.88715537671690581</c:v>
                </c:pt>
                <c:pt idx="37">
                  <c:v>-0.78239968755162526</c:v>
                </c:pt>
                <c:pt idx="38">
                  <c:v>-0.6657229653077269</c:v>
                </c:pt>
                <c:pt idx="39">
                  <c:v>-0.53826549077847363</c:v>
                </c:pt>
                <c:pt idx="40">
                  <c:v>-0.40128279135843387</c:v>
                </c:pt>
                <c:pt idx="41">
                  <c:v>-0.2561367684232444</c:v>
                </c:pt>
                <c:pt idx="42">
                  <c:v>-0.10428634869817231</c:v>
                </c:pt>
                <c:pt idx="43">
                  <c:v>5.2722437174133101E-2</c:v>
                </c:pt>
                <c:pt idx="44">
                  <c:v>0.21326709891286263</c:v>
                </c:pt>
                <c:pt idx="45">
                  <c:v>0.37566024788766184</c:v>
                </c:pt>
                <c:pt idx="46">
                  <c:v>0.53816230253087938</c:v>
                </c:pt>
                <c:pt idx="47">
                  <c:v>0.69899557913282928</c:v>
                </c:pt>
                <c:pt idx="48">
                  <c:v>0.85635999900772131</c:v>
                </c:pt>
                <c:pt idx="49">
                  <c:v>1.0084506079806765</c:v>
                </c:pt>
                <c:pt idx="50">
                  <c:v>1.153477035416234</c:v>
                </c:pt>
                <c:pt idx="51">
                  <c:v>1.289684922879031</c:v>
                </c:pt>
                <c:pt idx="52">
                  <c:v>1.4153792256814501</c:v>
                </c:pt>
                <c:pt idx="53">
                  <c:v>1.5289491393891568</c:v>
                </c:pt>
                <c:pt idx="54">
                  <c:v>1.6288942383398584</c:v>
                </c:pt>
                <c:pt idx="55">
                  <c:v>1.7138512436331417</c:v>
                </c:pt>
                <c:pt idx="56">
                  <c:v>1.7826206798836561</c:v>
                </c:pt>
                <c:pt idx="57">
                  <c:v>1.8341925474153726</c:v>
                </c:pt>
                <c:pt idx="58">
                  <c:v>1.8677700462279072</c:v>
                </c:pt>
                <c:pt idx="59">
                  <c:v>1.8827903519960414</c:v>
                </c:pt>
                <c:pt idx="60">
                  <c:v>1.8789414731522134</c:v>
                </c:pt>
                <c:pt idx="61">
                  <c:v>1.8561743153126247</c:v>
                </c:pt>
                <c:pt idx="62">
                  <c:v>1.8147092431142251</c:v>
                </c:pt>
                <c:pt idx="63">
                  <c:v>1.755036649692854</c:v>
                </c:pt>
                <c:pt idx="64">
                  <c:v>1.6779113069495988</c:v>
                </c:pt>
                <c:pt idx="65">
                  <c:v>1.5843405538566786</c:v>
                </c:pt>
                <c:pt idx="66">
                  <c:v>1.4755666631035516</c:v>
                </c:pt>
                <c:pt idx="67">
                  <c:v>1.3530439879583009</c:v>
                </c:pt>
                <c:pt idx="68">
                  <c:v>1.218411708268162</c:v>
                </c:pt>
                <c:pt idx="69">
                  <c:v>1.0734631555293415</c:v>
                </c:pt>
                <c:pt idx="70">
                  <c:v>0.92011279095801179</c:v>
                </c:pt>
                <c:pt idx="71">
                  <c:v>0.76036193753328429</c:v>
                </c:pt>
                <c:pt idx="72">
                  <c:v>0.59626432877323798</c:v>
                </c:pt>
                <c:pt idx="73">
                  <c:v>0.42989244667618987</c:v>
                </c:pt>
                <c:pt idx="74">
                  <c:v>0.26330548895497446</c:v>
                </c:pt>
                <c:pt idx="75">
                  <c:v>9.8519646552384224E-2</c:v>
                </c:pt>
                <c:pt idx="76">
                  <c:v>-6.251879603592761E-2</c:v>
                </c:pt>
                <c:pt idx="77">
                  <c:v>-0.21795719561913218</c:v>
                </c:pt>
                <c:pt idx="78">
                  <c:v>-0.36605693366281766</c:v>
                </c:pt>
                <c:pt idx="79">
                  <c:v>-0.50521040119729488</c:v>
                </c:pt>
                <c:pt idx="80">
                  <c:v>-0.63395465176935473</c:v>
                </c:pt>
                <c:pt idx="81">
                  <c:v>-0.75098188127488241</c:v>
                </c:pt>
                <c:pt idx="82">
                  <c:v>-0.8551469591303501</c:v>
                </c:pt>
                <c:pt idx="83">
                  <c:v>-0.94547228244065473</c:v>
                </c:pt>
                <c:pt idx="84">
                  <c:v>-1.0211502528872318</c:v>
                </c:pt>
                <c:pt idx="85">
                  <c:v>-1.0815436899641941</c:v>
                </c:pt>
                <c:pt idx="86">
                  <c:v>-1.1261844980336897</c:v>
                </c:pt>
                <c:pt idx="87">
                  <c:v>-1.1547708996863415</c:v>
                </c:pt>
                <c:pt idx="88">
                  <c:v>-1.1671635371168194</c:v>
                </c:pt>
                <c:pt idx="89">
                  <c:v>-1.1633807269005179</c:v>
                </c:pt>
                <c:pt idx="90">
                  <c:v>-1.1435931340220042</c:v>
                </c:pt>
                <c:pt idx="91">
                  <c:v>-1.1081181045923869</c:v>
                </c:pt>
                <c:pt idx="92">
                  <c:v>-1.0574138664867057</c:v>
                </c:pt>
                <c:pt idx="93">
                  <c:v>-0.99207377003194186</c:v>
                </c:pt>
                <c:pt idx="94">
                  <c:v>-0.91282069551051825</c:v>
                </c:pt>
                <c:pt idx="95">
                  <c:v>-0.82050170335276262</c:v>
                </c:pt>
                <c:pt idx="96">
                  <c:v>-0.71608294129321082</c:v>
                </c:pt>
                <c:pt idx="97">
                  <c:v>-0.6006447569149107</c:v>
                </c:pt>
                <c:pt idx="98">
                  <c:v>-0.47537688974624581</c:v>
                </c:pt>
                <c:pt idx="99">
                  <c:v>-0.34157354282525942</c:v>
                </c:pt>
                <c:pt idx="100">
                  <c:v>-0.200628056730113</c:v>
                </c:pt>
                <c:pt idx="101">
                  <c:v>-5.402684163231497E-2</c:v>
                </c:pt>
                <c:pt idx="102">
                  <c:v>9.66578357941896E-2</c:v>
                </c:pt>
                <c:pt idx="103">
                  <c:v>0.24977665247894765</c:v>
                </c:pt>
                <c:pt idx="104">
                  <c:v>0.40361407030432356</c:v>
                </c:pt>
                <c:pt idx="105">
                  <c:v>0.55640165300855171</c:v>
                </c:pt>
                <c:pt idx="106">
                  <c:v>0.706334233239306</c:v>
                </c:pt>
                <c:pt idx="107">
                  <c:v>0.85158919992137705</c:v>
                </c:pt>
                <c:pt idx="108">
                  <c:v>0.99034902759674703</c:v>
                </c:pt>
                <c:pt idx="109">
                  <c:v>1.1208269769600143</c:v>
                </c:pt>
                <c:pt idx="110">
                  <c:v>1.2412956688478713</c:v>
                </c:pt>
                <c:pt idx="111">
                  <c:v>1.3501179835823229</c:v>
                </c:pt>
                <c:pt idx="112">
                  <c:v>1.4457794830029345</c:v>
                </c:pt>
                <c:pt idx="113">
                  <c:v>1.5269213145442377</c:v>
                </c:pt>
                <c:pt idx="114">
                  <c:v>1.5923723595832862</c:v>
                </c:pt>
                <c:pt idx="115">
                  <c:v>1.6411792566158097</c:v>
                </c:pt>
                <c:pt idx="116">
                  <c:v>1.6726328828334514</c:v>
                </c:pt>
                <c:pt idx="117">
                  <c:v>1.6862899290704456</c:v>
                </c:pt>
                <c:pt idx="118">
                  <c:v>1.6819883599718359</c:v>
                </c:pt>
                <c:pt idx="119">
                  <c:v>1.6598558034063451</c:v>
                </c:pt>
                <c:pt idx="120">
                  <c:v>1.620310247972951</c:v>
                </c:pt>
                <c:pt idx="121">
                  <c:v>1.5640528161594902</c:v>
                </c:pt>
                <c:pt idx="122">
                  <c:v>1.4920527910689934</c:v>
                </c:pt>
                <c:pt idx="123">
                  <c:v>1.4055254719138559</c:v>
                </c:pt>
                <c:pt idx="124">
                  <c:v>1.3059037849942301</c:v>
                </c:pt>
                <c:pt idx="125">
                  <c:v>1.1948048525297916</c:v>
                </c:pt>
                <c:pt idx="126">
                  <c:v>1.0739929077204937</c:v>
                </c:pt>
                <c:pt idx="127">
                  <c:v>0.94534002827746844</c:v>
                </c:pt>
                <c:pt idx="128">
                  <c:v>0.81078614816185235</c:v>
                </c:pt>
                <c:pt idx="129">
                  <c:v>0.6722997085199276</c:v>
                </c:pt>
                <c:pt idx="130">
                  <c:v>0.53184014354206843</c:v>
                </c:pt>
                <c:pt idx="131">
                  <c:v>0.39132318433064567</c:v>
                </c:pt>
                <c:pt idx="132">
                  <c:v>0.25258972997234397</c:v>
                </c:pt>
                <c:pt idx="133">
                  <c:v>0.11737879605147801</c:v>
                </c:pt>
                <c:pt idx="134">
                  <c:v>-1.2695172317004911E-2</c:v>
                </c:pt>
                <c:pt idx="135">
                  <c:v>-0.13616053517986007</c:v>
                </c:pt>
                <c:pt idx="136">
                  <c:v>-0.25170231832868845</c:v>
                </c:pt>
                <c:pt idx="137">
                  <c:v>-0.35817190758363965</c:v>
                </c:pt>
                <c:pt idx="138">
                  <c:v>-0.45459288233065265</c:v>
                </c:pt>
                <c:pt idx="139">
                  <c:v>-0.54016335711008567</c:v>
                </c:pt>
                <c:pt idx="140">
                  <c:v>-0.61425524064174197</c:v>
                </c:pt>
                <c:pt idx="141">
                  <c:v>-0.67641083867756335</c:v>
                </c:pt>
                <c:pt idx="142">
                  <c:v>-0.72633722948485069</c:v>
                </c:pt>
                <c:pt idx="143">
                  <c:v>-0.76389883206239995</c:v>
                </c:pt>
                <c:pt idx="144">
                  <c:v>-0.78910856891384562</c:v>
                </c:pt>
                <c:pt idx="145">
                  <c:v>-0.80211800312203807</c:v>
                </c:pt>
                <c:pt idx="146">
                  <c:v>-0.80320680059282978</c:v>
                </c:pt>
                <c:pt idx="147">
                  <c:v>-0.79277183790335715</c:v>
                </c:pt>
                <c:pt idx="148">
                  <c:v>-0.7713162395050186</c:v>
                </c:pt>
                <c:pt idx="149">
                  <c:v>-0.73943858911418847</c:v>
                </c:pt>
                <c:pt idx="150">
                  <c:v>-0.69782251558643849</c:v>
                </c:pt>
                <c:pt idx="151">
                  <c:v>-0.64722680500690544</c:v>
                </c:pt>
                <c:pt idx="152">
                  <c:v>-0.58847613873668214</c:v>
                </c:pt>
                <c:pt idx="153">
                  <c:v>-0.52245250146078448</c:v>
                </c:pt>
                <c:pt idx="154">
                  <c:v>-0.45008724624650553</c:v>
                </c:pt>
                <c:pt idx="155">
                  <c:v>-0.3723537473234983</c:v>
                </c:pt>
                <c:pt idx="156">
                  <c:v>-0.29026051854028184</c:v>
                </c:pt>
                <c:pt idx="157">
                  <c:v>-0.20484462654932825</c:v>
                </c:pt>
                <c:pt idx="158">
                  <c:v>-0.11716519143123229</c:v>
                </c:pt>
                <c:pt idx="159">
                  <c:v>-2.8296739473733658E-2</c:v>
                </c:pt>
                <c:pt idx="160">
                  <c:v>6.0677836859134568E-2</c:v>
                </c:pt>
                <c:pt idx="161">
                  <c:v>0.14867495180843646</c:v>
                </c:pt>
                <c:pt idx="162">
                  <c:v>0.23461884520327331</c:v>
                </c:pt>
                <c:pt idx="163">
                  <c:v>0.31745111720404712</c:v>
                </c:pt>
                <c:pt idx="164">
                  <c:v>0.39614138301554663</c:v>
                </c:pt>
                <c:pt idx="165">
                  <c:v>0.46969907213856454</c:v>
                </c:pt>
                <c:pt idx="166">
                  <c:v>0.53718630093380915</c:v>
                </c:pt>
                <c:pt idx="167">
                  <c:v>0.59773164521515587</c:v>
                </c:pt>
                <c:pt idx="168">
                  <c:v>0.65054453405684376</c:v>
                </c:pt>
                <c:pt idx="169">
                  <c:v>0.6949298859170554</c:v>
                </c:pt>
                <c:pt idx="170">
                  <c:v>0.73030252144589547</c:v>
                </c:pt>
                <c:pt idx="171">
                  <c:v>0.75620081952278961</c:v>
                </c:pt>
                <c:pt idx="172">
                  <c:v>0.77229904390694792</c:v>
                </c:pt>
                <c:pt idx="173">
                  <c:v>0.77841775871766739</c:v>
                </c:pt>
                <c:pt idx="174">
                  <c:v>0.77453177837577047</c:v>
                </c:pt>
                <c:pt idx="175">
                  <c:v>0.76077515777350546</c:v>
                </c:pt>
                <c:pt idx="176">
                  <c:v>0.73744282393856908</c:v>
                </c:pt>
                <c:pt idx="177">
                  <c:v>0.70498856909494223</c:v>
                </c:pt>
                <c:pt idx="178">
                  <c:v>0.66401926771742326</c:v>
                </c:pt>
                <c:pt idx="179">
                  <c:v>0.61528532934179458</c:v>
                </c:pt>
                <c:pt idx="180">
                  <c:v>0.55966755218878683</c:v>
                </c:pt>
                <c:pt idx="181">
                  <c:v>0.49816068502164224</c:v>
                </c:pt>
                <c:pt idx="182">
                  <c:v>0.43185413199304196</c:v>
                </c:pt>
                <c:pt idx="183">
                  <c:v>0.36191033666782324</c:v>
                </c:pt>
                <c:pt idx="184">
                  <c:v>0.28954145789671404</c:v>
                </c:pt>
                <c:pt idx="185">
                  <c:v>0.21598499315444444</c:v>
                </c:pt>
                <c:pt idx="186">
                  <c:v>0.14247902215625316</c:v>
                </c:pt>
                <c:pt idx="187">
                  <c:v>7.0237729852716577E-2</c:v>
                </c:pt>
                <c:pt idx="188">
                  <c:v>4.2783304615853015E-4</c:v>
                </c:pt>
                <c:pt idx="189">
                  <c:v>-6.585352000486662E-2</c:v>
                </c:pt>
                <c:pt idx="190">
                  <c:v>-0.12759887737244177</c:v>
                </c:pt>
                <c:pt idx="191">
                  <c:v>-0.18390821703688018</c:v>
                </c:pt>
                <c:pt idx="192">
                  <c:v>-0.23400394958692189</c:v>
                </c:pt>
                <c:pt idx="193">
                  <c:v>-0.27724293907205116</c:v>
                </c:pt>
                <c:pt idx="194">
                  <c:v>-0.31312537759288367</c:v>
                </c:pt>
                <c:pt idx="195">
                  <c:v>-0.34130043202393151</c:v>
                </c:pt>
                <c:pt idx="196">
                  <c:v>-0.36156866133597465</c:v>
                </c:pt>
                <c:pt idx="197">
                  <c:v>-0.37388127792123677</c:v>
                </c:pt>
                <c:pt idx="198">
                  <c:v>-0.37833639597783414</c:v>
                </c:pt>
                <c:pt idx="199">
                  <c:v>-0.37517247368190804</c:v>
                </c:pt>
                <c:pt idx="200">
                  <c:v>-0.36475921231117736</c:v>
                </c:pt>
                <c:pt idx="201">
                  <c:v>-0.3475862247189766</c:v>
                </c:pt>
                <c:pt idx="202">
                  <c:v>-0.32424982534084029</c:v>
                </c:pt>
                <c:pt idx="203">
                  <c:v>-0.29543832429817207</c:v>
                </c:pt>
                <c:pt idx="204">
                  <c:v>-0.261916227715001</c:v>
                </c:pt>
                <c:pt idx="205">
                  <c:v>-0.22450775338368606</c:v>
                </c:pt>
                <c:pt idx="206">
                  <c:v>-0.18408006758265649</c:v>
                </c:pt>
                <c:pt idx="207">
                  <c:v>-0.14152663140375044</c:v>
                </c:pt>
                <c:pt idx="208">
                  <c:v>-9.7751016744933819E-2</c:v>
                </c:pt>
                <c:pt idx="209">
                  <c:v>-5.3651514260509361E-2</c:v>
                </c:pt>
                <c:pt idx="210">
                  <c:v>-1.0106806022254689E-2</c:v>
                </c:pt>
                <c:pt idx="211">
                  <c:v>3.2037077445934328E-2</c:v>
                </c:pt>
                <c:pt idx="212">
                  <c:v>7.1978357270109594E-2</c:v>
                </c:pt>
                <c:pt idx="213">
                  <c:v>0.10896956439558621</c:v>
                </c:pt>
                <c:pt idx="214">
                  <c:v>0.14232601912996742</c:v>
                </c:pt>
                <c:pt idx="215">
                  <c:v>0.17143274961898497</c:v>
                </c:pt>
                <c:pt idx="216">
                  <c:v>0.19574991957050716</c:v>
                </c:pt>
                <c:pt idx="217">
                  <c:v>0.2148168755279386</c:v>
                </c:pt>
                <c:pt idx="218">
                  <c:v>0.22825495730425671</c:v>
                </c:pt>
                <c:pt idx="219">
                  <c:v>0.23576923558776616</c:v>
                </c:pt>
                <c:pt idx="220">
                  <c:v>0.23714934934034865</c:v>
                </c:pt>
                <c:pt idx="221">
                  <c:v>0.23226961396245024</c:v>
                </c:pt>
                <c:pt idx="222">
                  <c:v>0.22108855718777762</c:v>
                </c:pt>
                <c:pt idx="223">
                  <c:v>0.20364801724365991</c:v>
                </c:pt>
                <c:pt idx="224">
                  <c:v>0.18007190634989578</c:v>
                </c:pt>
                <c:pt idx="225">
                  <c:v>0.15056470763172874</c:v>
                </c:pt>
                <c:pt idx="226">
                  <c:v>0.11540973235695583</c:v>
                </c:pt>
                <c:pt idx="227">
                  <c:v>7.4967125560643791E-2</c:v>
                </c:pt>
                <c:pt idx="228">
                  <c:v>2.9671569038630774E-2</c:v>
                </c:pt>
                <c:pt idx="229">
                  <c:v>-1.9970402655677108E-2</c:v>
                </c:pt>
                <c:pt idx="230">
                  <c:v>-7.3383585320682898E-2</c:v>
                </c:pt>
                <c:pt idx="231">
                  <c:v>-0.12992791848471047</c:v>
                </c:pt>
                <c:pt idx="232">
                  <c:v>-0.18890306912085816</c:v>
                </c:pt>
                <c:pt idx="233">
                  <c:v>-0.24955392472969898</c:v>
                </c:pt>
                <c:pt idx="234">
                  <c:v>-0.31107712341311949</c:v>
                </c:pt>
                <c:pt idx="235">
                  <c:v>-0.3726287246458419</c:v>
                </c:pt>
                <c:pt idx="236">
                  <c:v>-0.43333309300985257</c:v>
                </c:pt>
                <c:pt idx="237">
                  <c:v>-0.49229302587925122</c:v>
                </c:pt>
                <c:pt idx="238">
                  <c:v>-0.54860110722114308</c:v>
                </c:pt>
                <c:pt idx="239">
                  <c:v>-0.60135221813063444</c:v>
                </c:pt>
                <c:pt idx="240">
                  <c:v>-0.6496570769259713</c:v>
                </c:pt>
                <c:pt idx="241">
                  <c:v>-0.69265662755962831</c:v>
                </c:pt>
                <c:pt idx="242">
                  <c:v>-0.72953703891277766</c:v>
                </c:pt>
                <c:pt idx="243">
                  <c:v>-0.75954502848357353</c:v>
                </c:pt>
                <c:pt idx="244">
                  <c:v>-0.78200318147514081</c:v>
                </c:pt>
                <c:pt idx="245">
                  <c:v>-0.79632490090342289</c:v>
                </c:pt>
                <c:pt idx="246">
                  <c:v>-0.80202860159883249</c:v>
                </c:pt>
                <c:pt idx="247">
                  <c:v>-0.79875075051085109</c:v>
                </c:pt>
                <c:pt idx="248">
                  <c:v>-0.78625735790407592</c:v>
                </c:pt>
                <c:pt idx="249">
                  <c:v>-0.76445354158873902</c:v>
                </c:pt>
                <c:pt idx="250">
                  <c:v>-0.73339081876633616</c:v>
                </c:pt>
                <c:pt idx="251">
                  <c:v>-0.69327182579103697</c:v>
                </c:pt>
                <c:pt idx="252">
                  <c:v>-0.64445222570517657</c:v>
                </c:pt>
                <c:pt idx="253">
                  <c:v>-0.58743963482988526</c:v>
                </c:pt>
                <c:pt idx="254">
                  <c:v>-0.52288947897130156</c:v>
                </c:pt>
                <c:pt idx="255">
                  <c:v>-0.45159777648864163</c:v>
                </c:pt>
                <c:pt idx="256">
                  <c:v>-0.3744909338328225</c:v>
                </c:pt>
                <c:pt idx="257">
                  <c:v>-0.29261272802885058</c:v>
                </c:pt>
                <c:pt idx="258">
                  <c:v>-0.20710873236545768</c:v>
                </c:pt>
                <c:pt idx="259">
                  <c:v>-0.11920851837196156</c:v>
                </c:pt>
                <c:pt idx="260">
                  <c:v>-3.0206029146108024E-2</c:v>
                </c:pt>
                <c:pt idx="261">
                  <c:v>5.856143037666308E-2</c:v>
                </c:pt>
                <c:pt idx="262">
                  <c:v>0.14573510783234087</c:v>
                </c:pt>
                <c:pt idx="263">
                  <c:v>0.22995712803035948</c:v>
                </c:pt>
                <c:pt idx="264">
                  <c:v>0.30989273394738731</c:v>
                </c:pt>
                <c:pt idx="265">
                  <c:v>0.38425196861201311</c:v>
                </c:pt>
                <c:pt idx="266">
                  <c:v>0.45181035506781525</c:v>
                </c:pt>
                <c:pt idx="267">
                  <c:v>0.51142817733452961</c:v>
                </c:pt>
                <c:pt idx="268">
                  <c:v>0.56206802160095859</c:v>
                </c:pt>
                <c:pt idx="269">
                  <c:v>0.60281030025144378</c:v>
                </c:pt>
                <c:pt idx="270">
                  <c:v>0.63286654800046038</c:v>
                </c:pt>
                <c:pt idx="271">
                  <c:v>0.65159034931436977</c:v>
                </c:pt>
                <c:pt idx="272">
                  <c:v>0.65848582114955623</c:v>
                </c:pt>
                <c:pt idx="273">
                  <c:v>0.65321363915383968</c:v>
                </c:pt>
                <c:pt idx="274">
                  <c:v>0.63559465054854813</c:v>
                </c:pt>
                <c:pt idx="275">
                  <c:v>0.60561116558094075</c:v>
                </c:pt>
                <c:pt idx="276">
                  <c:v>0.56340605877031269</c:v>
                </c:pt>
                <c:pt idx="277">
                  <c:v>0.50927984127236803</c:v>
                </c:pt>
                <c:pt idx="278">
                  <c:v>0.44368588579599405</c:v>
                </c:pt>
                <c:pt idx="279">
                  <c:v>0.36722399646565218</c:v>
                </c:pt>
                <c:pt idx="280">
                  <c:v>0.28063251881625745</c:v>
                </c:pt>
                <c:pt idx="281">
                  <c:v>0.18477917879826863</c:v>
                </c:pt>
                <c:pt idx="282">
                  <c:v>8.0650828429199628E-2</c:v>
                </c:pt>
                <c:pt idx="283">
                  <c:v>-3.0657742758956628E-2</c:v>
                </c:pt>
                <c:pt idx="284">
                  <c:v>-0.14795579178951904</c:v>
                </c:pt>
                <c:pt idx="285">
                  <c:v>-0.26996928729284597</c:v>
                </c:pt>
                <c:pt idx="286">
                  <c:v>-0.39535416528668732</c:v>
                </c:pt>
                <c:pt idx="287">
                  <c:v>-0.52271010821034058</c:v>
                </c:pt>
                <c:pt idx="288">
                  <c:v>-0.65059480042351847</c:v>
                </c:pt>
                <c:pt idx="289">
                  <c:v>-0.77753862968460241</c:v>
                </c:pt>
                <c:pt idx="290">
                  <c:v>-0.90205981410894609</c:v>
                </c:pt>
                <c:pt idx="291">
                  <c:v>-1.0226799377407614</c:v>
                </c:pt>
                <c:pt idx="292">
                  <c:v>-1.1379398737251774</c:v>
                </c:pt>
                <c:pt idx="293">
                  <c:v>-1.2464160605534103</c:v>
                </c:pt>
                <c:pt idx="294">
                  <c:v>-1.3467370761688018</c:v>
                </c:pt>
                <c:pt idx="295">
                  <c:v>-1.4376004246083582</c:v>
                </c:pt>
                <c:pt idx="296">
                  <c:v>-1.5177894142708317</c:v>
                </c:pt>
                <c:pt idx="297">
                  <c:v>-1.5861899638992003</c:v>
                </c:pt>
                <c:pt idx="298">
                  <c:v>-1.6418071283343627</c:v>
                </c:pt>
                <c:pt idx="299">
                  <c:v>-1.6837810897287002</c:v>
                </c:pt>
                <c:pt idx="300">
                  <c:v>-1.7114023174641491</c:v>
                </c:pt>
                <c:pt idx="301">
                  <c:v>-1.724125562884727</c:v>
                </c:pt>
                <c:pt idx="302">
                  <c:v>-1.7215823280030991</c:v>
                </c:pt>
                <c:pt idx="303">
                  <c:v>-1.7035914322074832</c:v>
                </c:pt>
                <c:pt idx="304">
                  <c:v>-1.670167303032243</c:v>
                </c:pt>
                <c:pt idx="305">
                  <c:v>-1.6215256346062552</c:v>
                </c:pt>
                <c:pt idx="306">
                  <c:v>-1.5580860956460456</c:v>
                </c:pt>
                <c:pt idx="307">
                  <c:v>-1.4804718247855351</c:v>
                </c:pt>
                <c:pt idx="308">
                  <c:v>-1.3895055238787097</c:v>
                </c:pt>
                <c:pt idx="309">
                  <c:v>-1.2862020482010497</c:v>
                </c:pt>
                <c:pt idx="310">
                  <c:v>-1.1717574915289475</c:v>
                </c:pt>
                <c:pt idx="311">
                  <c:v>-1.0475348681756027</c:v>
                </c:pt>
                <c:pt idx="312">
                  <c:v>-0.9150466000846329</c:v>
                </c:pt>
                <c:pt idx="313">
                  <c:v>-0.77593411764253362</c:v>
                </c:pt>
                <c:pt idx="314">
                  <c:v>-0.63194497246867809</c:v>
                </c:pt>
                <c:pt idx="315">
                  <c:v>-0.48490793603559046</c:v>
                </c:pt>
                <c:pt idx="316">
                  <c:v>-0.33670661320887918</c:v>
                </c:pt>
                <c:pt idx="317">
                  <c:v>-0.18925213456613921</c:v>
                </c:pt>
                <c:pt idx="318">
                  <c:v>-4.4455502668758778E-2</c:v>
                </c:pt>
                <c:pt idx="319">
                  <c:v>9.5799842720171627E-2</c:v>
                </c:pt>
                <c:pt idx="320">
                  <c:v>0.22968470683880263</c:v>
                </c:pt>
                <c:pt idx="321">
                  <c:v>0.35544958401446586</c:v>
                </c:pt>
                <c:pt idx="322">
                  <c:v>0.47144844034323852</c:v>
                </c:pt>
                <c:pt idx="323">
                  <c:v>0.57616048297731548</c:v>
                </c:pt>
                <c:pt idx="324">
                  <c:v>0.66820964001507999</c:v>
                </c:pt>
                <c:pt idx="325">
                  <c:v>0.74638155230394443</c:v>
                </c:pt>
                <c:pt idx="326">
                  <c:v>0.80963795115641612</c:v>
                </c:pt>
                <c:pt idx="327">
                  <c:v>0.85712836396878955</c:v>
                </c:pt>
                <c:pt idx="328">
                  <c:v>0.88819914785178111</c:v>
                </c:pt>
                <c:pt idx="329">
                  <c:v>0.90239989974287593</c:v>
                </c:pt>
                <c:pt idx="330">
                  <c:v>0.89948732941901732</c:v>
                </c:pt>
                <c:pt idx="331">
                  <c:v>0.87942670810212797</c:v>
                </c:pt>
                <c:pt idx="332">
                  <c:v>0.84239102198980442</c:v>
                </c:pt>
                <c:pt idx="333">
                  <c:v>0.78875796701286971</c:v>
                </c:pt>
                <c:pt idx="334">
                  <c:v>0.71910492046952912</c:v>
                </c:pt>
                <c:pt idx="335">
                  <c:v>0.63420201713520741</c:v>
                </c:pt>
                <c:pt idx="336">
                  <c:v>0.53500344588553772</c:v>
                </c:pt>
                <c:pt idx="337">
                  <c:v>0.42263706665535938</c:v>
                </c:pt>
                <c:pt idx="338">
                  <c:v>0.29839243111916292</c:v>
                </c:pt>
                <c:pt idx="339">
                  <c:v>0.16370727302064164</c:v>
                </c:pt>
                <c:pt idx="340">
                  <c:v>2.0152519759545379E-2</c:v>
                </c:pt>
                <c:pt idx="341">
                  <c:v>-0.1305841344868113</c:v>
                </c:pt>
                <c:pt idx="342">
                  <c:v>-0.28671606037000658</c:v>
                </c:pt>
                <c:pt idx="343">
                  <c:v>-0.44637689402799019</c:v>
                </c:pt>
                <c:pt idx="344">
                  <c:v>-0.60764106339386781</c:v>
                </c:pt>
                <c:pt idx="345">
                  <c:v>-0.76854557700641346</c:v>
                </c:pt>
                <c:pt idx="346">
                  <c:v>-0.92711298524287489</c:v>
                </c:pt>
                <c:pt idx="347">
                  <c:v>-1.0813753843379426</c:v>
                </c:pt>
                <c:pt idx="348">
                  <c:v>-1.2293992859619221</c:v>
                </c:pt>
                <c:pt idx="349">
                  <c:v>-1.3693111184283846</c:v>
                </c:pt>
                <c:pt idx="350">
                  <c:v>-1.4993230627274741</c:v>
                </c:pt>
                <c:pt idx="351">
                  <c:v>-1.6177588602078996</c:v>
                </c:pt>
                <c:pt idx="352">
                  <c:v>-1.7230791639369545</c:v>
                </c:pt>
                <c:pt idx="353">
                  <c:v>-1.8139059440761531</c:v>
                </c:pt>
                <c:pt idx="354">
                  <c:v>-1.889045409322573</c:v>
                </c:pt>
                <c:pt idx="355">
                  <c:v>-1.947508870582376</c:v>
                </c:pt>
                <c:pt idx="356">
                  <c:v>-1.9885309604285057</c:v>
                </c:pt>
                <c:pt idx="357">
                  <c:v>-2.0115846327798552</c:v>
                </c:pt>
                <c:pt idx="358">
                  <c:v>-2.0163924070306738</c:v>
                </c:pt>
                <c:pt idx="359">
                  <c:v>-2.0029333904271951</c:v>
                </c:pt>
                <c:pt idx="360">
                  <c:v>-1.9714457108008039</c:v>
                </c:pt>
                <c:pt idx="361">
                  <c:v>-1.9224241169809033</c:v>
                </c:pt>
                <c:pt idx="362">
                  <c:v>-1.8566126508105916</c:v>
                </c:pt>
                <c:pt idx="363">
                  <c:v>-1.7749924546233264</c:v>
                </c:pt>
                <c:pt idx="364">
                  <c:v>-1.6787649448504314</c:v>
                </c:pt>
                <c:pt idx="365">
                  <c:v>-1.5693307432753543</c:v>
                </c:pt>
                <c:pt idx="366">
                  <c:v>-1.4482649050956666</c:v>
                </c:pt>
                <c:pt idx="367">
                  <c:v>-1.3172891061910428</c:v>
                </c:pt>
                <c:pt idx="368">
                  <c:v>-1.1782415442700871</c:v>
                </c:pt>
                <c:pt idx="369">
                  <c:v>-1.0330453636799464</c:v>
                </c:pt>
                <c:pt idx="370">
                  <c:v>-0.88367642933053681</c:v>
                </c:pt>
                <c:pt idx="371">
                  <c:v>-0.73213125164076209</c:v>
                </c:pt>
                <c:pt idx="372">
                  <c:v>-0.58039580451242467</c:v>
                </c:pt>
                <c:pt idx="373">
                  <c:v>-0.43041588854138418</c:v>
                </c:pt>
                <c:pt idx="374">
                  <c:v>-0.28406957941237654</c:v>
                </c:pt>
                <c:pt idx="375">
                  <c:v>-0.14314217483717517</c:v>
                </c:pt>
                <c:pt idx="376">
                  <c:v>-9.3039235005446426E-3</c:v>
                </c:pt>
                <c:pt idx="377">
                  <c:v>0.11590930687338681</c:v>
                </c:pt>
                <c:pt idx="378">
                  <c:v>0.23111237933143433</c:v>
                </c:pt>
                <c:pt idx="379">
                  <c:v>0.33508430834747027</c:v>
                </c:pt>
                <c:pt idx="380">
                  <c:v>0.42677887911747348</c:v>
                </c:pt>
                <c:pt idx="381">
                  <c:v>0.50533264378191323</c:v>
                </c:pt>
                <c:pt idx="382">
                  <c:v>0.57007050074882926</c:v>
                </c:pt>
                <c:pt idx="383">
                  <c:v>0.62050906863687683</c:v>
                </c:pt>
                <c:pt idx="384">
                  <c:v>0.65635805435037042</c:v>
                </c:pt>
                <c:pt idx="385">
                  <c:v>0.67751978748368924</c:v>
                </c:pt>
                <c:pt idx="386">
                  <c:v>0.68408705684653381</c:v>
                </c:pt>
                <c:pt idx="387">
                  <c:v>0.67633934296788178</c:v>
                </c:pt>
                <c:pt idx="388">
                  <c:v>0.65473749754679644</c:v>
                </c:pt>
                <c:pt idx="389">
                  <c:v>0.61991688177645343</c:v>
                </c:pt>
                <c:pt idx="390">
                  <c:v>0.57267894168540889</c:v>
                </c:pt>
                <c:pt idx="391">
                  <c:v>0.51398117481673311</c:v>
                </c:pt>
                <c:pt idx="392">
                  <c:v>0.44492542917722772</c:v>
                </c:pt>
                <c:pt idx="393">
                  <c:v>0.36674447373709534</c:v>
                </c:pt>
                <c:pt idx="394">
                  <c:v>0.28078679205878448</c:v>
                </c:pt>
                <c:pt idx="395">
                  <c:v>0.18849957404056042</c:v>
                </c:pt>
                <c:pt idx="396">
                  <c:v>9.1409918721558445E-2</c:v>
                </c:pt>
                <c:pt idx="397">
                  <c:v>-8.8956906502125448E-3</c:v>
                </c:pt>
                <c:pt idx="398">
                  <c:v>-0.11079351816287021</c:v>
                </c:pt>
                <c:pt idx="399">
                  <c:v>-0.21264612392982343</c:v>
                </c:pt>
                <c:pt idx="400">
                  <c:v>-0.31282706490459689</c:v>
                </c:pt>
                <c:pt idx="401">
                  <c:v>-0.40974640395685974</c:v>
                </c:pt>
                <c:pt idx="402">
                  <c:v>-0.50187660303758674</c:v>
                </c:pt>
                <c:pt idx="403">
                  <c:v>-0.58777830155406707</c:v>
                </c:pt>
                <c:pt idx="404">
                  <c:v>-0.66612541301766115</c:v>
                </c:pt>
                <c:pt idx="405">
                  <c:v>-0.7357289206821036</c:v>
                </c:pt>
                <c:pt idx="406">
                  <c:v>-0.79555871905565656</c:v>
                </c:pt>
                <c:pt idx="407">
                  <c:v>-0.84476283900197224</c:v>
                </c:pt>
                <c:pt idx="408">
                  <c:v>-0.88268341479370938</c:v>
                </c:pt>
                <c:pt idx="409">
                  <c:v>-0.90886880339050691</c:v>
                </c:pt>
                <c:pt idx="410">
                  <c:v>-0.923081353385239</c:v>
                </c:pt>
                <c:pt idx="411">
                  <c:v>-0.92530043965056996</c:v>
                </c:pt>
                <c:pt idx="412">
                  <c:v>-0.91572052973624141</c:v>
                </c:pt>
                <c:pt idx="413">
                  <c:v>-0.894744220017339</c:v>
                </c:pt>
                <c:pt idx="414">
                  <c:v>-0.86297036849626896</c:v>
                </c:pt>
                <c:pt idx="415">
                  <c:v>-0.82117764290581041</c:v>
                </c:pt>
                <c:pt idx="416">
                  <c:v>-0.7703039889697989</c:v>
                </c:pt>
                <c:pt idx="417">
                  <c:v>-0.71142268993058078</c:v>
                </c:pt>
                <c:pt idx="418">
                  <c:v>-0.64571582364046465</c:v>
                </c:pt>
                <c:pt idx="419">
                  <c:v>-0.57444602015412138</c:v>
                </c:pt>
                <c:pt idx="420">
                  <c:v>-0.49892747036224055</c:v>
                </c:pt>
                <c:pt idx="421">
                  <c:v>-0.42049713601219929</c:v>
                </c:pt>
                <c:pt idx="422">
                  <c:v>-0.34048705949688435</c:v>
                </c:pt>
                <c:pt idx="423">
                  <c:v>-0.26019857568377636</c:v>
                </c:pt>
                <c:pt idx="424">
                  <c:v>-0.18087909394507171</c:v>
                </c:pt>
                <c:pt idx="425">
                  <c:v>-0.10370195592589596</c:v>
                </c:pt>
                <c:pt idx="426">
                  <c:v>-2.9749697587076365E-2</c:v>
                </c:pt>
                <c:pt idx="427">
                  <c:v>3.9999138217732599E-2</c:v>
                </c:pt>
                <c:pt idx="428">
                  <c:v>0.10467966502195429</c:v>
                </c:pt>
                <c:pt idx="429">
                  <c:v>0.16354697302191742</c:v>
                </c:pt>
                <c:pt idx="430">
                  <c:v>0.21597941559695938</c:v>
                </c:pt>
                <c:pt idx="431">
                  <c:v>0.26147926662969523</c:v>
                </c:pt>
                <c:pt idx="432">
                  <c:v>0.29967121376222972</c:v>
                </c:pt>
                <c:pt idx="433">
                  <c:v>0.33029917763161243</c:v>
                </c:pt>
                <c:pt idx="434">
                  <c:v>0.35322193911928862</c:v>
                </c:pt>
                <c:pt idx="435">
                  <c:v>0.36840801904499804</c:v>
                </c:pt>
                <c:pt idx="436">
                  <c:v>0.37593019384137688</c:v>
                </c:pt>
                <c:pt idx="437">
                  <c:v>0.37595995149278105</c:v>
                </c:pt>
                <c:pt idx="438">
                  <c:v>0.36876210283739946</c:v>
                </c:pt>
                <c:pt idx="439">
                  <c:v>0.3546896681838631</c:v>
                </c:pt>
                <c:pt idx="440">
                  <c:v>0.33417906654101365</c:v>
                </c:pt>
                <c:pt idx="441">
                  <c:v>0.30774554820877265</c:v>
                </c:pt>
                <c:pt idx="442">
                  <c:v>0.27597873622657526</c:v>
                </c:pt>
                <c:pt idx="443">
                  <c:v>0.23953808208143859</c:v>
                </c:pt>
                <c:pt idx="444">
                  <c:v>0.19914799749605924</c:v>
                </c:pt>
                <c:pt idx="445">
                  <c:v>0.15559240122257204</c:v>
                </c:pt>
                <c:pt idx="446">
                  <c:v>0.10970841526081918</c:v>
                </c:pt>
                <c:pt idx="447">
                  <c:v>6.2378961950127494E-2</c:v>
                </c:pt>
                <c:pt idx="448">
                  <c:v>1.4524048769546069E-2</c:v>
                </c:pt>
                <c:pt idx="449">
                  <c:v>-3.2909418414716514E-2</c:v>
                </c:pt>
                <c:pt idx="450">
                  <c:v>-7.8959383709458403E-2</c:v>
                </c:pt>
                <c:pt idx="451">
                  <c:v>-0.12266195899663361</c:v>
                </c:pt>
                <c:pt idx="452">
                  <c:v>-0.16306622765798406</c:v>
                </c:pt>
                <c:pt idx="453">
                  <c:v>-0.19925035363020138</c:v>
                </c:pt>
                <c:pt idx="454">
                  <c:v>-0.23033871793869196</c:v>
                </c:pt>
                <c:pt idx="455">
                  <c:v>-0.25551971111602007</c:v>
                </c:pt>
                <c:pt idx="456">
                  <c:v>-0.27406372588963784</c:v>
                </c:pt>
                <c:pt idx="457">
                  <c:v>-0.28534082440264902</c:v>
                </c:pt>
                <c:pt idx="458">
                  <c:v>-0.28883750331754265</c:v>
                </c:pt>
                <c:pt idx="459">
                  <c:v>-0.28417195317041744</c:v>
                </c:pt>
                <c:pt idx="460">
                  <c:v>-0.27110720734890137</c:v>
                </c:pt>
                <c:pt idx="461">
                  <c:v>-0.24956160502589017</c:v>
                </c:pt>
                <c:pt idx="462">
                  <c:v>-0.21961605093833567</c:v>
                </c:pt>
                <c:pt idx="463">
                  <c:v>-0.18151764249155006</c:v>
                </c:pt>
                <c:pt idx="464">
                  <c:v>-0.13567934841473134</c:v>
                </c:pt>
                <c:pt idx="465">
                  <c:v>-8.2675559264276943E-2</c:v>
                </c:pt>
                <c:pt idx="466">
                  <c:v>-2.3233480579317154E-2</c:v>
                </c:pt>
                <c:pt idx="467">
                  <c:v>4.1779500722860963E-2</c:v>
                </c:pt>
                <c:pt idx="468">
                  <c:v>0.11137218835916821</c:v>
                </c:pt>
                <c:pt idx="469">
                  <c:v>0.18444924925317302</c:v>
                </c:pt>
                <c:pt idx="470">
                  <c:v>0.25983361748307521</c:v>
                </c:pt>
                <c:pt idx="471">
                  <c:v>0.33629095508844986</c:v>
                </c:pt>
                <c:pt idx="472">
                  <c:v>0.41255541977443172</c:v>
                </c:pt>
                <c:pt idx="473">
                  <c:v>0.48735595107113172</c:v>
                </c:pt>
                <c:pt idx="474">
                  <c:v>0.55944228287316256</c:v>
                </c:pt>
                <c:pt idx="475">
                  <c:v>0.62760992444477592</c:v>
                </c:pt>
                <c:pt idx="476">
                  <c:v>0.69072341772552592</c:v>
                </c:pt>
                <c:pt idx="477">
                  <c:v>0.74773727308078497</c:v>
                </c:pt>
                <c:pt idx="478">
                  <c:v>0.79771410115833297</c:v>
                </c:pt>
                <c:pt idx="479">
                  <c:v>0.83983958840141093</c:v>
                </c:pt>
                <c:pt idx="480">
                  <c:v>0.87343409918989923</c:v>
                </c:pt>
                <c:pt idx="481">
                  <c:v>0.89796082322429238</c:v>
                </c:pt>
                <c:pt idx="482">
                  <c:v>0.91303051283207837</c:v>
                </c:pt>
                <c:pt idx="483">
                  <c:v>0.91840296938851296</c:v>
                </c:pt>
                <c:pt idx="484">
                  <c:v>0.91398553336153754</c:v>
                </c:pt>
                <c:pt idx="485">
                  <c:v>0.89982890768985879</c:v>
                </c:pt>
                <c:pt idx="486">
                  <c:v>0.87612069818239313</c:v>
                </c:pt>
                <c:pt idx="487">
                  <c:v>0.8431770850681074</c:v>
                </c:pt>
                <c:pt idx="488">
                  <c:v>0.80143305059135583</c:v>
                </c:pt>
                <c:pt idx="489">
                  <c:v>0.75143157780229275</c:v>
                </c:pt>
                <c:pt idx="490">
                  <c:v>0.69381221042033736</c:v>
                </c:pt>
                <c:pt idx="491">
                  <c:v>0.62929932330053218</c:v>
                </c:pt>
                <c:pt idx="492">
                  <c:v>0.55869040326487907</c:v>
                </c:pt>
                <c:pt idx="493">
                  <c:v>0.48284458189215917</c:v>
                </c:pt>
                <c:pt idx="494">
                  <c:v>0.40267160053257223</c:v>
                </c:pt>
                <c:pt idx="495">
                  <c:v>0.31912132446131836</c:v>
                </c:pt>
                <c:pt idx="496">
                  <c:v>0.23317386218746</c:v>
                </c:pt>
                <c:pt idx="497">
                  <c:v>0.14583028937724044</c:v>
                </c:pt>
                <c:pt idx="498">
                  <c:v>5.8103926632274226E-2</c:v>
                </c:pt>
                <c:pt idx="499">
                  <c:v>-2.8987920753047704E-2</c:v>
                </c:pt>
                <c:pt idx="500">
                  <c:v>-0.11443188361623757</c:v>
                </c:pt>
                <c:pt idx="501">
                  <c:v>-0.1972262526610333</c:v>
                </c:pt>
                <c:pt idx="502">
                  <c:v>-0.27638865368952648</c:v>
                </c:pt>
                <c:pt idx="503">
                  <c:v>-0.350963817996086</c:v>
                </c:pt>
                <c:pt idx="504">
                  <c:v>-0.42003157300930288</c:v>
                </c:pt>
                <c:pt idx="505">
                  <c:v>-0.48271514896127382</c:v>
                </c:pt>
                <c:pt idx="506">
                  <c:v>-0.53818985745268832</c:v>
                </c:pt>
                <c:pt idx="507">
                  <c:v>-0.58569215011611098</c:v>
                </c:pt>
                <c:pt idx="508">
                  <c:v>-0.62452901148124662</c:v>
                </c:pt>
                <c:pt idx="509">
                  <c:v>-0.65408758386254551</c:v>
                </c:pt>
                <c:pt idx="510">
                  <c:v>-0.6738448658220858</c:v>
                </c:pt>
                <c:pt idx="511">
                  <c:v>-0.68337727292145156</c:v>
                </c:pt>
                <c:pt idx="512">
                  <c:v>-0.68236980470397912</c:v>
                </c:pt>
                <c:pt idx="513">
                  <c:v>-0.67062452595274191</c:v>
                </c:pt>
                <c:pt idx="514">
                  <c:v>-0.64806804866940904</c:v>
                </c:pt>
                <c:pt idx="515">
                  <c:v>-0.61475769404474367</c:v>
                </c:pt>
                <c:pt idx="516">
                  <c:v>-0.57088602295560997</c:v>
                </c:pt>
                <c:pt idx="517">
                  <c:v>-0.51678345004357518</c:v>
                </c:pt>
                <c:pt idx="518">
                  <c:v>-0.45291869861750217</c:v>
                </c:pt>
                <c:pt idx="519">
                  <c:v>-0.37989691072583082</c:v>
                </c:pt>
                <c:pt idx="520">
                  <c:v>-0.29845529541944488</c:v>
                </c:pt>
                <c:pt idx="521">
                  <c:v>-0.20945627557172936</c:v>
                </c:pt>
                <c:pt idx="522">
                  <c:v>-0.11387817511655479</c:v>
                </c:pt>
                <c:pt idx="523">
                  <c:v>-1.2803570735570237E-2</c:v>
                </c:pt>
                <c:pt idx="524">
                  <c:v>9.2594491071633853E-2</c:v>
                </c:pt>
                <c:pt idx="525">
                  <c:v>0.2010681405896339</c:v>
                </c:pt>
                <c:pt idx="526">
                  <c:v>0.31131186725841914</c:v>
                </c:pt>
                <c:pt idx="527">
                  <c:v>0.42198086589192946</c:v>
                </c:pt>
                <c:pt idx="528">
                  <c:v>0.53171014799711924</c:v>
                </c:pt>
                <c:pt idx="529">
                  <c:v>0.63913400766858841</c:v>
                </c:pt>
                <c:pt idx="530">
                  <c:v>0.74290543670113063</c:v>
                </c:pt>
                <c:pt idx="531">
                  <c:v>0.84171510280223394</c:v>
                </c:pt>
                <c:pt idx="532">
                  <c:v>0.93430953583893861</c:v>
                </c:pt>
                <c:pt idx="533">
                  <c:v>1.0195082087907406</c:v>
                </c:pt>
                <c:pt idx="534">
                  <c:v>1.0962192470112413</c:v>
                </c:pt>
                <c:pt idx="535">
                  <c:v>1.163453550841123</c:v>
                </c:pt>
                <c:pt idx="536">
                  <c:v>1.2203371686934443</c:v>
                </c:pt>
                <c:pt idx="537">
                  <c:v>1.2661218075620249</c:v>
                </c:pt>
                <c:pt idx="538">
                  <c:v>1.3001934144344984</c:v>
                </c:pt>
                <c:pt idx="539">
                  <c:v>1.3220788039150853</c:v>
                </c:pt>
                <c:pt idx="540">
                  <c:v>1.3314503425945214</c:v>
                </c:pt>
                <c:pt idx="541">
                  <c:v>1.3281287303370037</c:v>
                </c:pt>
                <c:pt idx="542">
                  <c:v>1.3120839420165487</c:v>
                </c:pt>
                <c:pt idx="543">
                  <c:v>1.2834344108871809</c:v>
                </c:pt>
                <c:pt idx="544">
                  <c:v>1.2424445483722188</c:v>
                </c:pt>
                <c:pt idx="545">
                  <c:v>1.1895207026020291</c:v>
                </c:pt>
                <c:pt idx="546">
                  <c:v>1.1252056651147178</c:v>
                </c:pt>
                <c:pt idx="547">
                  <c:v>1.0501718368227282</c:v>
                </c:pt>
                <c:pt idx="548">
                  <c:v>0.96521316636101162</c:v>
                </c:pt>
                <c:pt idx="549">
                  <c:v>0.87123597323794144</c:v>
                </c:pt>
                <c:pt idx="550">
                  <c:v>0.76924876751769611</c:v>
                </c:pt>
                <c:pt idx="551">
                  <c:v>0.66035117591813719</c:v>
                </c:pt>
                <c:pt idx="552">
                  <c:v>0.54572208262692878</c:v>
                </c:pt>
                <c:pt idx="553">
                  <c:v>0.42660709076962661</c:v>
                </c:pt>
                <c:pt idx="554">
                  <c:v>0.30430540952991242</c:v>
                </c:pt>
                <c:pt idx="555">
                  <c:v>0.1801562694520765</c:v>
                </c:pt>
                <c:pt idx="556">
                  <c:v>5.5524968824175486E-2</c:v>
                </c:pt>
                <c:pt idx="557">
                  <c:v>-6.8211346674317039E-2</c:v>
                </c:pt>
                <c:pt idx="558">
                  <c:v>-0.18967806730945053</c:v>
                </c:pt>
                <c:pt idx="559">
                  <c:v>-0.30751755954291293</c:v>
                </c:pt>
                <c:pt idx="560">
                  <c:v>-0.42040355327278228</c:v>
                </c:pt>
                <c:pt idx="561">
                  <c:v>-0.52705536131927966</c:v>
                </c:pt>
                <c:pt idx="562">
                  <c:v>-0.62625180932302982</c:v>
                </c:pt>
                <c:pt idx="563">
                  <c:v>-0.71684474816925758</c:v>
                </c:pt>
                <c:pt idx="564">
                  <c:v>-0.79777201267262265</c:v>
                </c:pt>
                <c:pt idx="565">
                  <c:v>-0.86806968350675329</c:v>
                </c:pt>
                <c:pt idx="566">
                  <c:v>-0.92688350399882147</c:v>
                </c:pt>
                <c:pt idx="567">
                  <c:v>-0.97347929904400388</c:v>
                </c:pt>
                <c:pt idx="568">
                  <c:v>-1.0072522439069742</c:v>
                </c:pt>
                <c:pt idx="569">
                  <c:v>-1.0277348336378487</c:v>
                </c:pt>
                <c:pt idx="570">
                  <c:v>-1.0346034128241133</c:v>
                </c:pt>
                <c:pt idx="571">
                  <c:v>-1.0276831393247272</c:v>
                </c:pt>
                <c:pt idx="572">
                  <c:v>-1.0069512741392692</c:v>
                </c:pt>
                <c:pt idx="573">
                  <c:v>-0.97253871548246162</c:v>
                </c:pt>
                <c:pt idx="574">
                  <c:v>-0.92472972249155894</c:v>
                </c:pt>
                <c:pt idx="575">
                  <c:v>-0.86395980800474015</c:v>
                </c:pt>
                <c:pt idx="576">
                  <c:v>-0.79081181347045282</c:v>
                </c:pt>
                <c:pt idx="577">
                  <c:v>-0.70601021445343803</c:v>
                </c:pt>
                <c:pt idx="578">
                  <c:v>-0.61041373864483228</c:v>
                </c:pt>
                <c:pt idx="579">
                  <c:v>-0.505006408655717</c:v>
                </c:pt>
                <c:pt idx="580">
                  <c:v>-0.39088714736183455</c:v>
                </c:pt>
                <c:pt idx="581">
                  <c:v>-0.26925810304368675</c:v>
                </c:pt>
                <c:pt idx="582">
                  <c:v>-0.14141186378400339</c:v>
                </c:pt>
                <c:pt idx="583">
                  <c:v>-8.7177361100588685E-3</c:v>
                </c:pt>
                <c:pt idx="584">
                  <c:v>0.12739273915214103</c:v>
                </c:pt>
                <c:pt idx="585">
                  <c:v>0.26544086867094718</c:v>
                </c:pt>
                <c:pt idx="586">
                  <c:v>0.40391633296202817</c:v>
                </c:pt>
                <c:pt idx="587">
                  <c:v>0.54129301981701061</c:v>
                </c:pt>
                <c:pt idx="588">
                  <c:v>0.67604504282760036</c:v>
                </c:pt>
                <c:pt idx="589">
                  <c:v>0.80666283731994604</c:v>
                </c:pt>
                <c:pt idx="590">
                  <c:v>0.93166923702907201</c:v>
                </c:pt>
                <c:pt idx="591">
                  <c:v>1.0496354398444461</c:v>
                </c:pt>
                <c:pt idx="592">
                  <c:v>1.1591967705932145</c:v>
                </c:pt>
                <c:pt idx="593">
                  <c:v>1.2590681405118691</c:v>
                </c:pt>
                <c:pt idx="594">
                  <c:v>1.3480590888408923</c:v>
                </c:pt>
                <c:pt idx="595">
                  <c:v>1.4250882719151536</c:v>
                </c:pt>
                <c:pt idx="596">
                  <c:v>1.4891972411006689</c:v>
                </c:pt>
                <c:pt idx="597">
                  <c:v>1.5395633259522123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7-41F5-9894-5384AB1D6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excel'!$L$3:$L$599</c:f>
              <c:numCache>
                <c:formatCode>General</c:formatCode>
                <c:ptCount val="597"/>
                <c:pt idx="0">
                  <c:v>-0.92951451985702438</c:v>
                </c:pt>
                <c:pt idx="1">
                  <c:v>-2.4057184843409449</c:v>
                </c:pt>
                <c:pt idx="2">
                  <c:v>-3.8642976168414056</c:v>
                </c:pt>
                <c:pt idx="3">
                  <c:v>-5.2878559158315541</c:v>
                </c:pt>
                <c:pt idx="4">
                  <c:v>-6.6592044725502557</c:v>
                </c:pt>
                <c:pt idx="5">
                  <c:v>-7.9616105255695651</c:v>
                </c:pt>
                <c:pt idx="6">
                  <c:v>-9.1790467114242951</c:v>
                </c:pt>
                <c:pt idx="7">
                  <c:v>-10.296434054421052</c:v>
                </c:pt>
                <c:pt idx="8">
                  <c:v>-11.299872211676901</c:v>
                </c:pt>
                <c:pt idx="9">
                  <c:v>-12.176850920615058</c:v>
                </c:pt>
                <c:pt idx="10">
                  <c:v>-12.916437251042144</c:v>
                </c:pt>
                <c:pt idx="11">
                  <c:v>-13.509434229344727</c:v>
                </c:pt>
                <c:pt idx="12">
                  <c:v>-13.948507482038019</c:v>
                </c:pt>
                <c:pt idx="13">
                  <c:v>-14.228277772155039</c:v>
                </c:pt>
                <c:pt idx="14">
                  <c:v>-14.345378481424563</c:v>
                </c:pt>
                <c:pt idx="15">
                  <c:v>-14.298478235844527</c:v>
                </c:pt>
                <c:pt idx="16">
                  <c:v>-14.088269810420247</c:v>
                </c:pt>
                <c:pt idx="17">
                  <c:v>-13.717427349084572</c:v>
                </c:pt>
                <c:pt idx="18">
                  <c:v>-13.190534469486916</c:v>
                </c:pt>
                <c:pt idx="19">
                  <c:v>-12.513986365269938</c:v>
                </c:pt>
                <c:pt idx="20">
                  <c:v>-11.695869220704013</c:v>
                </c:pt>
                <c:pt idx="21">
                  <c:v>-10.745820447453962</c:v>
                </c:pt>
                <c:pt idx="22">
                  <c:v>-9.6748733110568352</c:v>
                </c:pt>
                <c:pt idx="23">
                  <c:v>-8.4952894336868514</c:v>
                </c:pt>
                <c:pt idx="24">
                  <c:v>-7.2203827237717473</c:v>
                </c:pt>
                <c:pt idx="25">
                  <c:v>-5.8643380546795862</c:v>
                </c:pt>
                <c:pt idx="26">
                  <c:v>-4.4420281022851285</c:v>
                </c:pt>
                <c:pt idx="27">
                  <c:v>-2.9688315116537685</c:v>
                </c:pt>
                <c:pt idx="28">
                  <c:v>-1.4604555195815696</c:v>
                </c:pt>
                <c:pt idx="29">
                  <c:v>6.7234032273995853E-2</c:v>
                </c:pt>
                <c:pt idx="30">
                  <c:v>1.5983726137793146</c:v>
                </c:pt>
                <c:pt idx="31">
                  <c:v>3.1172445277173089</c:v>
                </c:pt>
                <c:pt idx="32">
                  <c:v>4.6084160974200659</c:v>
                </c:pt>
                <c:pt idx="33">
                  <c:v>6.056853278729025</c:v>
                </c:pt>
                <c:pt idx="34">
                  <c:v>7.4480230616879695</c:v>
                </c:pt>
                <c:pt idx="35">
                  <c:v>8.7679789255163225</c:v>
                </c:pt>
                <c:pt idx="36">
                  <c:v>10.003431448591503</c:v>
                </c:pt>
                <c:pt idx="37">
                  <c:v>11.141806253325914</c:v>
                </c:pt>
                <c:pt idx="38">
                  <c:v>12.171292263204004</c:v>
                </c:pt>
                <c:pt idx="39">
                  <c:v>13.080884238462382</c:v>
                </c:pt>
                <c:pt idx="40">
                  <c:v>13.86042421215901</c:v>
                </c:pt>
                <c:pt idx="41">
                  <c:v>14.500646945894562</c:v>
                </c:pt>
                <c:pt idx="42">
                  <c:v>14.993234628260611</c:v>
                </c:pt>
                <c:pt idx="43">
                  <c:v>15.330885901641052</c:v>
                </c:pt>
                <c:pt idx="44">
                  <c:v>15.50740343015871</c:v>
                </c:pt>
                <c:pt idx="45">
                  <c:v>15.517803155434414</c:v>
                </c:pt>
                <c:pt idx="46">
                  <c:v>15.358446590919842</c:v>
                </c:pt>
                <c:pt idx="47">
                  <c:v>15.02719517392654</c:v>
                </c:pt>
                <c:pt idx="48">
                  <c:v>14.52358332954144</c:v>
                </c:pt>
                <c:pt idx="49">
                  <c:v>13.849003683196226</c:v>
                </c:pt>
                <c:pt idx="50">
                  <c:v>13.006895146685245</c:v>
                </c:pt>
                <c:pt idx="51">
                  <c:v>12.002921765696685</c:v>
                </c:pt>
                <c:pt idx="52">
                  <c:v>10.84512789186091</c:v>
                </c:pt>
                <c:pt idx="53">
                  <c:v>9.5440539214876559</c:v>
                </c:pt>
                <c:pt idx="54">
                  <c:v>8.1127964056262147</c:v>
                </c:pt>
                <c:pt idx="55">
                  <c:v>6.5669974277474124</c:v>
                </c:pt>
                <c:pt idx="56">
                  <c:v>4.9247505852918634</c:v>
                </c:pt>
                <c:pt idx="57">
                  <c:v>3.2064149476062749</c:v>
                </c:pt>
                <c:pt idx="58">
                  <c:v>1.4343335458501576</c:v>
                </c:pt>
                <c:pt idx="59">
                  <c:v>-0.36754085601422792</c:v>
                </c:pt>
                <c:pt idx="60">
                  <c:v>-2.1741034261943648</c:v>
                </c:pt>
                <c:pt idx="61">
                  <c:v>-3.959622723622569</c:v>
                </c:pt>
                <c:pt idx="62">
                  <c:v>-5.6983129260744763</c:v>
                </c:pt>
                <c:pt idx="63">
                  <c:v>-7.3649277211474251</c:v>
                </c:pt>
                <c:pt idx="64">
                  <c:v>-8.9353487301417012</c:v>
                </c:pt>
                <c:pt idx="65">
                  <c:v>-10.387141435618787</c:v>
                </c:pt>
                <c:pt idx="66">
                  <c:v>-11.700053634125485</c:v>
                </c:pt>
                <c:pt idx="67">
                  <c:v>-12.856435687449718</c:v>
                </c:pt>
                <c:pt idx="68">
                  <c:v>-13.841567197439748</c:v>
                </c:pt>
                <c:pt idx="69">
                  <c:v>-14.643881127882826</c:v>
                </c:pt>
                <c:pt idx="70">
                  <c:v>-15.255082791416532</c:v>
                </c:pt>
                <c:pt idx="71">
                  <c:v>-15.670167350232767</c:v>
                </c:pt>
                <c:pt idx="72">
                  <c:v>-15.88734445634833</c:v>
                </c:pt>
                <c:pt idx="73">
                  <c:v>-15.907882665583209</c:v>
                </c:pt>
                <c:pt idx="74">
                  <c:v>-15.735888821960573</c:v>
                </c:pt>
                <c:pt idx="75">
                  <c:v>-15.378038499450138</c:v>
                </c:pt>
                <c:pt idx="76">
                  <c:v>-14.843273783976128</c:v>
                </c:pt>
                <c:pt idx="77">
                  <c:v>-14.142483228160422</c:v>
                </c:pt>
                <c:pt idx="78">
                  <c:v>-13.288177323893777</c:v>
                </c:pt>
                <c:pt idx="79">
                  <c:v>-12.294170323922941</c:v>
                </c:pt>
                <c:pt idx="80">
                  <c:v>-11.175277231292661</c:v>
                </c:pt>
                <c:pt idx="81">
                  <c:v>-9.9470322229498862</c:v>
                </c:pt>
                <c:pt idx="82">
                  <c:v>-8.6254330147251483</c:v>
                </c:pt>
                <c:pt idx="83">
                  <c:v>-7.2267138478410695</c:v>
                </c:pt>
                <c:pt idx="84">
                  <c:v>-5.7671484246647404</c:v>
                </c:pt>
                <c:pt idx="85">
                  <c:v>-4.2628831607260729</c:v>
                </c:pt>
                <c:pt idx="86">
                  <c:v>-2.7298002769379166</c:v>
                </c:pt>
                <c:pt idx="87">
                  <c:v>-1.1834097030037229</c:v>
                </c:pt>
                <c:pt idx="88">
                  <c:v>0.36123176682174885</c:v>
                </c:pt>
                <c:pt idx="89">
                  <c:v>1.8895759311032569</c:v>
                </c:pt>
                <c:pt idx="90">
                  <c:v>3.3876157740324357</c:v>
                </c:pt>
                <c:pt idx="91">
                  <c:v>4.841898078136567</c:v>
                </c:pt>
                <c:pt idx="92">
                  <c:v>6.2395195997261315</c:v>
                </c:pt>
                <c:pt idx="93">
                  <c:v>7.5681111391889493</c:v>
                </c:pt>
                <c:pt idx="94">
                  <c:v>8.8158143659012378</c:v>
                </c:pt>
                <c:pt idx="95">
                  <c:v>9.9712572799884782</c:v>
                </c:pt>
                <c:pt idx="96">
                  <c:v>11.023534599216047</c:v>
                </c:pt>
                <c:pt idx="97">
                  <c:v>11.96220016228318</c:v>
                </c:pt>
                <c:pt idx="98">
                  <c:v>12.777278438828832</c:v>
                </c:pt>
                <c:pt idx="99">
                  <c:v>13.459302491119535</c:v>
                </c:pt>
                <c:pt idx="100">
                  <c:v>13.999384827655653</c:v>
                </c:pt>
                <c:pt idx="101">
                  <c:v>14.389326756381566</c:v>
                </c:pt>
                <c:pt idx="102">
                  <c:v>14.621769933456614</c:v>
                </c:pt>
                <c:pt idx="103">
                  <c:v>14.690391287641098</c:v>
                </c:pt>
                <c:pt idx="104">
                  <c:v>14.590139418263812</c:v>
                </c:pt>
                <c:pt idx="105">
                  <c:v>14.317506764548039</c:v>
                </c:pt>
                <c:pt idx="106">
                  <c:v>13.870827573660105</c:v>
                </c:pt>
                <c:pt idx="107">
                  <c:v>13.250587486268829</c:v>
                </c:pt>
                <c:pt idx="108">
                  <c:v>12.459726363394806</c:v>
                </c:pt>
                <c:pt idx="109">
                  <c:v>11.503912681060177</c:v>
                </c:pt>
                <c:pt idx="110">
                  <c:v>10.39176558521398</c:v>
                </c:pt>
                <c:pt idx="111">
                  <c:v>9.1350002978236855</c:v>
                </c:pt>
                <c:pt idx="112">
                  <c:v>7.7484741487969693</c:v>
                </c:pt>
                <c:pt idx="113">
                  <c:v>6.2501144090968985</c:v>
                </c:pt>
                <c:pt idx="114">
                  <c:v>4.6607153518219642</c:v>
                </c:pt>
                <c:pt idx="115">
                  <c:v>3.0036000544215069</c:v>
                </c:pt>
                <c:pt idx="116">
                  <c:v>1.3041518499913234</c:v>
                </c:pt>
                <c:pt idx="117">
                  <c:v>-0.41076959105704763</c:v>
                </c:pt>
                <c:pt idx="118">
                  <c:v>-2.1135034683953102</c:v>
                </c:pt>
                <c:pt idx="119">
                  <c:v>-3.7763223747235393</c:v>
                </c:pt>
                <c:pt idx="120">
                  <c:v>-5.3721890152605187</c:v>
                </c:pt>
                <c:pt idx="121">
                  <c:v>-6.8754959375358391</c:v>
                </c:pt>
                <c:pt idx="122">
                  <c:v>-8.2627503336181007</c:v>
                </c:pt>
                <c:pt idx="123">
                  <c:v>-9.5131703474469962</c:v>
                </c:pt>
                <c:pt idx="124">
                  <c:v>-10.609166564368818</c:v>
                </c:pt>
                <c:pt idx="125">
                  <c:v>-11.536690920567008</c:v>
                </c:pt>
                <c:pt idx="126">
                  <c:v>-12.285445023817898</c:v>
                </c:pt>
                <c:pt idx="127">
                  <c:v>-12.848949079556753</c:v>
                </c:pt>
                <c:pt idx="128">
                  <c:v>-13.224480852125842</c:v>
                </c:pt>
                <c:pt idx="129">
                  <c:v>-13.412900442458131</c:v>
                </c:pt>
                <c:pt idx="130">
                  <c:v>-13.418381188044103</c:v>
                </c:pt>
                <c:pt idx="131">
                  <c:v>-13.248069020002541</c:v>
                </c:pt>
                <c:pt idx="132">
                  <c:v>-12.911693096146468</c:v>
                </c:pt>
                <c:pt idx="133">
                  <c:v>-12.421149020053738</c:v>
                </c:pt>
                <c:pt idx="134">
                  <c:v>-11.790073680154753</c:v>
                </c:pt>
                <c:pt idx="135">
                  <c:v>-11.033427553072736</c:v>
                </c:pt>
                <c:pt idx="136">
                  <c:v>-10.16709685133354</c:v>
                </c:pt>
                <c:pt idx="137">
                  <c:v>-9.2075248492355595</c:v>
                </c:pt>
                <c:pt idx="138">
                  <c:v>-8.1713784263202776</c:v>
                </c:pt>
                <c:pt idx="139">
                  <c:v>-7.0752537042312582</c:v>
                </c:pt>
                <c:pt idx="140">
                  <c:v>-5.9354224009403245</c:v>
                </c:pt>
                <c:pt idx="141">
                  <c:v>-4.7676191326305259</c:v>
                </c:pt>
                <c:pt idx="142">
                  <c:v>-3.5868688324021454</c:v>
                </c:pt>
                <c:pt idx="143">
                  <c:v>-2.4073525403720959</c:v>
                </c:pt>
                <c:pt idx="144">
                  <c:v>-1.2423094566375756</c:v>
                </c:pt>
                <c:pt idx="145">
                  <c:v>-0.10397249970147286</c:v>
                </c:pt>
                <c:pt idx="146">
                  <c:v>0.99646553580544139</c:v>
                </c:pt>
                <c:pt idx="147">
                  <c:v>2.0488587252540795</c:v>
                </c:pt>
                <c:pt idx="148">
                  <c:v>3.0440913803135428</c:v>
                </c:pt>
                <c:pt idx="149">
                  <c:v>3.9740422884103093</c:v>
                </c:pt>
                <c:pt idx="150">
                  <c:v>4.8315344627877543</c:v>
                </c:pt>
                <c:pt idx="151">
                  <c:v>5.6102753681089945</c:v>
                </c:pt>
                <c:pt idx="152">
                  <c:v>6.3047929400192597</c:v>
                </c:pt>
                <c:pt idx="153">
                  <c:v>6.9103728452754298</c:v>
                </c:pt>
                <c:pt idx="154">
                  <c:v>7.4230023584550757</c:v>
                </c:pt>
                <c:pt idx="155">
                  <c:v>7.8393258931336565</c:v>
                </c:pt>
                <c:pt idx="156">
                  <c:v>8.1566168573782196</c:v>
                </c:pt>
                <c:pt idx="157">
                  <c:v>8.3727693039300561</c:v>
                </c:pt>
                <c:pt idx="158">
                  <c:v>8.4863120483763179</c:v>
                </c:pt>
                <c:pt idx="159">
                  <c:v>8.4964461797298849</c:v>
                </c:pt>
                <c:pt idx="160">
                  <c:v>8.4031054932042704</c:v>
                </c:pt>
                <c:pt idx="161">
                  <c:v>8.2070372774107074</c:v>
                </c:pt>
                <c:pt idx="162">
                  <c:v>7.9098993218733318</c:v>
                </c:pt>
                <c:pt idx="163">
                  <c:v>7.514366866269194</c:v>
                </c:pt>
                <c:pt idx="164">
                  <c:v>7.0242418958071475</c:v>
                </c:pt>
                <c:pt idx="165">
                  <c:v>6.4445556350021258</c:v>
                </c:pt>
                <c:pt idx="166">
                  <c:v>5.7816544941461698</c:v>
                </c:pt>
                <c:pt idx="167">
                  <c:v>5.0432593908704586</c:v>
                </c:pt>
                <c:pt idx="168">
                  <c:v>4.2384888896554411</c:v>
                </c:pt>
                <c:pt idx="169">
                  <c:v>3.3778378767617383</c:v>
                </c:pt>
                <c:pt idx="170">
                  <c:v>2.4731052939630183</c:v>
                </c:pt>
                <c:pt idx="171">
                  <c:v>1.5372671914447669</c:v>
                </c:pt>
                <c:pt idx="172">
                  <c:v>0.58429422449735591</c:v>
                </c:pt>
                <c:pt idx="173">
                  <c:v>-0.37108378810249615</c:v>
                </c:pt>
                <c:pt idx="174">
                  <c:v>-1.31366050145417</c:v>
                </c:pt>
                <c:pt idx="175">
                  <c:v>-2.2280737582202423</c:v>
                </c:pt>
                <c:pt idx="176">
                  <c:v>-3.0991530496363802</c:v>
                </c:pt>
                <c:pt idx="177">
                  <c:v>-3.9122800975522454</c:v>
                </c:pt>
                <c:pt idx="178">
                  <c:v>-4.6537483132902695</c:v>
                </c:pt>
                <c:pt idx="179">
                  <c:v>-5.3111064946108</c:v>
                </c:pt>
                <c:pt idx="180">
                  <c:v>-5.8734731662485986</c:v>
                </c:pt>
                <c:pt idx="181">
                  <c:v>-6.3318094043319713</c:v>
                </c:pt>
                <c:pt idx="182">
                  <c:v>-6.6791404587698162</c:v>
                </c:pt>
                <c:pt idx="183">
                  <c:v>-6.9107188694640955</c:v>
                </c:pt>
                <c:pt idx="184">
                  <c:v>-7.0241249760581548</c:v>
                </c:pt>
                <c:pt idx="185">
                  <c:v>-7.0193031786789861</c:v>
                </c:pt>
                <c:pt idx="186">
                  <c:v>-6.8985352592726059</c:v>
                </c:pt>
                <c:pt idx="187">
                  <c:v>-6.6663540920993007</c:v>
                </c:pt>
                <c:pt idx="188">
                  <c:v>-6.3294029837338384</c:v>
                </c:pt>
                <c:pt idx="189">
                  <c:v>-5.896247302815099</c:v>
                </c:pt>
                <c:pt idx="190">
                  <c:v>-5.3771458499015399</c:v>
                </c:pt>
                <c:pt idx="191">
                  <c:v>-4.7837900778892193</c:v>
                </c:pt>
                <c:pt idx="192">
                  <c:v>-4.1290193465140872</c:v>
                </c:pt>
                <c:pt idx="193">
                  <c:v>-3.4265204764689186</c:v>
                </c:pt>
                <c:pt idx="194">
                  <c:v>-2.6905195107506841</c:v>
                </c:pt>
                <c:pt idx="195">
                  <c:v>-1.9354733296390267</c:v>
                </c:pt>
                <c:pt idx="196">
                  <c:v>-1.1757682751638312</c:v>
                </c:pt>
                <c:pt idx="197">
                  <c:v>-0.42543243645925827</c:v>
                </c:pt>
                <c:pt idx="198">
                  <c:v>0.30213232377317867</c:v>
                </c:pt>
                <c:pt idx="199">
                  <c:v>0.9943932125158037</c:v>
                </c:pt>
                <c:pt idx="200">
                  <c:v>1.6398995177727222</c:v>
                </c:pt>
                <c:pt idx="201">
                  <c:v>2.2284619889982156</c:v>
                </c:pt>
                <c:pt idx="202">
                  <c:v>2.7512956853027664</c:v>
                </c:pt>
                <c:pt idx="203">
                  <c:v>3.2011244244093668</c:v>
                </c:pt>
                <c:pt idx="204">
                  <c:v>3.5722461620130348</c:v>
                </c:pt>
                <c:pt idx="205">
                  <c:v>3.8605596197999321</c:v>
                </c:pt>
                <c:pt idx="206">
                  <c:v>4.0635538280510364</c:v>
                </c:pt>
                <c:pt idx="207">
                  <c:v>4.1802632759020195</c:v>
                </c:pt>
                <c:pt idx="208">
                  <c:v>4.2111922849736834</c:v>
                </c:pt>
                <c:pt idx="209">
                  <c:v>4.1582133369675658</c:v>
                </c:pt>
                <c:pt idx="210">
                  <c:v>4.024444425030655</c:v>
                </c:pt>
                <c:pt idx="211">
                  <c:v>3.8141112704604496</c:v>
                </c:pt>
                <c:pt idx="212">
                  <c:v>3.5324000789734464</c:v>
                </c:pt>
                <c:pt idx="213">
                  <c:v>3.1853067929986953</c:v>
                </c:pt>
                <c:pt idx="214">
                  <c:v>2.7794880207424337</c:v>
                </c:pt>
                <c:pt idx="215">
                  <c:v>2.3221186798742774</c:v>
                </c:pt>
                <c:pt idx="216">
                  <c:v>1.8207601742044053</c:v>
                </c:pt>
                <c:pt idx="217">
                  <c:v>1.2832422842244871</c:v>
                </c:pt>
                <c:pt idx="218">
                  <c:v>0.71756071955316714</c:v>
                </c:pt>
                <c:pt idx="219">
                  <c:v>0.1317911554515645</c:v>
                </c:pt>
                <c:pt idx="220">
                  <c:v>-0.46598040382375727</c:v>
                </c:pt>
                <c:pt idx="221">
                  <c:v>-1.0677122728081638</c:v>
                </c:pt>
                <c:pt idx="222">
                  <c:v>-1.6654488853787888</c:v>
                </c:pt>
                <c:pt idx="223">
                  <c:v>-2.2513527525751464</c:v>
                </c:pt>
                <c:pt idx="224">
                  <c:v>-2.8177299196746737</c:v>
                </c:pt>
                <c:pt idx="225">
                  <c:v>-3.3570528535520832</c:v>
                </c:pt>
                <c:pt idx="226">
                  <c:v>-3.8619844698929655</c:v>
                </c:pt>
                <c:pt idx="227">
                  <c:v>-4.3254070323460265</c:v>
                </c:pt>
                <c:pt idx="228">
                  <c:v>-4.7404591079862302</c:v>
                </c:pt>
                <c:pt idx="229">
                  <c:v>-5.1005832284436048</c:v>
                </c:pt>
                <c:pt idx="230">
                  <c:v>-5.3995860761339873</c:v>
                </c:pt>
                <c:pt idx="231">
                  <c:v>-5.6317120459992251</c:v>
                </c:pt>
                <c:pt idx="232">
                  <c:v>-5.7917300837398935</c:v>
                </c:pt>
                <c:pt idx="233">
                  <c:v>-5.8750327111746978</c:v>
                </c:pt>
                <c:pt idx="234">
                  <c:v>-5.8777449548453822</c:v>
                </c:pt>
                <c:pt idx="235">
                  <c:v>-5.7968401754421421</c:v>
                </c:pt>
                <c:pt idx="236">
                  <c:v>-5.630258856318668</c:v>
                </c:pt>
                <c:pt idx="237">
                  <c:v>-5.3770256889495682</c:v>
                </c:pt>
                <c:pt idx="238">
                  <c:v>-5.0373600329006143</c:v>
                </c:pt>
                <c:pt idx="239">
                  <c:v>-4.6127742315803273</c:v>
                </c:pt>
                <c:pt idx="240">
                  <c:v>-4.1061546204460528</c:v>
                </c:pt>
                <c:pt idx="241">
                  <c:v>-3.5218198620697052</c:v>
                </c:pt>
                <c:pt idx="242">
                  <c:v>-2.8655519234653233</c:v>
                </c:pt>
                <c:pt idx="243">
                  <c:v>-2.144595636793182</c:v>
                </c:pt>
                <c:pt idx="244">
                  <c:v>-1.3676234643517966</c:v>
                </c:pt>
                <c:pt idx="245">
                  <c:v>-0.54466329575467098</c:v>
                </c:pt>
                <c:pt idx="246">
                  <c:v>0.31301172202283201</c:v>
                </c:pt>
                <c:pt idx="247">
                  <c:v>1.1930311136136058</c:v>
                </c:pt>
                <c:pt idx="248">
                  <c:v>2.0821110869121502</c:v>
                </c:pt>
                <c:pt idx="249">
                  <c:v>2.9662715298473072</c:v>
                </c:pt>
                <c:pt idx="250">
                  <c:v>3.8310816263327356</c:v>
                </c:pt>
                <c:pt idx="251">
                  <c:v>4.6619284040605207</c:v>
                </c:pt>
                <c:pt idx="252">
                  <c:v>5.444301393767101</c:v>
                </c:pt>
                <c:pt idx="253">
                  <c:v>6.1640858293475187</c:v>
                </c:pt>
                <c:pt idx="254">
                  <c:v>6.8078561109312448</c:v>
                </c:pt>
                <c:pt idx="255">
                  <c:v>7.3631610929295741</c:v>
                </c:pt>
                <c:pt idx="256">
                  <c:v>7.8187927111185891</c:v>
                </c:pt>
                <c:pt idx="257">
                  <c:v>8.1650301383621784</c:v>
                </c:pt>
                <c:pt idx="258">
                  <c:v>8.3938521335401788</c:v>
                </c:pt>
                <c:pt idx="259">
                  <c:v>8.4991116646666498</c:v>
                </c:pt>
                <c:pt idx="260">
                  <c:v>8.4766679812552557</c:v>
                </c:pt>
                <c:pt idx="261">
                  <c:v>8.3244730047417832</c:v>
                </c:pt>
                <c:pt idx="262">
                  <c:v>8.0426104990200677</c:v>
                </c:pt>
                <c:pt idx="263">
                  <c:v>7.633288086444443</c:v>
                </c:pt>
                <c:pt idx="264">
                  <c:v>7.1007838568432469</c:v>
                </c:pt>
                <c:pt idx="265">
                  <c:v>6.4513506910520784</c:v>
                </c:pt>
                <c:pt idx="266">
                  <c:v>5.6930826660729936</c:v>
                </c:pt>
                <c:pt idx="267">
                  <c:v>4.8357489194435681</c:v>
                </c:pt>
                <c:pt idx="268">
                  <c:v>3.8906010240312678</c:v>
                </c:pt>
                <c:pt idx="269">
                  <c:v>2.8701602400303874</c:v>
                </c:pt>
                <c:pt idx="270">
                  <c:v>1.7879913195475219</c:v>
                </c:pt>
                <c:pt idx="271">
                  <c:v>0.65846905651252119</c:v>
                </c:pt>
                <c:pt idx="272">
                  <c:v>-0.5034562952990298</c:v>
                </c:pt>
                <c:pt idx="273">
                  <c:v>-1.6824894772871568</c:v>
                </c:pt>
                <c:pt idx="274">
                  <c:v>-2.8632119062297523</c:v>
                </c:pt>
                <c:pt idx="275">
                  <c:v>-4.0302908235797243</c:v>
                </c:pt>
                <c:pt idx="276">
                  <c:v>-5.1686730393989597</c:v>
                </c:pt>
                <c:pt idx="277">
                  <c:v>-6.263761350608771</c:v>
                </c:pt>
                <c:pt idx="278">
                  <c:v>-7.3015725870416164</c:v>
                </c:pt>
                <c:pt idx="279">
                  <c:v>-8.2688770185195288</c:v>
                </c:pt>
                <c:pt idx="280">
                  <c:v>-9.1533197254386636</c:v>
                </c:pt>
                <c:pt idx="281">
                  <c:v>-9.9435250063452703</c:v>
                </c:pt>
                <c:pt idx="282">
                  <c:v>-10.629185587854716</c:v>
                </c:pt>
                <c:pt idx="283">
                  <c:v>-11.201138590949705</c:v>
                </c:pt>
                <c:pt idx="284">
                  <c:v>-11.651430559965137</c:v>
                </c:pt>
                <c:pt idx="285">
                  <c:v>-11.973373873016437</c:v>
                </c:pt>
                <c:pt idx="286">
                  <c:v>-12.161596709057225</c:v>
                </c:pt>
                <c:pt idx="287">
                  <c:v>-12.212088546907728</c:v>
                </c:pt>
                <c:pt idx="288">
                  <c:v>-12.122242753149058</c:v>
                </c:pt>
                <c:pt idx="289">
                  <c:v>-11.890897212475094</c:v>
                </c:pt>
                <c:pt idx="290">
                  <c:v>-11.518373347415366</c:v>
                </c:pt>
                <c:pt idx="291">
                  <c:v>-11.006513131425136</c:v>
                </c:pt>
                <c:pt idx="292">
                  <c:v>-10.358712804883929</c:v>
                </c:pt>
                <c:pt idx="293">
                  <c:v>-9.5799513187132703</c:v>
                </c:pt>
                <c:pt idx="294">
                  <c:v>-8.6768106300220005</c:v>
                </c:pt>
                <c:pt idx="295">
                  <c:v>-7.6574844517965284</c:v>
                </c:pt>
                <c:pt idx="296">
                  <c:v>-6.5317713501344219</c:v>
                </c:pt>
                <c:pt idx="297">
                  <c:v>-5.3110479843665148</c:v>
                </c:pt>
                <c:pt idx="298">
                  <c:v>-4.0082180622343193</c:v>
                </c:pt>
                <c:pt idx="299">
                  <c:v>-2.6376329570181851</c:v>
                </c:pt>
                <c:pt idx="300">
                  <c:v>-1.2149804405137763</c:v>
                </c:pt>
                <c:pt idx="301">
                  <c:v>0.24286104171288575</c:v>
                </c:pt>
                <c:pt idx="302">
                  <c:v>1.7180039979140767</c:v>
                </c:pt>
                <c:pt idx="303">
                  <c:v>3.1917692260689061</c:v>
                </c:pt>
                <c:pt idx="304">
                  <c:v>4.6449371821397616</c:v>
                </c:pt>
                <c:pt idx="305">
                  <c:v>6.0580297277929418</c:v>
                </c:pt>
                <c:pt idx="306">
                  <c:v>7.4116169171541042</c:v>
                </c:pt>
                <c:pt idx="307">
                  <c:v>8.68664186646361</c:v>
                </c:pt>
                <c:pt idx="308">
                  <c:v>9.8647552756037911</c:v>
                </c:pt>
                <c:pt idx="309">
                  <c:v>10.928650142595369</c:v>
                </c:pt>
                <c:pt idx="310">
                  <c:v>11.862386730316523</c:v>
                </c:pt>
                <c:pt idx="311">
                  <c:v>12.651697661017245</c:v>
                </c:pt>
                <c:pt idx="312">
                  <c:v>13.284263535866762</c:v>
                </c:pt>
                <c:pt idx="313">
                  <c:v>13.749950523597381</c:v>
                </c:pt>
                <c:pt idx="314">
                  <c:v>14.041002699545404</c:v>
                </c:pt>
                <c:pt idx="315">
                  <c:v>14.152183860377308</c:v>
                </c:pt>
                <c:pt idx="316">
                  <c:v>14.080865494218228</c:v>
                </c:pt>
                <c:pt idx="317">
                  <c:v>13.827059825715422</c:v>
                </c:pt>
                <c:pt idx="318">
                  <c:v>13.39339890822561</c:v>
                </c:pt>
                <c:pt idx="319">
                  <c:v>12.785062757800114</c:v>
                </c:pt>
                <c:pt idx="320">
                  <c:v>12.009661121911135</c:v>
                </c:pt>
                <c:pt idx="321">
                  <c:v>11.077074826638455</c:v>
                </c:pt>
                <c:pt idx="322">
                  <c:v>9.999263511877583</c:v>
                </c:pt>
                <c:pt idx="323">
                  <c:v>8.790047010001409</c:v>
                </c:pt>
                <c:pt idx="324">
                  <c:v>7.4648677510313135</c:v>
                </c:pt>
                <c:pt idx="325">
                  <c:v>6.0405411357380201</c:v>
                </c:pt>
                <c:pt idx="326">
                  <c:v>4.5350003691383467</c:v>
                </c:pt>
                <c:pt idx="327">
                  <c:v>2.9670413044308606</c:v>
                </c:pt>
                <c:pt idx="328">
                  <c:v>1.356071915453593</c:v>
                </c:pt>
                <c:pt idx="329">
                  <c:v>-0.27812997848691617</c:v>
                </c:pt>
                <c:pt idx="330">
                  <c:v>-1.9156482264465522</c:v>
                </c:pt>
                <c:pt idx="331">
                  <c:v>-3.5366475093456922</c:v>
                </c:pt>
                <c:pt idx="332">
                  <c:v>-5.1215794876191234</c:v>
                </c:pt>
                <c:pt idx="333">
                  <c:v>-6.6513759952695057</c:v>
                </c:pt>
                <c:pt idx="334">
                  <c:v>-8.1076300491063993</c:v>
                </c:pt>
                <c:pt idx="335">
                  <c:v>-9.4727657772231026</c:v>
                </c:pt>
                <c:pt idx="336">
                  <c:v>-10.73019881509282</c:v>
                </c:pt>
                <c:pt idx="337">
                  <c:v>-11.864488738941978</c:v>
                </c:pt>
                <c:pt idx="338">
                  <c:v>-12.86148520349585</c:v>
                </c:pt>
                <c:pt idx="339">
                  <c:v>-13.708469151504513</c:v>
                </c:pt>
                <c:pt idx="340">
                  <c:v>-14.394290177064962</c:v>
                </c:pt>
                <c:pt idx="341">
                  <c:v>-14.909500667260779</c:v>
                </c:pt>
                <c:pt idx="342">
                  <c:v>-15.246486536904571</c:v>
                </c:pt>
                <c:pt idx="343">
                  <c:v>-15.399593818912816</c:v>
                </c:pt>
                <c:pt idx="344">
                  <c:v>-15.365249224340284</c:v>
                </c:pt>
                <c:pt idx="345">
                  <c:v>-15.142072100462014</c:v>
                </c:pt>
                <c:pt idx="346">
                  <c:v>-14.730974009516848</c:v>
                </c:pt>
                <c:pt idx="347">
                  <c:v>-14.135241383522864</c:v>
                </c:pt>
                <c:pt idx="348">
                  <c:v>-13.360595840449585</c:v>
                </c:pt>
                <c:pt idx="349">
                  <c:v>-12.415226157712951</c:v>
                </c:pt>
                <c:pt idx="350">
                  <c:v>-11.309785564824223</c:v>
                </c:pt>
                <c:pt idx="351">
                  <c:v>-10.057348167851318</c:v>
                </c:pt>
                <c:pt idx="352">
                  <c:v>-8.6733186145645504</c:v>
                </c:pt>
                <c:pt idx="353">
                  <c:v>-7.1752903891496445</c:v>
                </c:pt>
                <c:pt idx="354">
                  <c:v>-5.5828493098555008</c:v>
                </c:pt>
                <c:pt idx="355">
                  <c:v>-3.9173210249828401</c:v>
                </c:pt>
                <c:pt idx="356">
                  <c:v>-2.2014635466829362</c:v>
                </c:pt>
                <c:pt idx="357">
                  <c:v>-0.45910862237262606</c:v>
                </c:pt>
                <c:pt idx="358">
                  <c:v>1.2852414129597165</c:v>
                </c:pt>
                <c:pt idx="359">
                  <c:v>3.0068519154204751</c:v>
                </c:pt>
                <c:pt idx="360">
                  <c:v>4.6812173848081704</c:v>
                </c:pt>
                <c:pt idx="361">
                  <c:v>6.2845320918780976</c:v>
                </c:pt>
                <c:pt idx="362">
                  <c:v>7.7941546076001096</c:v>
                </c:pt>
                <c:pt idx="363">
                  <c:v>9.1890503050679513</c:v>
                </c:pt>
                <c:pt idx="364">
                  <c:v>10.45019647439304</c:v>
                </c:pt>
                <c:pt idx="365">
                  <c:v>11.560935951516479</c:v>
                </c:pt>
                <c:pt idx="366">
                  <c:v>12.507267492648564</c:v>
                </c:pt>
                <c:pt idx="367">
                  <c:v>13.278064082757899</c:v>
                </c:pt>
                <c:pt idx="368">
                  <c:v>13.865213915390644</c:v>
                </c:pt>
                <c:pt idx="369">
                  <c:v>14.2636825476464</c:v>
                </c:pt>
                <c:pt idx="370">
                  <c:v>14.471498478640358</c:v>
                </c:pt>
                <c:pt idx="371">
                  <c:v>14.489667871640304</c:v>
                </c:pt>
                <c:pt idx="372">
                  <c:v>14.322026994778918</c:v>
                </c:pt>
                <c:pt idx="373">
                  <c:v>13.975043100681683</c:v>
                </c:pt>
                <c:pt idx="374">
                  <c:v>13.457575833152811</c:v>
                </c:pt>
                <c:pt idx="375">
                  <c:v>12.780611565000131</c:v>
                </c:pt>
                <c:pt idx="376">
                  <c:v>11.956982732709266</c:v>
                </c:pt>
                <c:pt idx="377">
                  <c:v>11.001083064643231</c:v>
                </c:pt>
                <c:pt idx="378">
                  <c:v>9.9285878674210704</c:v>
                </c:pt>
                <c:pt idx="379">
                  <c:v>8.7561865156413781</c:v>
                </c:pt>
                <c:pt idx="380">
                  <c:v>7.5013319668938294</c:v>
                </c:pt>
                <c:pt idx="381">
                  <c:v>6.1820099648764693</c:v>
                </c:pt>
                <c:pt idx="382">
                  <c:v>4.8165284411153468</c:v>
                </c:pt>
                <c:pt idx="383">
                  <c:v>3.4233259686799458</c:v>
                </c:pt>
                <c:pt idx="384">
                  <c:v>2.0207966595355393</c:v>
                </c:pt>
                <c:pt idx="385">
                  <c:v>0.62712802902760567</c:v>
                </c:pt>
                <c:pt idx="386">
                  <c:v>-0.7398521768694909</c:v>
                </c:pt>
                <c:pt idx="387">
                  <c:v>-2.0628242872036546</c:v>
                </c:pt>
                <c:pt idx="388">
                  <c:v>-3.3251238728122177</c:v>
                </c:pt>
                <c:pt idx="389">
                  <c:v>-4.5108910001811333</c:v>
                </c:pt>
                <c:pt idx="390">
                  <c:v>-5.605223847363261</c:v>
                </c:pt>
                <c:pt idx="391">
                  <c:v>-6.5943379604543289</c:v>
                </c:pt>
                <c:pt idx="392">
                  <c:v>-7.4657313083665642</c:v>
                </c:pt>
                <c:pt idx="393">
                  <c:v>-8.2083539614936925</c:v>
                </c:pt>
                <c:pt idx="394">
                  <c:v>-8.8127801590798747</c:v>
                </c:pt>
                <c:pt idx="395">
                  <c:v>-9.2713791402644965</c:v>
                </c:pt>
                <c:pt idx="396">
                  <c:v>-9.5784801308172582</c:v>
                </c:pt>
                <c:pt idx="397">
                  <c:v>-9.7305257633788802</c:v>
                </c:pt>
                <c:pt idx="398">
                  <c:v>-9.7262074047604159</c:v>
                </c:pt>
                <c:pt idx="399">
                  <c:v>-9.5665751758395583</c:v>
                </c:pt>
                <c:pt idx="400">
                  <c:v>-9.255115134820203</c:v>
                </c:pt>
                <c:pt idx="401">
                  <c:v>-8.7977859550428583</c:v>
                </c:pt>
                <c:pt idx="402">
                  <c:v>-8.2030079633325474</c:v>
                </c:pt>
                <c:pt idx="403">
                  <c:v>-7.4815980398416189</c:v>
                </c:pt>
                <c:pt idx="404">
                  <c:v>-6.6466453807983843</c:v>
                </c:pt>
                <c:pt idx="405">
                  <c:v>-5.7133248932054368</c:v>
                </c:pt>
                <c:pt idx="406">
                  <c:v>-4.6986473459655995</c:v>
                </c:pt>
                <c:pt idx="407">
                  <c:v>-3.6211482492874967</c:v>
                </c:pt>
                <c:pt idx="408">
                  <c:v>-2.5005204191774859</c:v>
                </c:pt>
                <c:pt idx="409">
                  <c:v>-1.3571985513613825</c:v>
                </c:pt>
                <c:pt idx="410">
                  <c:v>-0.21190712896485339</c:v>
                </c:pt>
                <c:pt idx="411">
                  <c:v>0.91481401034426713</c:v>
                </c:pt>
                <c:pt idx="412">
                  <c:v>2.0030900277539305</c:v>
                </c:pt>
                <c:pt idx="413">
                  <c:v>3.034179318387741</c:v>
                </c:pt>
                <c:pt idx="414">
                  <c:v>3.9909113178027771</c:v>
                </c:pt>
                <c:pt idx="415">
                  <c:v>4.8580760982376141</c:v>
                </c:pt>
                <c:pt idx="416">
                  <c:v>5.6227498786581798</c:v>
                </c:pt>
                <c:pt idx="417">
                  <c:v>6.2745435390901259</c:v>
                </c:pt>
                <c:pt idx="418">
                  <c:v>6.8057649108237159</c:v>
                </c:pt>
                <c:pt idx="419">
                  <c:v>7.2114902967055556</c:v>
                </c:pt>
                <c:pt idx="420">
                  <c:v>7.4895452400954854</c:v>
                </c:pt>
                <c:pt idx="421">
                  <c:v>7.6403995047438853</c:v>
                </c:pt>
                <c:pt idx="422">
                  <c:v>7.6669854433258582</c:v>
                </c:pt>
                <c:pt idx="423">
                  <c:v>7.5744525613213032</c:v>
                </c:pt>
                <c:pt idx="424">
                  <c:v>7.3698738056623618</c:v>
                </c:pt>
                <c:pt idx="425">
                  <c:v>7.0619204804591851</c:v>
                </c:pt>
                <c:pt idx="426">
                  <c:v>6.6605231959441946</c:v>
                </c:pt>
                <c:pt idx="427">
                  <c:v>6.1765353376078291</c:v>
                </c:pt>
                <c:pt idx="428">
                  <c:v>5.6214138328243255</c:v>
                </c:pt>
                <c:pt idx="429">
                  <c:v>5.0069294485199238</c:v>
                </c:pt>
                <c:pt idx="430">
                  <c:v>4.3449157210828737</c:v>
                </c:pt>
                <c:pt idx="431">
                  <c:v>3.6470623034683212</c:v>
                </c:pt>
                <c:pt idx="432">
                  <c:v>2.9247551079913396</c:v>
                </c:pt>
                <c:pt idx="433">
                  <c:v>2.1889624800481169</c:v>
                </c:pt>
                <c:pt idx="434">
                  <c:v>1.450163811819154</c:v>
                </c:pt>
                <c:pt idx="435">
                  <c:v>0.71831478098697865</c:v>
                </c:pt>
                <c:pt idx="436">
                  <c:v>2.8416463894676697E-3</c:v>
                </c:pt>
                <c:pt idx="437">
                  <c:v>-0.68734391587879939</c:v>
                </c:pt>
                <c:pt idx="438">
                  <c:v>-1.3438185218687972</c:v>
                </c:pt>
                <c:pt idx="439">
                  <c:v>-1.9586181823489444</c:v>
                </c:pt>
                <c:pt idx="440">
                  <c:v>-2.5242150635318334</c:v>
                </c:pt>
                <c:pt idx="441">
                  <c:v>-3.0335070919425386</c:v>
                </c:pt>
                <c:pt idx="442">
                  <c:v>-3.4798261420204004</c:v>
                </c:pt>
                <c:pt idx="443">
                  <c:v>-3.8569689681977342</c:v>
                </c:pt>
                <c:pt idx="444">
                  <c:v>-4.1592530677442552</c:v>
                </c:pt>
                <c:pt idx="445">
                  <c:v>-4.3815979047432609</c:v>
                </c:pt>
                <c:pt idx="446">
                  <c:v>-4.5196298689401919</c:v>
                </c:pt>
                <c:pt idx="447">
                  <c:v>-4.5698075903538173</c:v>
                </c:pt>
                <c:pt idx="448">
                  <c:v>-4.5295624622175588</c:v>
                </c:pt>
                <c:pt idx="449">
                  <c:v>-4.3974477635210407</c:v>
                </c:pt>
                <c:pt idx="450">
                  <c:v>-4.1732885296797857</c:v>
                </c:pt>
                <c:pt idx="451">
                  <c:v>-3.8583234476801294</c:v>
                </c:pt>
                <c:pt idx="452">
                  <c:v>-3.4553295059629319</c:v>
                </c:pt>
                <c:pt idx="453">
                  <c:v>-2.9687201114027566</c:v>
                </c:pt>
                <c:pt idx="454">
                  <c:v>-2.4046077216810362</c:v>
                </c:pt>
                <c:pt idx="455">
                  <c:v>-1.7708229695942426</c:v>
                </c:pt>
                <c:pt idx="456">
                  <c:v>-1.0768835832479948</c:v>
                </c:pt>
                <c:pt idx="457">
                  <c:v>-0.33390824022631621</c:v>
                </c:pt>
                <c:pt idx="458">
                  <c:v>0.44552722089485897</c:v>
                </c:pt>
                <c:pt idx="459">
                  <c:v>1.2475913266400802</c:v>
                </c:pt>
                <c:pt idx="460">
                  <c:v>2.0574534669596733</c:v>
                </c:pt>
                <c:pt idx="461">
                  <c:v>2.859589773996007</c:v>
                </c:pt>
                <c:pt idx="462">
                  <c:v>3.6381300169439692</c:v>
                </c:pt>
                <c:pt idx="463">
                  <c:v>4.3772346511353879</c:v>
                </c:pt>
                <c:pt idx="464">
                  <c:v>5.0614890275372337</c:v>
                </c:pt>
                <c:pt idx="465">
                  <c:v>5.676300390221245</c:v>
                </c:pt>
                <c:pt idx="466">
                  <c:v>6.2082824036295685</c:v>
                </c:pt>
                <c:pt idx="467">
                  <c:v>6.6456121442211176</c:v>
                </c:pt>
                <c:pt idx="468">
                  <c:v>6.9783452807449846</c:v>
                </c:pt>
                <c:pt idx="469">
                  <c:v>7.1986769013891401</c:v>
                </c:pt>
                <c:pt idx="470">
                  <c:v>7.3011379293247405</c:v>
                </c:pt>
                <c:pt idx="471">
                  <c:v>7.2827199222187833</c:v>
                </c:pt>
                <c:pt idx="472">
                  <c:v>7.1429245810618953</c:v>
                </c:pt>
                <c:pt idx="473">
                  <c:v>6.883737621393422</c:v>
                </c:pt>
                <c:pt idx="474">
                  <c:v>6.5095302690233074</c:v>
                </c:pt>
                <c:pt idx="475">
                  <c:v>6.026894658857092</c:v>
                </c:pt>
                <c:pt idx="476">
                  <c:v>5.4444221427094837</c:v>
                </c:pt>
                <c:pt idx="477">
                  <c:v>4.7724355371573539</c:v>
                </c:pt>
                <c:pt idx="478">
                  <c:v>4.0226877149342624</c:v>
                </c:pt>
                <c:pt idx="479">
                  <c:v>3.2080394716451517</c:v>
                </c:pt>
                <c:pt idx="480">
                  <c:v>2.3421296207546787</c:v>
                </c:pt>
                <c:pt idx="481">
                  <c:v>1.4390493551638233</c:v>
                </c:pt>
                <c:pt idx="482">
                  <c:v>0.51303181050181645</c:v>
                </c:pt>
                <c:pt idx="483">
                  <c:v>-0.42183406769121662</c:v>
                </c:pt>
                <c:pt idx="484">
                  <c:v>-1.3518581718895775</c:v>
                </c:pt>
                <c:pt idx="485">
                  <c:v>-2.2639672409828577</c:v>
                </c:pt>
                <c:pt idx="486">
                  <c:v>-3.1458833222673377</c:v>
                </c:pt>
                <c:pt idx="487">
                  <c:v>-3.986261658944108</c:v>
                </c:pt>
                <c:pt idx="488">
                  <c:v>-4.774788933752574</c:v>
                </c:pt>
                <c:pt idx="489">
                  <c:v>-5.5022442819996726</c:v>
                </c:pt>
                <c:pt idx="490">
                  <c:v>-6.1605269269478775</c:v>
                </c:pt>
                <c:pt idx="491">
                  <c:v>-6.7426551900327363</c:v>
                </c:pt>
                <c:pt idx="492">
                  <c:v>-7.2427424305999768</c:v>
                </c:pt>
                <c:pt idx="493">
                  <c:v>-7.6559557714755888</c:v>
                </c:pt>
                <c:pt idx="494">
                  <c:v>-7.9784636600595338</c:v>
                </c:pt>
                <c:pt idx="495">
                  <c:v>-8.2073780802532497</c:v>
                </c:pt>
                <c:pt idx="496">
                  <c:v>-8.3406968160319881</c:v>
                </c:pt>
                <c:pt idx="497">
                  <c:v>-8.3772505622004392</c:v>
                </c:pt>
                <c:pt idx="498">
                  <c:v>-8.3166588086273681</c:v>
                </c:pt>
                <c:pt idx="499">
                  <c:v>-8.1592974282222013</c:v>
                </c:pt>
                <c:pt idx="500">
                  <c:v>-7.9062798561923078</c:v>
                </c:pt>
                <c:pt idx="501">
                  <c:v>-7.5594524584245777</c:v>
                </c:pt>
                <c:pt idx="502">
                  <c:v>-7.1214036187675367</c:v>
                </c:pt>
                <c:pt idx="503">
                  <c:v>-6.5954847711681017</c:v>
                </c:pt>
                <c:pt idx="504">
                  <c:v>-5.9858405780594612</c:v>
                </c:pt>
                <c:pt idx="505">
                  <c:v>-5.297444443794336</c:v>
                </c:pt>
                <c:pt idx="506">
                  <c:v>-4.5361348113489539</c:v>
                </c:pt>
                <c:pt idx="507">
                  <c:v>-3.7086470762615957</c:v>
                </c:pt>
                <c:pt idx="508">
                  <c:v>-2.8226357431339766</c:v>
                </c:pt>
                <c:pt idx="509">
                  <c:v>-1.8866814515527</c:v>
                </c:pt>
                <c:pt idx="510">
                  <c:v>-0.91027782565700188</c:v>
                </c:pt>
                <c:pt idx="511">
                  <c:v>9.6206128091231691E-2</c:v>
                </c:pt>
                <c:pt idx="512">
                  <c:v>1.1215915027509635</c:v>
                </c:pt>
                <c:pt idx="513">
                  <c:v>2.1539849150294845</c:v>
                </c:pt>
                <c:pt idx="514">
                  <c:v>3.1809045567956815</c:v>
                </c:pt>
                <c:pt idx="515">
                  <c:v>4.1894359893224546</c:v>
                </c:pt>
                <c:pt idx="516">
                  <c:v>5.1664151477640106</c:v>
                </c:pt>
                <c:pt idx="517">
                  <c:v>6.0986345272768157</c:v>
                </c:pt>
                <c:pt idx="518">
                  <c:v>6.9730670978204445</c:v>
                </c:pt>
                <c:pt idx="519">
                  <c:v>7.7771013896399328</c:v>
                </c:pt>
                <c:pt idx="520">
                  <c:v>8.498780363458577</c:v>
                </c:pt>
                <c:pt idx="521">
                  <c:v>9.1270362832648591</c:v>
                </c:pt>
                <c:pt idx="522">
                  <c:v>9.6519137449748609</c:v>
                </c:pt>
                <c:pt idx="523">
                  <c:v>10.064773517352982</c:v>
                </c:pt>
                <c:pt idx="524">
                  <c:v>10.3584705096045</c:v>
                </c:pt>
                <c:pt idx="525">
                  <c:v>10.527500426525389</c:v>
                </c:pt>
                <c:pt idx="526">
                  <c:v>10.568110907732027</c:v>
                </c:pt>
                <c:pt idx="527">
                  <c:v>10.478374589379607</c:v>
                </c:pt>
                <c:pt idx="528">
                  <c:v>10.258222963634656</c:v>
                </c:pt>
                <c:pt idx="529">
                  <c:v>9.9094415293433489</c:v>
                </c:pt>
                <c:pt idx="530">
                  <c:v>9.4356280711501679</c:v>
                </c:pt>
                <c:pt idx="531">
                  <c:v>8.8421170323498277</c:v>
                </c:pt>
                <c:pt idx="532">
                  <c:v>8.1358739670894256</c:v>
                </c:pt>
                <c:pt idx="533">
                  <c:v>7.3253645535024026</c:v>
                </c:pt>
                <c:pt idx="534">
                  <c:v>6.420403079920816</c:v>
                </c:pt>
                <c:pt idx="535">
                  <c:v>5.4319853772883935</c:v>
                </c:pt>
                <c:pt idx="536">
                  <c:v>4.3721109561671483</c:v>
                </c:pt>
                <c:pt idx="537">
                  <c:v>3.2535987917027769</c:v>
                </c:pt>
                <c:pt idx="538">
                  <c:v>2.0899007503960569</c:v>
                </c:pt>
                <c:pt idx="539">
                  <c:v>0.89491602312549745</c:v>
                </c:pt>
                <c:pt idx="540">
                  <c:v>-0.31719060589114328</c:v>
                </c:pt>
                <c:pt idx="541">
                  <c:v>-1.5321644232381215</c:v>
                </c:pt>
                <c:pt idx="542">
                  <c:v>-2.7358286979024049</c:v>
                </c:pt>
                <c:pt idx="543">
                  <c:v>-3.914243541548041</c:v>
                </c:pt>
                <c:pt idx="544">
                  <c:v>-5.0538549970552742</c:v>
                </c:pt>
                <c:pt idx="545">
                  <c:v>-6.1416336787476951</c:v>
                </c:pt>
                <c:pt idx="546">
                  <c:v>-7.1652028030671886</c:v>
                </c:pt>
                <c:pt idx="547">
                  <c:v>-8.1129554174985543</c:v>
                </c:pt>
                <c:pt idx="548">
                  <c:v>-8.974160894062976</c:v>
                </c:pt>
                <c:pt idx="549">
                  <c:v>-9.7390607535042424</c:v>
                </c:pt>
                <c:pt idx="550">
                  <c:v>-10.398953996323357</c:v>
                </c:pt>
                <c:pt idx="551">
                  <c:v>-10.946272091662703</c:v>
                </c:pt>
                <c:pt idx="552">
                  <c:v>-11.374643850264304</c:v>
                </c:pt>
                <c:pt idx="553">
                  <c:v>-11.678950270649903</c:v>
                </c:pt>
                <c:pt idx="554">
                  <c:v>-11.855369594397432</c:v>
                </c:pt>
                <c:pt idx="555">
                  <c:v>-11.901412535341493</c:v>
                </c:pt>
                <c:pt idx="556">
                  <c:v>-11.815947750938031</c:v>
                </c:pt>
                <c:pt idx="557">
                  <c:v>-11.599217406146293</c:v>
                </c:pt>
                <c:pt idx="558">
                  <c:v>-11.252842608236731</c:v>
                </c:pt>
                <c:pt idx="559">
                  <c:v>-10.779818344769648</c:v>
                </c:pt>
                <c:pt idx="560">
                  <c:v>-10.184497464172821</c:v>
                </c:pt>
                <c:pt idx="561">
                  <c:v>-9.4725630221730075</c:v>
                </c:pt>
                <c:pt idx="562">
                  <c:v>-8.6509884159593611</c:v>
                </c:pt>
                <c:pt idx="563">
                  <c:v>-7.7279845059694985</c:v>
                </c:pt>
                <c:pt idx="564">
                  <c:v>-6.7129330806593117</c:v>
                </c:pt>
                <c:pt idx="565">
                  <c:v>-5.6163061520592361</c:v>
                </c:pt>
                <c:pt idx="566">
                  <c:v>-4.4495706652425753</c:v>
                </c:pt>
                <c:pt idx="567">
                  <c:v>-3.2250786706270578</c:v>
                </c:pt>
                <c:pt idx="568">
                  <c:v>-1.9559432417951796</c:v>
                </c:pt>
                <c:pt idx="569">
                  <c:v>-0.65590099770727162</c:v>
                </c:pt>
                <c:pt idx="570">
                  <c:v>0.66083744098508446</c:v>
                </c:pt>
                <c:pt idx="571">
                  <c:v>1.9797472942682486</c:v>
                </c:pt>
                <c:pt idx="572">
                  <c:v>3.2861572888024337</c:v>
                </c:pt>
                <c:pt idx="573">
                  <c:v>4.5654225352487643</c:v>
                </c:pt>
                <c:pt idx="574">
                  <c:v>5.8030993691093951</c:v>
                </c:pt>
                <c:pt idx="575">
                  <c:v>6.9851189444344639</c:v>
                </c:pt>
                <c:pt idx="576">
                  <c:v>8.0979561993928293</c:v>
                </c:pt>
                <c:pt idx="577">
                  <c:v>9.1287910002626393</c:v>
                </c:pt>
                <c:pt idx="578">
                  <c:v>10.065658563531766</c:v>
                </c:pt>
                <c:pt idx="579">
                  <c:v>10.897586722150198</c:v>
                </c:pt>
                <c:pt idx="580">
                  <c:v>11.614718176065859</c:v>
                </c:pt>
                <c:pt idx="581">
                  <c:v>12.208416560332646</c:v>
                </c:pt>
                <c:pt idx="582">
                  <c:v>12.6713558031452</c:v>
                </c:pt>
                <c:pt idx="583">
                  <c:v>12.997592966739752</c:v>
                </c:pt>
                <c:pt idx="584">
                  <c:v>13.182625318504916</c:v>
                </c:pt>
                <c:pt idx="585">
                  <c:v>13.223432783322469</c:v>
                </c:pt>
                <c:pt idx="586">
                  <c:v>13.118507267134715</c:v>
                </c:pt>
                <c:pt idx="587">
                  <c:v>12.86787033226091</c:v>
                </c:pt>
                <c:pt idx="588">
                  <c:v>12.473080589530895</c:v>
                </c:pt>
                <c:pt idx="589">
                  <c:v>11.937231859097201</c:v>
                </c:pt>
                <c:pt idx="590">
                  <c:v>11.264942577508707</c:v>
                </c:pt>
                <c:pt idx="591">
                  <c:v>10.462336416235535</c:v>
                </c:pt>
                <c:pt idx="592">
                  <c:v>9.5370133175478653</c:v>
                </c:pt>
                <c:pt idx="593">
                  <c:v>8.4980095901996933</c:v>
                </c:pt>
                <c:pt idx="594">
                  <c:v>7.3557451491595494</c:v>
                </c:pt>
                <c:pt idx="595">
                  <c:v>6.1219556054404496</c:v>
                </c:pt>
                <c:pt idx="596">
                  <c:v>4.8096068209853851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6-4AEA-8665-DF9CE3790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excel'!$M$3:$M$602</c:f>
              <c:numCache>
                <c:formatCode>General</c:formatCode>
                <c:ptCount val="600"/>
                <c:pt idx="0">
                  <c:v>-1.270828657295457</c:v>
                </c:pt>
                <c:pt idx="1">
                  <c:v>-1.2656278453830492</c:v>
                </c:pt>
                <c:pt idx="2">
                  <c:v>-1.2606157666336408</c:v>
                </c:pt>
                <c:pt idx="3">
                  <c:v>-1.2557967707557292</c:v>
                </c:pt>
                <c:pt idx="4">
                  <c:v>-1.2511731356365152</c:v>
                </c:pt>
                <c:pt idx="5">
                  <c:v>-1.2467450030470704</c:v>
                </c:pt>
                <c:pt idx="6">
                  <c:v>-1.2425103436159426</c:v>
                </c:pt>
                <c:pt idx="7">
                  <c:v>-1.2384649518166542</c:v>
                </c:pt>
                <c:pt idx="8">
                  <c:v>-1.2346024711695629</c:v>
                </c:pt>
                <c:pt idx="9">
                  <c:v>-1.2309144493157473</c:v>
                </c:pt>
                <c:pt idx="10">
                  <c:v>-1.227390422096484</c:v>
                </c:pt>
                <c:pt idx="11">
                  <c:v>-1.2240180252819288</c:v>
                </c:pt>
                <c:pt idx="12">
                  <c:v>-1.2207831321504568</c:v>
                </c:pt>
                <c:pt idx="13">
                  <c:v>-1.2176700147369053</c:v>
                </c:pt>
                <c:pt idx="14">
                  <c:v>-1.2146615262517269</c:v>
                </c:pt>
                <c:pt idx="15">
                  <c:v>-1.211739301928588</c:v>
                </c:pt>
                <c:pt idx="16">
                  <c:v>-1.2088839753865159</c:v>
                </c:pt>
                <c:pt idx="17">
                  <c:v>-1.2060754074923556</c:v>
                </c:pt>
                <c:pt idx="18">
                  <c:v>-1.203292924675154</c:v>
                </c:pt>
                <c:pt idx="19">
                  <c:v>-1.2005155636689988</c:v>
                </c:pt>
                <c:pt idx="20">
                  <c:v>-1.1977223197357176</c:v>
                </c:pt>
                <c:pt idx="21">
                  <c:v>-1.1948923955337734</c:v>
                </c:pt>
                <c:pt idx="22">
                  <c:v>-1.1920054479441637</c:v>
                </c:pt>
                <c:pt idx="23">
                  <c:v>-1.1890418303280736</c:v>
                </c:pt>
                <c:pt idx="24">
                  <c:v>-1.1859828278649802</c:v>
                </c:pt>
                <c:pt idx="25">
                  <c:v>-1.1828108837956584</c:v>
                </c:pt>
                <c:pt idx="26">
                  <c:v>-1.1795098145654088</c:v>
                </c:pt>
                <c:pt idx="27">
                  <c:v>-1.1760650120235598</c:v>
                </c:pt>
                <c:pt idx="28">
                  <c:v>-1.172463630982576</c:v>
                </c:pt>
                <c:pt idx="29">
                  <c:v>-1.1686947605719145</c:v>
                </c:pt>
                <c:pt idx="30">
                  <c:v>-1.164749577937771</c:v>
                </c:pt>
                <c:pt idx="31">
                  <c:v>-1.1606214829408739</c:v>
                </c:pt>
                <c:pt idx="32">
                  <c:v>-1.1563062125924284</c:v>
                </c:pt>
                <c:pt idx="33">
                  <c:v>-1.1518019340459347</c:v>
                </c:pt>
                <c:pt idx="34">
                  <c:v>-1.1471093150334339</c:v>
                </c:pt>
                <c:pt idx="35">
                  <c:v>-1.1422315707025621</c:v>
                </c:pt>
                <c:pt idx="36">
                  <c:v>-1.1371744858801711</c:v>
                </c:pt>
                <c:pt idx="37">
                  <c:v>-1.131946411863765</c:v>
                </c:pt>
                <c:pt idx="38">
                  <c:v>-1.126558236928713</c:v>
                </c:pt>
                <c:pt idx="39">
                  <c:v>-1.1210233298423216</c:v>
                </c:pt>
                <c:pt idx="40">
                  <c:v>-1.1153574558011763</c:v>
                </c:pt>
                <c:pt idx="41">
                  <c:v>-1.109578664361353</c:v>
                </c:pt>
                <c:pt idx="42">
                  <c:v>-1.1037071491183539</c:v>
                </c:pt>
                <c:pt idx="43">
                  <c:v>-1.0977650791209426</c:v>
                </c:pt>
                <c:pt idx="44">
                  <c:v>-1.0917764022762877</c:v>
                </c:pt>
                <c:pt idx="45">
                  <c:v>-1.0857666213280803</c:v>
                </c:pt>
                <c:pt idx="46">
                  <c:v>-1.0797625433686351</c:v>
                </c:pt>
                <c:pt idx="47">
                  <c:v>-1.0737920042823317</c:v>
                </c:pt>
                <c:pt idx="48">
                  <c:v>-1.0678835700106082</c:v>
                </c:pt>
                <c:pt idx="49">
                  <c:v>-1.0620662170739288</c:v>
                </c:pt>
                <c:pt idx="50">
                  <c:v>-1.0563689953749849</c:v>
                </c:pt>
                <c:pt idx="51">
                  <c:v>-1.0508206769265536</c:v>
                </c:pt>
                <c:pt idx="52">
                  <c:v>-1.0454493947774453</c:v>
                </c:pt>
                <c:pt idx="53">
                  <c:v>-1.0402822770262201</c:v>
                </c:pt>
                <c:pt idx="54">
                  <c:v>-1.0353450813849407</c:v>
                </c:pt>
                <c:pt idx="55">
                  <c:v>-1.0306618362500803</c:v>
                </c:pt>
                <c:pt idx="56">
                  <c:v>-1.0262544946187329</c:v>
                </c:pt>
                <c:pt idx="57">
                  <c:v>-1.0221426074192799</c:v>
                </c:pt>
                <c:pt idx="58">
                  <c:v>-1.0183430228737769</c:v>
                </c:pt>
                <c:pt idx="59">
                  <c:v>-1.0148696183477139</c:v>
                </c:pt>
                <c:pt idx="60">
                  <c:v>-1.0117330707544201</c:v>
                </c:pt>
                <c:pt idx="61">
                  <c:v>-1.0089406709611575</c:v>
                </c:pt>
                <c:pt idx="62">
                  <c:v>-1.0064961868011419</c:v>
                </c:pt>
                <c:pt idx="63">
                  <c:v>-1.0043997782544194</c:v>
                </c:pt>
                <c:pt idx="64">
                  <c:v>-1.0026479671591455</c:v>
                </c:pt>
                <c:pt idx="65">
                  <c:v>-1.0012336625037817</c:v>
                </c:pt>
                <c:pt idx="66">
                  <c:v>-1.0001462409893187</c:v>
                </c:pt>
                <c:pt idx="67">
                  <c:v>-0.9993716812022897</c:v>
                </c:pt>
                <c:pt idx="68">
                  <c:v>-0.99889274846664788</c:v>
                </c:pt>
                <c:pt idx="69">
                  <c:v>-0.99868922630283352</c:v>
                </c:pt>
                <c:pt idx="70">
                  <c:v>-0.99873818946252024</c:v>
                </c:pt>
                <c:pt idx="71">
                  <c:v>-0.99901431276167418</c:v>
                </c:pt>
                <c:pt idx="72">
                  <c:v>-0.99949020942166511</c:v>
                </c:pt>
                <c:pt idx="73">
                  <c:v>-1.0001367923520261</c:v>
                </c:pt>
                <c:pt idx="74">
                  <c:v>-1.0009236517583355</c:v>
                </c:pt>
                <c:pt idx="75">
                  <c:v>-1.0018194426122236</c:v>
                </c:pt>
                <c:pt idx="76">
                  <c:v>-1.0027922758461241</c:v>
                </c:pt>
                <c:pt idx="77">
                  <c:v>-1.0038101075957422</c:v>
                </c:pt>
                <c:pt idx="78">
                  <c:v>-1.0048411213693296</c:v>
                </c:pt>
                <c:pt idx="79">
                  <c:v>-1.0058540986355937</c:v>
                </c:pt>
                <c:pt idx="80">
                  <c:v>-1.0068187739565433</c:v>
                </c:pt>
                <c:pt idx="81">
                  <c:v>-1.0077061714167401</c:v>
                </c:pt>
                <c:pt idx="82">
                  <c:v>-1.0084889196922506</c:v>
                </c:pt>
                <c:pt idx="83">
                  <c:v>-1.0091415436423152</c:v>
                </c:pt>
                <c:pt idx="84">
                  <c:v>-1.0096407307826429</c:v>
                </c:pt>
                <c:pt idx="85">
                  <c:v>-1.0099655714044542</c:v>
                </c:pt>
                <c:pt idx="86">
                  <c:v>-1.0100977714361292</c:v>
                </c:pt>
                <c:pt idx="87">
                  <c:v>-1.0100218374066174</c:v>
                </c:pt>
                <c:pt idx="88">
                  <c:v>-1.0097252330662982</c:v>
                </c:pt>
                <c:pt idx="89">
                  <c:v>-1.0091985073586818</c:v>
                </c:pt>
                <c:pt idx="90">
                  <c:v>-1.008435393523289</c:v>
                </c:pt>
                <c:pt idx="91">
                  <c:v>-1.0074328791553508</c:v>
                </c:pt>
                <c:pt idx="92">
                  <c:v>-1.0061912470606833</c:v>
                </c:pt>
                <c:pt idx="93">
                  <c:v>-1.0047140867340922</c:v>
                </c:pt>
                <c:pt idx="94">
                  <c:v>-1.0030082762664594</c:v>
                </c:pt>
                <c:pt idx="95">
                  <c:v>-1.0010839344591083</c:v>
                </c:pt>
                <c:pt idx="96">
                  <c:v>-0.99895434290451268</c:v>
                </c:pt>
                <c:pt idx="97">
                  <c:v>-0.99663583779009679</c:v>
                </c:pt>
                <c:pt idx="98">
                  <c:v>-0.99414767120812142</c:v>
                </c:pt>
                <c:pt idx="99">
                  <c:v>-0.99151184182055108</c:v>
                </c:pt>
                <c:pt idx="100">
                  <c:v>-0.98875289484543716</c:v>
                </c:pt>
                <c:pt idx="101">
                  <c:v>-0.98589769151197437</c:v>
                </c:pt>
                <c:pt idx="102">
                  <c:v>-0.98297514838659472</c:v>
                </c:pt>
                <c:pt idx="103">
                  <c:v>-0.98001594731139718</c:v>
                </c:pt>
                <c:pt idx="104">
                  <c:v>-0.97705221712641199</c:v>
                </c:pt>
                <c:pt idx="105">
                  <c:v>-0.974117188872067</c:v>
                </c:pt>
                <c:pt idx="106">
                  <c:v>-0.97124482678595747</c:v>
                </c:pt>
                <c:pt idx="107">
                  <c:v>-0.9684694381104757</c:v>
                </c:pt>
                <c:pt idx="108">
                  <c:v>-0.9658252654990136</c:v>
                </c:pt>
                <c:pt idx="109">
                  <c:v>-0.96334606662328248</c:v>
                </c:pt>
                <c:pt idx="110">
                  <c:v>-0.96106468640903486</c:v>
                </c:pt>
                <c:pt idx="111">
                  <c:v>-0.95901262811958699</c:v>
                </c:pt>
                <c:pt idx="112">
                  <c:v>-0.95721963021653966</c:v>
                </c:pt>
                <c:pt idx="113">
                  <c:v>-0.95571325650115257</c:v>
                </c:pt>
                <c:pt idx="114">
                  <c:v>-0.9545185074235123</c:v>
                </c:pt>
                <c:pt idx="115">
                  <c:v>-0.95365746058967416</c:v>
                </c:pt>
                <c:pt idx="116">
                  <c:v>-0.95314894835807928</c:v>
                </c:pt>
                <c:pt idx="117">
                  <c:v>-0.95300827996898585</c:v>
                </c:pt>
                <c:pt idx="118">
                  <c:v>-0.95324701488611829</c:v>
                </c:pt>
                <c:pt idx="119">
                  <c:v>-0.95387279296124516</c:v>
                </c:pt>
                <c:pt idx="120">
                  <c:v>-0.95488922569589718</c:v>
                </c:pt>
                <c:pt idx="121">
                  <c:v>-0.95629585132630268</c:v>
                </c:pt>
                <c:pt idx="122">
                  <c:v>-0.95808815477194686</c:v>
                </c:pt>
                <c:pt idx="123">
                  <c:v>-0.96025765175037403</c:v>
                </c:pt>
                <c:pt idx="124">
                  <c:v>-0.96279203466061691</c:v>
                </c:pt>
                <c:pt idx="125">
                  <c:v>-0.96567537626126443</c:v>
                </c:pt>
                <c:pt idx="126">
                  <c:v>-0.96888838579248437</c:v>
                </c:pt>
                <c:pt idx="127">
                  <c:v>-0.97240871107309967</c:v>
                </c:pt>
                <c:pt idx="128">
                  <c:v>-0.97621127928283125</c:v>
                </c:pt>
                <c:pt idx="129">
                  <c:v>-0.98026866863231987</c:v>
                </c:pt>
                <c:pt idx="130">
                  <c:v>-0.98455150292437921</c:v>
                </c:pt>
                <c:pt idx="131">
                  <c:v>-0.98902886109525889</c:v>
                </c:pt>
                <c:pt idx="132">
                  <c:v>-0.993668694156157</c:v>
                </c:pt>
                <c:pt idx="133">
                  <c:v>-0.99843824248445356</c:v>
                </c:pt>
                <c:pt idx="134">
                  <c:v>-1.0033044470886536</c:v>
                </c:pt>
                <c:pt idx="135">
                  <c:v>-1.0082343492378518</c:v>
                </c:pt>
                <c:pt idx="136">
                  <c:v>-1.0131954736570319</c:v>
                </c:pt>
                <c:pt idx="137">
                  <c:v>-1.0181561913010952</c:v>
                </c:pt>
                <c:pt idx="138">
                  <c:v>-1.0230860584989769</c:v>
                </c:pt>
                <c:pt idx="139">
                  <c:v>-1.0279561299792856</c:v>
                </c:pt>
                <c:pt idx="140">
                  <c:v>-1.0327392439332814</c:v>
                </c:pt>
                <c:pt idx="141">
                  <c:v>-1.0374102778308463</c:v>
                </c:pt>
                <c:pt idx="142">
                  <c:v>-1.0419463741772641</c:v>
                </c:pt>
                <c:pt idx="143">
                  <c:v>-1.0463271357856256</c:v>
                </c:pt>
                <c:pt idx="144">
                  <c:v>-1.0505347904475681</c:v>
                </c:pt>
                <c:pt idx="145">
                  <c:v>-1.0545543251221812</c:v>
                </c:pt>
                <c:pt idx="146">
                  <c:v>-1.0583735899394733</c:v>
                </c:pt>
                <c:pt idx="147">
                  <c:v>-1.0619833724410181</c:v>
                </c:pt>
                <c:pt idx="148">
                  <c:v>-1.065377442567141</c:v>
                </c:pt>
                <c:pt idx="149">
                  <c:v>-1.0685525689570912</c:v>
                </c:pt>
                <c:pt idx="150">
                  <c:v>-1.071508507165901</c:v>
                </c:pt>
                <c:pt idx="151">
                  <c:v>-1.0742479604277482</c:v>
                </c:pt>
                <c:pt idx="152">
                  <c:v>-1.0767765136189138</c:v>
                </c:pt>
                <c:pt idx="153">
                  <c:v>-1.0791025411014896</c:v>
                </c:pt>
                <c:pt idx="154">
                  <c:v>-1.0812370891687801</c:v>
                </c:pt>
                <c:pt idx="155">
                  <c:v>-1.0831937338713549</c:v>
                </c:pt>
                <c:pt idx="156">
                  <c:v>-1.084988415084899</c:v>
                </c:pt>
                <c:pt idx="157">
                  <c:v>-1.0866392477924722</c:v>
                </c:pt>
                <c:pt idx="158">
                  <c:v>-1.0881663116986462</c:v>
                </c:pt>
                <c:pt idx="159">
                  <c:v>-1.0895914204746897</c:v>
                </c:pt>
                <c:pt idx="160">
                  <c:v>-1.0909378721535119</c:v>
                </c:pt>
                <c:pt idx="161">
                  <c:v>-1.0922301824505403</c:v>
                </c:pt>
                <c:pt idx="162">
                  <c:v>-1.093493803078998</c:v>
                </c:pt>
                <c:pt idx="163">
                  <c:v>-1.0947548274501036</c:v>
                </c:pt>
                <c:pt idx="164">
                  <c:v>-1.0960396864918498</c:v>
                </c:pt>
                <c:pt idx="165">
                  <c:v>-1.097374837673267</c:v>
                </c:pt>
                <c:pt idx="166">
                  <c:v>-1.0987864506697091</c:v>
                </c:pt>
                <c:pt idx="167">
                  <c:v>-1.1003000934321912</c:v>
                </c:pt>
                <c:pt idx="168">
                  <c:v>-1.1019404227109151</c:v>
                </c:pt>
                <c:pt idx="169">
                  <c:v>-1.1037308833101473</c:v>
                </c:pt>
                <c:pt idx="170">
                  <c:v>-1.1056934204985942</c:v>
                </c:pt>
                <c:pt idx="171">
                  <c:v>-1.1078482100479836</c:v>
                </c:pt>
                <c:pt idx="172">
                  <c:v>-1.1102134103074333</c:v>
                </c:pt>
                <c:pt idx="173">
                  <c:v>-1.1128049405311171</c:v>
                </c:pt>
                <c:pt idx="174">
                  <c:v>-1.1156362893566003</c:v>
                </c:pt>
                <c:pt idx="175">
                  <c:v>-1.1187183568819523</c:v>
                </c:pt>
                <c:pt idx="176">
                  <c:v>-1.1220593332198829</c:v>
                </c:pt>
                <c:pt idx="177">
                  <c:v>-1.1256646157315831</c:v>
                </c:pt>
                <c:pt idx="178">
                  <c:v>-1.1295367663838052</c:v>
                </c:pt>
                <c:pt idx="179">
                  <c:v>-1.1336755098561579</c:v>
                </c:pt>
                <c:pt idx="180">
                  <c:v>-1.1380777721825388</c:v>
                </c:pt>
                <c:pt idx="181">
                  <c:v>-1.1427377588723933</c:v>
                </c:pt>
                <c:pt idx="182">
                  <c:v>-1.1476470706558124</c:v>
                </c:pt>
                <c:pt idx="183">
                  <c:v>-1.1527948542598301</c:v>
                </c:pt>
                <c:pt idx="184">
                  <c:v>-1.158167984976529</c:v>
                </c:pt>
                <c:pt idx="185">
                  <c:v>-1.1637512772453089</c:v>
                </c:pt>
                <c:pt idx="186">
                  <c:v>-1.1695277190549938</c:v>
                </c:pt>
                <c:pt idx="187">
                  <c:v>-1.1754787256819164</c:v>
                </c:pt>
                <c:pt idx="188">
                  <c:v>-1.1815844081179536</c:v>
                </c:pt>
                <c:pt idx="189">
                  <c:v>-1.1878238515014217</c:v>
                </c:pt>
                <c:pt idx="190">
                  <c:v>-1.1941753989336297</c:v>
                </c:pt>
                <c:pt idx="191">
                  <c:v>-1.2006169362310266</c:v>
                </c:pt>
                <c:pt idx="192">
                  <c:v>-1.2071261734113015</c:v>
                </c:pt>
                <c:pt idx="193">
                  <c:v>-1.2136809190251276</c:v>
                </c:pt>
                <c:pt idx="194">
                  <c:v>-1.2202593438068132</c:v>
                </c:pt>
                <c:pt idx="195">
                  <c:v>-1.2268402305116615</c:v>
                </c:pt>
                <c:pt idx="196">
                  <c:v>-1.2334032072213006</c:v>
                </c:pt>
                <c:pt idx="197">
                  <c:v>-1.239928961818705</c:v>
                </c:pt>
                <c:pt idx="198">
                  <c:v>-1.2463994357521271</c:v>
                </c:pt>
                <c:pt idx="199">
                  <c:v>-1.2527979956136019</c:v>
                </c:pt>
                <c:pt idx="200">
                  <c:v>-1.2591095814469635</c:v>
                </c:pt>
                <c:pt idx="201">
                  <c:v>-1.2653208310677035</c:v>
                </c:pt>
                <c:pt idx="202">
                  <c:v>-1.2714201800192972</c:v>
                </c:pt>
                <c:pt idx="203">
                  <c:v>-1.2773979371054498</c:v>
                </c:pt>
                <c:pt idx="204">
                  <c:v>-1.2832463357237773</c:v>
                </c:pt>
                <c:pt idx="205">
                  <c:v>-1.2889595614829581</c:v>
                </c:pt>
                <c:pt idx="206">
                  <c:v>-1.2945337568121822</c:v>
                </c:pt>
                <c:pt idx="207">
                  <c:v>-1.2999670034693112</c:v>
                </c:pt>
                <c:pt idx="208">
                  <c:v>-1.3052592840230841</c:v>
                </c:pt>
                <c:pt idx="209">
                  <c:v>-1.3104124235264893</c:v>
                </c:pt>
                <c:pt idx="210">
                  <c:v>-1.3154300127147804</c:v>
                </c:pt>
                <c:pt idx="211">
                  <c:v>-1.3203173141544977</c:v>
                </c:pt>
                <c:pt idx="212">
                  <c:v>-1.3250811528422766</c:v>
                </c:pt>
                <c:pt idx="213">
                  <c:v>-1.3297297928066731</c:v>
                </c:pt>
                <c:pt idx="214">
                  <c:v>-1.3342728013063532</c:v>
                </c:pt>
                <c:pt idx="215">
                  <c:v>-1.338720902246612</c:v>
                </c:pt>
                <c:pt idx="216">
                  <c:v>-1.3430858204571168</c:v>
                </c:pt>
                <c:pt idx="217">
                  <c:v>-1.3473801184893683</c:v>
                </c:pt>
                <c:pt idx="218">
                  <c:v>-1.351617027605938</c:v>
                </c:pt>
                <c:pt idx="219">
                  <c:v>-1.3558102746463994</c:v>
                </c:pt>
                <c:pt idx="220">
                  <c:v>-1.3599739064687197</c:v>
                </c:pt>
                <c:pt idx="221">
                  <c:v>-1.364122113679838</c:v>
                </c:pt>
                <c:pt idx="222">
                  <c:v>-1.3682690553845087</c:v>
                </c:pt>
                <c:pt idx="223">
                  <c:v>-1.3724286866958573</c:v>
                </c:pt>
                <c:pt idx="224">
                  <c:v>-1.3766145907617444</c:v>
                </c:pt>
                <c:pt idx="225">
                  <c:v>-1.38083981706479</c:v>
                </c:pt>
                <c:pt idx="226">
                  <c:v>-1.3851167277466581</c:v>
                </c:pt>
                <c:pt idx="227">
                  <c:v>-1.3894568536849508</c:v>
                </c:pt>
                <c:pt idx="228">
                  <c:v>-1.3938707620090276</c:v>
                </c:pt>
                <c:pt idx="229">
                  <c:v>-1.3983679366753892</c:v>
                </c:pt>
                <c:pt idx="230">
                  <c:v>-1.4029566736300532</c:v>
                </c:pt>
                <c:pt idx="231">
                  <c:v>-1.4076439919618755</c:v>
                </c:pt>
                <c:pt idx="232">
                  <c:v>-1.4124355622951001</c:v>
                </c:pt>
                <c:pt idx="233">
                  <c:v>-1.4173356534809711</c:v>
                </c:pt>
                <c:pt idx="234">
                  <c:v>-1.4223470984278843</c:v>
                </c:pt>
                <c:pt idx="235">
                  <c:v>-1.4274712796594859</c:v>
                </c:pt>
                <c:pt idx="236">
                  <c:v>-1.4327081349137138</c:v>
                </c:pt>
                <c:pt idx="237">
                  <c:v>-1.4380561827982774</c:v>
                </c:pt>
                <c:pt idx="238">
                  <c:v>-1.443512568205128</c:v>
                </c:pt>
                <c:pt idx="239">
                  <c:v>-1.4490731268650401</c:v>
                </c:pt>
                <c:pt idx="240">
                  <c:v>-1.4547324681011196</c:v>
                </c:pt>
                <c:pt idx="241">
                  <c:v>-1.4604840745243122</c:v>
                </c:pt>
                <c:pt idx="242">
                  <c:v>-1.466320417113125</c:v>
                </c:pt>
                <c:pt idx="243">
                  <c:v>-1.4722330838408388</c:v>
                </c:pt>
                <c:pt idx="244">
                  <c:v>-1.4782129197640987</c:v>
                </c:pt>
                <c:pt idx="245">
                  <c:v>-1.4842501762731706</c:v>
                </c:pt>
                <c:pt idx="246">
                  <c:v>-1.4903346670318038</c:v>
                </c:pt>
                <c:pt idx="247">
                  <c:v>-1.4964559280084484</c:v>
                </c:pt>
                <c:pt idx="248">
                  <c:v>-1.5026033789239657</c:v>
                </c:pt>
                <c:pt idx="249">
                  <c:v>-1.5087664834162231</c:v>
                </c:pt>
                <c:pt idx="250">
                  <c:v>-1.5149349052504864</c:v>
                </c:pt>
                <c:pt idx="251">
                  <c:v>-1.5210986579862329</c:v>
                </c:pt>
                <c:pt idx="252">
                  <c:v>-1.5272482456446017</c:v>
                </c:pt>
                <c:pt idx="253">
                  <c:v>-1.533374792103817</c:v>
                </c:pt>
                <c:pt idx="254">
                  <c:v>-1.5394701571789424</c:v>
                </c:pt>
                <c:pt idx="255">
                  <c:v>-1.5455270376122501</c:v>
                </c:pt>
                <c:pt idx="256">
                  <c:v>-1.5515390515056402</c:v>
                </c:pt>
                <c:pt idx="257">
                  <c:v>-1.55750080505987</c:v>
                </c:pt>
                <c:pt idx="258">
                  <c:v>-1.5634079408392116</c:v>
                </c:pt>
                <c:pt idx="259">
                  <c:v>-1.5692571671459539</c:v>
                </c:pt>
                <c:pt idx="260">
                  <c:v>-1.5750462684583821</c:v>
                </c:pt>
                <c:pt idx="261">
                  <c:v>-1.5807740972490403</c:v>
                </c:pt>
                <c:pt idx="262">
                  <c:v>-1.5864405478486394</c:v>
                </c:pt>
                <c:pt idx="263">
                  <c:v>-1.5920465133461374</c:v>
                </c:pt>
                <c:pt idx="264">
                  <c:v>-1.5975938268095415</c:v>
                </c:pt>
                <c:pt idx="265">
                  <c:v>-1.6030851883681412</c:v>
                </c:pt>
                <c:pt idx="266">
                  <c:v>-1.608524079909416</c:v>
                </c:pt>
                <c:pt idx="267">
                  <c:v>-1.6139146693088935</c:v>
                </c:pt>
                <c:pt idx="268">
                  <c:v>-1.6192617062262022</c:v>
                </c:pt>
                <c:pt idx="269">
                  <c:v>-1.6245704115647333</c:v>
                </c:pt>
                <c:pt idx="270">
                  <c:v>-1.629846362706687</c:v>
                </c:pt>
                <c:pt idx="271">
                  <c:v>-1.6350953766024752</c:v>
                </c:pt>
                <c:pt idx="272">
                  <c:v>-1.6403233927173586</c:v>
                </c:pt>
                <c:pt idx="273">
                  <c:v>-1.6455363577245312</c:v>
                </c:pt>
                <c:pt idx="274">
                  <c:v>-1.6507401136885469</c:v>
                </c:pt>
                <c:pt idx="275">
                  <c:v>-1.6559402913134225</c:v>
                </c:pt>
                <c:pt idx="276">
                  <c:v>-1.6611422096431654</c:v>
                </c:pt>
                <c:pt idx="277">
                  <c:v>-1.6663507834063278</c:v>
                </c:pt>
                <c:pt idx="278">
                  <c:v>-1.6715704389976218</c:v>
                </c:pt>
                <c:pt idx="279">
                  <c:v>-1.6768050398952221</c:v>
                </c:pt>
                <c:pt idx="280">
                  <c:v>-1.6820578221277356</c:v>
                </c:pt>
                <c:pt idx="281">
                  <c:v>-1.6873313402345027</c:v>
                </c:pt>
                <c:pt idx="282">
                  <c:v>-1.6926274240104271</c:v>
                </c:pt>
                <c:pt idx="283">
                  <c:v>-1.6979471461937297</c:v>
                </c:pt>
                <c:pt idx="284">
                  <c:v>-1.7032908011428596</c:v>
                </c:pt>
                <c:pt idx="285">
                  <c:v>-1.708657894456409</c:v>
                </c:pt>
                <c:pt idx="286">
                  <c:v>-1.7140471434157365</c:v>
                </c:pt>
                <c:pt idx="287">
                  <c:v>-1.7194564880711454</c:v>
                </c:pt>
                <c:pt idx="288">
                  <c:v>-1.724883112745192</c:v>
                </c:pt>
                <c:pt idx="289">
                  <c:v>-1.7303234776869387</c:v>
                </c:pt>
                <c:pt idx="290">
                  <c:v>-1.7357733605739734</c:v>
                </c:pt>
                <c:pt idx="291">
                  <c:v>-1.7412279075202313</c:v>
                </c:pt>
                <c:pt idx="292">
                  <c:v>-1.7466816932027251</c:v>
                </c:pt>
                <c:pt idx="293">
                  <c:v>-1.752128789665313</c:v>
                </c:pt>
                <c:pt idx="294">
                  <c:v>-1.7575628432894135</c:v>
                </c:pt>
                <c:pt idx="295">
                  <c:v>-1.7629771593381527</c:v>
                </c:pt>
                <c:pt idx="296">
                  <c:v>-1.7683647933806084</c:v>
                </c:pt>
                <c:pt idx="297">
                  <c:v>-1.7737186487871153</c:v>
                </c:pt>
                <c:pt idx="298">
                  <c:v>-1.7790315793563858</c:v>
                </c:pt>
                <c:pt idx="299">
                  <c:v>-1.7842964959938219</c:v>
                </c:pt>
                <c:pt idx="300">
                  <c:v>-1.7895064762118271</c:v>
                </c:pt>
                <c:pt idx="301">
                  <c:v>-1.7946548750728843</c:v>
                </c:pt>
                <c:pt idx="302">
                  <c:v>-1.7997354360509461</c:v>
                </c:pt>
                <c:pt idx="303">
                  <c:v>-1.8047424001535548</c:v>
                </c:pt>
                <c:pt idx="304">
                  <c:v>-1.8096706115335528</c:v>
                </c:pt>
                <c:pt idx="305">
                  <c:v>-1.8145156177330506</c:v>
                </c:pt>
                <c:pt idx="306">
                  <c:v>-1.8192737626505582</c:v>
                </c:pt>
                <c:pt idx="307">
                  <c:v>-1.8239422703117181</c:v>
                </c:pt>
                <c:pt idx="308">
                  <c:v>-1.8285193175601693</c:v>
                </c:pt>
                <c:pt idx="309">
                  <c:v>-1.8330040938717338</c:v>
                </c:pt>
                <c:pt idx="310">
                  <c:v>-1.8373968466346899</c:v>
                </c:pt>
                <c:pt idx="311">
                  <c:v>-1.8416989104314996</c:v>
                </c:pt>
                <c:pt idx="312">
                  <c:v>-1.8459127191009568</c:v>
                </c:pt>
                <c:pt idx="313">
                  <c:v>-1.8500417996503984</c:v>
                </c:pt>
                <c:pt idx="314">
                  <c:v>-1.854090747418971</c:v>
                </c:pt>
                <c:pt idx="315">
                  <c:v>-1.8580651822568228</c:v>
                </c:pt>
                <c:pt idx="316">
                  <c:v>-1.861971685871894</c:v>
                </c:pt>
                <c:pt idx="317">
                  <c:v>-1.8658177208944684</c:v>
                </c:pt>
                <c:pt idx="318">
                  <c:v>-1.8696115326083103</c:v>
                </c:pt>
                <c:pt idx="319">
                  <c:v>-1.8733620346838227</c:v>
                </c:pt>
                <c:pt idx="320">
                  <c:v>-1.8770786806115716</c:v>
                </c:pt>
                <c:pt idx="321">
                  <c:v>-1.8807713228625658</c:v>
                </c:pt>
                <c:pt idx="322">
                  <c:v>-1.8844500620851066</c:v>
                </c:pt>
                <c:pt idx="323">
                  <c:v>-1.8881250888784611</c:v>
                </c:pt>
                <c:pt idx="324">
                  <c:v>-1.8918065208547534</c:v>
                </c:pt>
                <c:pt idx="325">
                  <c:v>-1.8955042378079368</c:v>
                </c:pt>
                <c:pt idx="326">
                  <c:v>-1.8992277178504358</c:v>
                </c:pt>
                <c:pt idx="327">
                  <c:v>-1.902985877354217</c:v>
                </c:pt>
                <c:pt idx="328">
                  <c:v>-1.9067869174457521</c:v>
                </c:pt>
                <c:pt idx="329">
                  <c:v>-1.9106381796579188</c:v>
                </c:pt>
                <c:pt idx="330">
                  <c:v>-1.9145460131422505</c:v>
                </c:pt>
                <c:pt idx="331">
                  <c:v>-1.9185156555993599</c:v>
                </c:pt>
                <c:pt idx="332">
                  <c:v>-1.9225511298024385</c:v>
                </c:pt>
                <c:pt idx="333">
                  <c:v>-1.9266551572775596</c:v>
                </c:pt>
                <c:pt idx="334">
                  <c:v>-1.9308290903746661</c:v>
                </c:pt>
                <c:pt idx="335">
                  <c:v>-1.9350728636241796</c:v>
                </c:pt>
                <c:pt idx="336">
                  <c:v>-1.9393849649353498</c:v>
                </c:pt>
                <c:pt idx="337">
                  <c:v>-1.9437624268621305</c:v>
                </c:pt>
                <c:pt idx="338">
                  <c:v>-1.9482008378482401</c:v>
                </c:pt>
                <c:pt idx="339">
                  <c:v>-1.9526943730712878</c:v>
                </c:pt>
                <c:pt idx="340">
                  <c:v>-1.9572358442415059</c:v>
                </c:pt>
                <c:pt idx="341">
                  <c:v>-1.9618167674769782</c:v>
                </c:pt>
                <c:pt idx="342">
                  <c:v>-1.9664274481763608</c:v>
                </c:pt>
                <c:pt idx="343">
                  <c:v>-1.9710570816422552</c:v>
                </c:pt>
                <c:pt idx="344">
                  <c:v>-1.975693868072498</c:v>
                </c:pt>
                <c:pt idx="345">
                  <c:v>-1.9803251404305668</c:v>
                </c:pt>
                <c:pt idx="346">
                  <c:v>-1.9849375036264818</c:v>
                </c:pt>
                <c:pt idx="347">
                  <c:v>-1.9895169833821904</c:v>
                </c:pt>
                <c:pt idx="348">
                  <c:v>-1.9940491831155587</c:v>
                </c:pt>
                <c:pt idx="349">
                  <c:v>-1.998519447150291</c:v>
                </c:pt>
                <c:pt idx="350">
                  <c:v>-2.0029130285406884</c:v>
                </c:pt>
                <c:pt idx="351">
                  <c:v>-2.0072152597861073</c:v>
                </c:pt>
                <c:pt idx="352">
                  <c:v>-2.0114117246970693</c:v>
                </c:pt>
                <c:pt idx="353">
                  <c:v>-2.0154884296610844</c:v>
                </c:pt>
                <c:pt idx="354">
                  <c:v>-2.0194319725401946</c:v>
                </c:pt>
                <c:pt idx="355">
                  <c:v>-2.0232297074147874</c:v>
                </c:pt>
                <c:pt idx="356">
                  <c:v>-2.0268699033707263</c:v>
                </c:pt>
                <c:pt idx="357">
                  <c:v>-2.0303418955126582</c:v>
                </c:pt>
                <c:pt idx="358">
                  <c:v>-2.0336362263794956</c:v>
                </c:pt>
                <c:pt idx="359">
                  <c:v>-2.036744775943728</c:v>
                </c:pt>
                <c:pt idx="360">
                  <c:v>-2.0396608783998484</c:v>
                </c:pt>
                <c:pt idx="361">
                  <c:v>-2.0423794239946607</c:v>
                </c:pt>
                <c:pt idx="362">
                  <c:v>-2.0448969442288694</c:v>
                </c:pt>
                <c:pt idx="363">
                  <c:v>-2.0472116788699632</c:v>
                </c:pt>
                <c:pt idx="364">
                  <c:v>-2.0493236233643466</c:v>
                </c:pt>
                <c:pt idx="365">
                  <c:v>-2.0512345554242635</c:v>
                </c:pt>
                <c:pt idx="366">
                  <c:v>-2.0529480397922759</c:v>
                </c:pt>
                <c:pt idx="367">
                  <c:v>-2.0544694104515471</c:v>
                </c:pt>
                <c:pt idx="368">
                  <c:v>-2.0558057298502526</c:v>
                </c:pt>
                <c:pt idx="369">
                  <c:v>-2.0569657250378413</c:v>
                </c:pt>
                <c:pt idx="370">
                  <c:v>-2.0579597009626363</c:v>
                </c:pt>
                <c:pt idx="371">
                  <c:v>-2.0587994315463036</c:v>
                </c:pt>
                <c:pt idx="372">
                  <c:v>-2.0594980295219658</c:v>
                </c:pt>
                <c:pt idx="373">
                  <c:v>-2.0600697963898367</c:v>
                </c:pt>
                <c:pt idx="374">
                  <c:v>-2.0605300541978324</c:v>
                </c:pt>
                <c:pt idx="375">
                  <c:v>-2.0608949611857117</c:v>
                </c:pt>
                <c:pt idx="376">
                  <c:v>-2.0611813136317378</c:v>
                </c:pt>
                <c:pt idx="377">
                  <c:v>-2.0614063365035884</c:v>
                </c:pt>
                <c:pt idx="378">
                  <c:v>-2.0615874657343105</c:v>
                </c:pt>
                <c:pt idx="379">
                  <c:v>-2.0617421251149821</c:v>
                </c:pt>
                <c:pt idx="380">
                  <c:v>-2.0618875009152435</c:v>
                </c:pt>
                <c:pt idx="381">
                  <c:v>-2.0620403174089725</c:v>
                </c:pt>
                <c:pt idx="382">
                  <c:v>-2.0622166164945872</c:v>
                </c:pt>
                <c:pt idx="383">
                  <c:v>-2.0624315445580526</c:v>
                </c:pt>
                <c:pt idx="384">
                  <c:v>-2.0626991496332909</c:v>
                </c:pt>
                <c:pt idx="385">
                  <c:v>-2.0630321917715344</c:v>
                </c:pt>
                <c:pt idx="386">
                  <c:v>-2.0634419693415773</c:v>
                </c:pt>
                <c:pt idx="387">
                  <c:v>-2.0639381637506675</c:v>
                </c:pt>
                <c:pt idx="388">
                  <c:v>-2.0645287048055017</c:v>
                </c:pt>
                <c:pt idx="389">
                  <c:v>-2.0652196586295677</c:v>
                </c:pt>
                <c:pt idx="390">
                  <c:v>-2.0660151397224285</c:v>
                </c:pt>
                <c:pt idx="391">
                  <c:v>-2.0669172483944429</c:v>
                </c:pt>
                <c:pt idx="392">
                  <c:v>-2.0679260344430603</c:v>
                </c:pt>
                <c:pt idx="393">
                  <c:v>-2.0690394875604246</c:v>
                </c:pt>
                <c:pt idx="394">
                  <c:v>-2.0702535545830734</c:v>
                </c:pt>
                <c:pt idx="395">
                  <c:v>-2.0715621833188465</c:v>
                </c:pt>
                <c:pt idx="396">
                  <c:v>-2.0729573923198399</c:v>
                </c:pt>
                <c:pt idx="397">
                  <c:v>-2.0744293656183692</c:v>
                </c:pt>
                <c:pt idx="398">
                  <c:v>-2.0759665711104618</c:v>
                </c:pt>
                <c:pt idx="399">
                  <c:v>-2.0775559009623064</c:v>
                </c:pt>
                <c:pt idx="400">
                  <c:v>-2.0791828321328727</c:v>
                </c:pt>
                <c:pt idx="401">
                  <c:v>-2.0808316048532696</c:v>
                </c:pt>
                <c:pt idx="402">
                  <c:v>-2.0824854166825499</c:v>
                </c:pt>
                <c:pt idx="403">
                  <c:v>-2.0841266295720535</c:v>
                </c:pt>
                <c:pt idx="404">
                  <c:v>-2.0857369872173379</c:v>
                </c:pt>
                <c:pt idx="405">
                  <c:v>-2.0872978398590409</c:v>
                </c:pt>
                <c:pt idx="406">
                  <c:v>-2.0887903736123037</c:v>
                </c:pt>
                <c:pt idx="407">
                  <c:v>-2.0901958413593462</c:v>
                </c:pt>
                <c:pt idx="408">
                  <c:v>-2.0914957922316906</c:v>
                </c:pt>
                <c:pt idx="409">
                  <c:v>-2.0926722967380793</c:v>
                </c:pt>
                <c:pt idx="410">
                  <c:v>-2.0937081646612623</c:v>
                </c:pt>
                <c:pt idx="411">
                  <c:v>-2.0945871529519851</c:v>
                </c:pt>
                <c:pt idx="412">
                  <c:v>-2.0952941609909406</c:v>
                </c:pt>
                <c:pt idx="413">
                  <c:v>-2.0958154107686995</c:v>
                </c:pt>
                <c:pt idx="414">
                  <c:v>-2.0961386097477184</c:v>
                </c:pt>
                <c:pt idx="415">
                  <c:v>-2.0962530944172579</c:v>
                </c:pt>
                <c:pt idx="416">
                  <c:v>-2.0961499528278438</c:v>
                </c:pt>
                <c:pt idx="417">
                  <c:v>-2.0958221246923889</c:v>
                </c:pt>
                <c:pt idx="418">
                  <c:v>-2.0952644779609457</c:v>
                </c:pt>
                <c:pt idx="419">
                  <c:v>-2.0944738611089675</c:v>
                </c:pt>
                <c:pt idx="420">
                  <c:v>-2.0934491307184881</c:v>
                </c:pt>
                <c:pt idx="421">
                  <c:v>-2.092191154270413</c:v>
                </c:pt>
                <c:pt idx="422">
                  <c:v>-2.0907027883976448</c:v>
                </c:pt>
                <c:pt idx="423">
                  <c:v>-2.0889888331662005</c:v>
                </c:pt>
                <c:pt idx="424">
                  <c:v>-2.0870559632493739</c:v>
                </c:pt>
                <c:pt idx="425">
                  <c:v>-2.0849126371335309</c:v>
                </c:pt>
                <c:pt idx="426">
                  <c:v>-2.0825689857399245</c:v>
                </c:pt>
                <c:pt idx="427">
                  <c:v>-2.0800366820629543</c:v>
                </c:pt>
                <c:pt idx="428">
                  <c:v>-2.0773287936107678</c:v>
                </c:pt>
                <c:pt idx="429">
                  <c:v>-2.0744596195895859</c:v>
                </c:pt>
                <c:pt idx="430">
                  <c:v>-2.0714445149001315</c:v>
                </c:pt>
                <c:pt idx="431">
                  <c:v>-2.0682997031153398</c:v>
                </c:pt>
                <c:pt idx="432">
                  <c:v>-2.0650420806858163</c:v>
                </c:pt>
                <c:pt idx="433">
                  <c:v>-2.0616890146761175</c:v>
                </c:pt>
                <c:pt idx="434">
                  <c:v>-2.0582581363734458</c:v>
                </c:pt>
                <c:pt idx="435">
                  <c:v>-2.0547671331328088</c:v>
                </c:pt>
                <c:pt idx="436">
                  <c:v>-2.0512335408305562</c:v>
                </c:pt>
                <c:pt idx="437">
                  <c:v>-2.0476745392919669</c:v>
                </c:pt>
                <c:pt idx="438">
                  <c:v>-2.0441067530379149</c:v>
                </c:pt>
                <c:pt idx="439">
                  <c:v>-2.0405460596594169</c:v>
                </c:pt>
                <c:pt idx="440">
                  <c:v>-2.037007408075163</c:v>
                </c:pt>
                <c:pt idx="441">
                  <c:v>-2.0335046488535364</c:v>
                </c:pt>
                <c:pt idx="442">
                  <c:v>-2.0300503786843764</c:v>
                </c:pt>
                <c:pt idx="443">
                  <c:v>-2.0266558009640692</c:v>
                </c:pt>
                <c:pt idx="444">
                  <c:v>-2.0233306043079469</c:v>
                </c:pt>
                <c:pt idx="445">
                  <c:v>-2.0200828606244121</c:v>
                </c:pt>
                <c:pt idx="446">
                  <c:v>-2.0169189441744084</c:v>
                </c:pt>
                <c:pt idx="447">
                  <c:v>-2.0138434727976655</c:v>
                </c:pt>
                <c:pt idx="448">
                  <c:v>-2.0108592722143293</c:v>
                </c:pt>
                <c:pt idx="449">
                  <c:v>-2.0079673640093931</c:v>
                </c:pt>
                <c:pt idx="450">
                  <c:v>-2.0051669775811183</c:v>
                </c:pt>
                <c:pt idx="451">
                  <c:v>-2.0024555859881374</c:v>
                </c:pt>
                <c:pt idx="452">
                  <c:v>-1.9998289652689716</c:v>
                </c:pt>
                <c:pt idx="453">
                  <c:v>-1.997281276439197</c:v>
                </c:pt>
                <c:pt idx="454">
                  <c:v>-1.9948051690031992</c:v>
                </c:pt>
                <c:pt idx="455">
                  <c:v>-1.9923919044576719</c:v>
                </c:pt>
                <c:pt idx="456">
                  <c:v>-1.9900314979214453</c:v>
                </c:pt>
                <c:pt idx="457">
                  <c:v>-1.9877128757096287</c:v>
                </c:pt>
                <c:pt idx="458">
                  <c:v>-1.9854240463879098</c:v>
                </c:pt>
                <c:pt idx="459">
                  <c:v>-1.9831522826031833</c:v>
                </c:pt>
                <c:pt idx="460">
                  <c:v>-1.9808843107966778</c:v>
                </c:pt>
                <c:pt idx="461">
                  <c:v>-1.9786065057714777</c:v>
                </c:pt>
                <c:pt idx="462">
                  <c:v>-1.9763050870125478</c:v>
                </c:pt>
                <c:pt idx="463">
                  <c:v>-1.973966313647247</c:v>
                </c:pt>
                <c:pt idx="464">
                  <c:v>-1.9715766749891814</c:v>
                </c:pt>
                <c:pt idx="465">
                  <c:v>-1.9691230737276522</c:v>
                </c:pt>
                <c:pt idx="466">
                  <c:v>-1.9665929990062774</c:v>
                </c:pt>
                <c:pt idx="467">
                  <c:v>-1.9639746868731207</c:v>
                </c:pt>
                <c:pt idx="468">
                  <c:v>-1.9612572658743914</c:v>
                </c:pt>
                <c:pt idx="469">
                  <c:v>-1.9584308858961819</c:v>
                </c:pt>
                <c:pt idx="470">
                  <c:v>-1.9554868287241955</c:v>
                </c:pt>
                <c:pt idx="471">
                  <c:v>-1.9524175991790496</c:v>
                </c:pt>
                <c:pt idx="472">
                  <c:v>-1.9492169960829659</c:v>
                </c:pt>
                <c:pt idx="473">
                  <c:v>-1.9458801627108278</c:v>
                </c:pt>
                <c:pt idx="474">
                  <c:v>-1.9424036167630629</c:v>
                </c:pt>
                <c:pt idx="475">
                  <c:v>-1.9387852602591409</c:v>
                </c:pt>
                <c:pt idx="476">
                  <c:v>-1.9350243700791292</c:v>
                </c:pt>
                <c:pt idx="477">
                  <c:v>-1.9311215701692592</c:v>
                </c:pt>
                <c:pt idx="478">
                  <c:v>-1.9270787866700814</c:v>
                </c:pt>
                <c:pt idx="479">
                  <c:v>-1.9228991874191892</c:v>
                </c:pt>
                <c:pt idx="480">
                  <c:v>-1.9185871074235634</c:v>
                </c:pt>
                <c:pt idx="481">
                  <c:v>-1.9141479619904587</c:v>
                </c:pt>
                <c:pt idx="482">
                  <c:v>-1.9095881492535085</c:v>
                </c:pt>
                <c:pt idx="483">
                  <c:v>-1.9049149438374018</c:v>
                </c:pt>
                <c:pt idx="484">
                  <c:v>-1.9001363833761484</c:v>
                </c:pt>
                <c:pt idx="485">
                  <c:v>-1.8952611495439393</c:v>
                </c:pt>
                <c:pt idx="486">
                  <c:v>-1.890298445181501</c:v>
                </c:pt>
                <c:pt idx="487">
                  <c:v>-1.8852578690121666</c:v>
                </c:pt>
                <c:pt idx="488">
                  <c:v>-1.8801492893480594</c:v>
                </c:pt>
                <c:pt idx="489">
                  <c:v>-1.87498271809393</c:v>
                </c:pt>
                <c:pt idx="490">
                  <c:v>-1.8697681862698055</c:v>
                </c:pt>
                <c:pt idx="491">
                  <c:v>-1.8645156221974115</c:v>
                </c:pt>
                <c:pt idx="492">
                  <c:v>-1.859234733431919</c:v>
                </c:pt>
                <c:pt idx="493">
                  <c:v>-1.8539348934706834</c:v>
                </c:pt>
                <c:pt idx="494">
                  <c:v>-1.8486250342338066</c:v>
                </c:pt>
                <c:pt idx="495">
                  <c:v>-1.8433135452854064</c:v>
                </c:pt>
                <c:pt idx="496">
                  <c:v>-1.8380081807463662</c:v>
                </c:pt>
                <c:pt idx="497">
                  <c:v>-1.8327159748347071</c:v>
                </c:pt>
                <c:pt idx="498">
                  <c:v>-1.827443166953773</c:v>
                </c:pt>
                <c:pt idx="499">
                  <c:v>-1.8221951372258427</c:v>
                </c:pt>
                <c:pt idx="500">
                  <c:v>-1.8169763533342203</c:v>
                </c:pt>
                <c:pt idx="501">
                  <c:v>-1.8117903294852087</c:v>
                </c:pt>
                <c:pt idx="502">
                  <c:v>-1.8066395982281676</c:v>
                </c:pt>
                <c:pt idx="503">
                  <c:v>-1.8015256957733665</c:v>
                </c:pt>
                <c:pt idx="504">
                  <c:v>-1.7964491613211082</c:v>
                </c:pt>
                <c:pt idx="505">
                  <c:v>-1.7914095507602736</c:v>
                </c:pt>
                <c:pt idx="506">
                  <c:v>-1.7864054649102845</c:v>
                </c:pt>
                <c:pt idx="507">
                  <c:v>-1.7814345922692332</c:v>
                </c:pt>
                <c:pt idx="508">
                  <c:v>-1.7764937659958377</c:v>
                </c:pt>
                <c:pt idx="509">
                  <c:v>-1.7715790345986844</c:v>
                </c:pt>
                <c:pt idx="510">
                  <c:v>-1.7666857455390612</c:v>
                </c:pt>
                <c:pt idx="511">
                  <c:v>-1.7618086406808005</c:v>
                </c:pt>
                <c:pt idx="512">
                  <c:v>-1.7569419622500442</c:v>
                </c:pt>
                <c:pt idx="513">
                  <c:v>-1.7520795677085921</c:v>
                </c:pt>
                <c:pt idx="514">
                  <c:v>-1.7472150517053056</c:v>
                </c:pt>
                <c:pt idx="515">
                  <c:v>-1.7423418730599582</c:v>
                </c:pt>
                <c:pt idx="516">
                  <c:v>-1.7374534845612011</c:v>
                </c:pt>
                <c:pt idx="517">
                  <c:v>-1.7325434632324495</c:v>
                </c:pt>
                <c:pt idx="518">
                  <c:v>-1.7276056386427696</c:v>
                </c:pt>
                <c:pt idx="519">
                  <c:v>-1.7226342168189281</c:v>
                </c:pt>
                <c:pt idx="520">
                  <c:v>-1.7176238973525919</c:v>
                </c:pt>
                <c:pt idx="521">
                  <c:v>-1.7125699813941788</c:v>
                </c:pt>
                <c:pt idx="522">
                  <c:v>-1.7074684683809762</c:v>
                </c:pt>
                <c:pt idx="523">
                  <c:v>-1.7023161395586268</c:v>
                </c:pt>
                <c:pt idx="524">
                  <c:v>-1.697110626616916</c:v>
                </c:pt>
                <c:pt idx="525">
                  <c:v>-1.6918504640658827</c:v>
                </c:pt>
                <c:pt idx="526">
                  <c:v>-1.6865351243183726</c:v>
                </c:pt>
                <c:pt idx="527">
                  <c:v>-1.6811650348104534</c:v>
                </c:pt>
                <c:pt idx="528">
                  <c:v>-1.6757415768713395</c:v>
                </c:pt>
                <c:pt idx="529">
                  <c:v>-1.6702670664387149</c:v>
                </c:pt>
                <c:pt idx="530">
                  <c:v>-1.664744717092961</c:v>
                </c:pt>
                <c:pt idx="531">
                  <c:v>-1.6591785862444166</c:v>
                </c:pt>
                <c:pt idx="532">
                  <c:v>-1.6535735056420271</c:v>
                </c:pt>
                <c:pt idx="533">
                  <c:v>-1.6479349976713122</c:v>
                </c:pt>
                <c:pt idx="534">
                  <c:v>-1.642269179167567</c:v>
                </c:pt>
                <c:pt idx="535">
                  <c:v>-1.6365826546814626</c:v>
                </c:pt>
                <c:pt idx="536">
                  <c:v>-1.63088240129508</c:v>
                </c:pt>
                <c:pt idx="537">
                  <c:v>-1.6251756471951257</c:v>
                </c:pt>
                <c:pt idx="538">
                  <c:v>-1.619469746266547</c:v>
                </c:pt>
                <c:pt idx="539">
                  <c:v>-1.6137720509754063</c:v>
                </c:pt>
                <c:pt idx="540">
                  <c:v>-1.60808978576758</c:v>
                </c:pt>
                <c:pt idx="541">
                  <c:v>-1.6024299231237999</c:v>
                </c:pt>
                <c:pt idx="542">
                  <c:v>-1.5967990642868548</c:v>
                </c:pt>
                <c:pt idx="543">
                  <c:v>-1.5912033265193237</c:v>
                </c:pt>
                <c:pt idx="544">
                  <c:v>-1.5856482385664727</c:v>
                </c:pt>
                <c:pt idx="545">
                  <c:v>-1.5801386457955588</c:v>
                </c:pt>
                <c:pt idx="546">
                  <c:v>-1.5746786262666046</c:v>
                </c:pt>
                <c:pt idx="547">
                  <c:v>-1.5692714187669889</c:v>
                </c:pt>
                <c:pt idx="548">
                  <c:v>-1.5639193636193673</c:v>
                </c:pt>
                <c:pt idx="549">
                  <c:v>-1.5586238568546642</c:v>
                </c:pt>
                <c:pt idx="550">
                  <c:v>-1.553385318134102</c:v>
                </c:pt>
                <c:pt idx="551">
                  <c:v>-1.5482031726100878</c:v>
                </c:pt>
                <c:pt idx="552">
                  <c:v>-1.5430758467381995</c:v>
                </c:pt>
                <c:pt idx="553">
                  <c:v>-1.5380007778931262</c:v>
                </c:pt>
                <c:pt idx="554">
                  <c:v>-1.532974437501065</c:v>
                </c:pt>
                <c:pt idx="555">
                  <c:v>-1.5279923672792275</c:v>
                </c:pt>
                <c:pt idx="556">
                  <c:v>-1.523049228068766</c:v>
                </c:pt>
                <c:pt idx="557">
                  <c:v>-1.5181388606582562</c:v>
                </c:pt>
                <c:pt idx="558">
                  <c:v>-1.5132543579183719</c:v>
                </c:pt>
                <c:pt idx="559">
                  <c:v>-1.5083881475012975</c:v>
                </c:pt>
                <c:pt idx="560">
                  <c:v>-1.5035320842974391</c:v>
                </c:pt>
                <c:pt idx="561">
                  <c:v>-1.4986775517837485</c:v>
                </c:pt>
                <c:pt idx="562">
                  <c:v>-1.4938155713393915</c:v>
                </c:pt>
                <c:pt idx="563">
                  <c:v>-1.4889369185429047</c:v>
                </c:pt>
                <c:pt idx="564">
                  <c:v>-1.4840322453985832</c:v>
                </c:pt>
                <c:pt idx="565">
                  <c:v>-1.4790922073672701</c:v>
                </c:pt>
                <c:pt idx="566">
                  <c:v>-1.4741075939979968</c:v>
                </c:pt>
                <c:pt idx="567">
                  <c:v>-1.4690694618727758</c:v>
                </c:pt>
                <c:pt idx="568">
                  <c:v>-1.4639692684889793</c:v>
                </c:pt>
                <c:pt idx="569">
                  <c:v>-1.4587990056150792</c:v>
                </c:pt>
                <c:pt idx="570">
                  <c:v>-1.4535513305693506</c:v>
                </c:pt>
                <c:pt idx="571">
                  <c:v>-1.4482196937919187</c:v>
                </c:pt>
                <c:pt idx="572">
                  <c:v>-1.4427984610126878</c:v>
                </c:pt>
                <c:pt idx="573">
                  <c:v>-1.4372830282661395</c:v>
                </c:pt>
                <c:pt idx="574">
                  <c:v>-1.4316699279736649</c:v>
                </c:pt>
                <c:pt idx="575">
                  <c:v>-1.425956924309268</c:v>
                </c:pt>
                <c:pt idx="576">
                  <c:v>-1.4201430960894807</c:v>
                </c:pt>
                <c:pt idx="577">
                  <c:v>-1.4142289054861845</c:v>
                </c:pt>
                <c:pt idx="578">
                  <c:v>-1.4082162509543703</c:v>
                </c:pt>
                <c:pt idx="579">
                  <c:v>-1.4021085028969735</c:v>
                </c:pt>
                <c:pt idx="580">
                  <c:v>-1.3959105207562861</c:v>
                </c:pt>
                <c:pt idx="581">
                  <c:v>-1.3896286504252435</c:v>
                </c:pt>
                <c:pt idx="582">
                  <c:v>-1.3832707011105079</c:v>
                </c:pt>
                <c:pt idx="583">
                  <c:v>-1.3768459010498852</c:v>
                </c:pt>
                <c:pt idx="584">
                  <c:v>-1.3703648317857449</c:v>
                </c:pt>
                <c:pt idx="585">
                  <c:v>-1.3638393410193181</c:v>
                </c:pt>
                <c:pt idx="586">
                  <c:v>-1.3572824344130767</c:v>
                </c:pt>
                <c:pt idx="587">
                  <c:v>-1.3507081470642854</c:v>
                </c:pt>
                <c:pt idx="588">
                  <c:v>-1.3441313957361476</c:v>
                </c:pt>
                <c:pt idx="589">
                  <c:v>-1.3375678132973612</c:v>
                </c:pt>
                <c:pt idx="590">
                  <c:v>-1.3310335671794582</c:v>
                </c:pt>
                <c:pt idx="591">
                  <c:v>-1.3245451640067845</c:v>
                </c:pt>
                <c:pt idx="592">
                  <c:v>-1.3181192428789599</c:v>
                </c:pt>
                <c:pt idx="593">
                  <c:v>-1.3117723600822204</c:v>
                </c:pt>
                <c:pt idx="594">
                  <c:v>-1.3055207682663095</c:v>
                </c:pt>
                <c:pt idx="595">
                  <c:v>-1.2993801933394535</c:v>
                </c:pt>
                <c:pt idx="596">
                  <c:v>-1.2933656124976058</c:v>
                </c:pt>
                <c:pt idx="597">
                  <c:v>-1.2874910369081858</c:v>
                </c:pt>
                <c:pt idx="598">
                  <c:v>-1.2817693026063521</c:v>
                </c:pt>
                <c:pt idx="599">
                  <c:v>-1.2762118731281038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8-48B9-8B80-12FDCE5E8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85488"/>
        <c:axId val="1594687408"/>
      </c:scatterChart>
      <c:valAx>
        <c:axId val="1594685488"/>
        <c:scaling>
          <c:orientation val="minMax"/>
          <c:max val="6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7408"/>
        <c:crosses val="autoZero"/>
        <c:crossBetween val="midCat"/>
      </c:valAx>
      <c:valAx>
        <c:axId val="15946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46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Velocidad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excel'!$N$3:$N$601</c:f>
              <c:numCache>
                <c:formatCode>General</c:formatCode>
                <c:ptCount val="599"/>
                <c:pt idx="0">
                  <c:v>0.49664095437055306</c:v>
                </c:pt>
                <c:pt idx="1">
                  <c:v>0.47861826488050985</c:v>
                </c:pt>
                <c:pt idx="2">
                  <c:v>0.46018020882546706</c:v>
                </c:pt>
                <c:pt idx="3">
                  <c:v>0.44152463056570923</c:v>
                </c:pt>
                <c:pt idx="4">
                  <c:v>0.42285551416587791</c:v>
                </c:pt>
                <c:pt idx="5">
                  <c:v>0.40438018846481932</c:v>
                </c:pt>
                <c:pt idx="6">
                  <c:v>0.38630646096010141</c:v>
                </c:pt>
                <c:pt idx="7">
                  <c:v>0.36883973254881502</c:v>
                </c:pt>
                <c:pt idx="8">
                  <c:v>0.35218014495940908</c:v>
                </c:pt>
                <c:pt idx="9">
                  <c:v>0.33651981092169114</c:v>
                </c:pt>
                <c:pt idx="10">
                  <c:v>0.322040173862288</c:v>
                </c:pt>
                <c:pt idx="11">
                  <c:v>0.30890953934868048</c:v>
                </c:pt>
                <c:pt idx="12">
                  <c:v>0.29728081487530356</c:v>
                </c:pt>
                <c:pt idx="13">
                  <c:v>0.2872894881907172</c:v>
                </c:pt>
                <c:pt idx="14">
                  <c:v>0.279051867510547</c:v>
                </c:pt>
                <c:pt idx="15">
                  <c:v>0.27266359998735812</c:v>
                </c:pt>
                <c:pt idx="16">
                  <c:v>0.26819847801888275</c:v>
                </c:pt>
                <c:pt idx="17">
                  <c:v>0.26570753665553981</c:v>
                </c:pt>
                <c:pt idx="18">
                  <c:v>0.26521843972817005</c:v>
                </c:pt>
                <c:pt idx="19">
                  <c:v>0.26673514754588845</c:v>
                </c:pt>
                <c:pt idx="20">
                  <c:v>0.27023785518889137</c:v>
                </c:pt>
                <c:pt idx="21">
                  <c:v>0.27568318760016136</c:v>
                </c:pt>
                <c:pt idx="22">
                  <c:v>0.28300463582097479</c:v>
                </c:pt>
                <c:pt idx="23">
                  <c:v>0.29211321775896154</c:v>
                </c:pt>
                <c:pt idx="24">
                  <c:v>0.30289834670615773</c:v>
                </c:pt>
                <c:pt idx="25">
                  <c:v>0.31522889128966258</c:v>
                </c:pt>
                <c:pt idx="26">
                  <c:v>0.32895441150647442</c:v>
                </c:pt>
                <c:pt idx="27">
                  <c:v>0.34390655677800852</c:v>
                </c:pt>
                <c:pt idx="28">
                  <c:v>0.35990061343773938</c:v>
                </c:pt>
                <c:pt idx="29">
                  <c:v>0.37673719057454091</c:v>
                </c:pt>
                <c:pt idx="30">
                  <c:v>0.39420403458546199</c:v>
                </c:pt>
                <c:pt idx="31">
                  <c:v>0.41207796403978997</c:v>
                </c:pt>
                <c:pt idx="32">
                  <c:v>0.4301269174423511</c:v>
                </c:pt>
                <c:pt idx="33">
                  <c:v>0.44811210713190008</c:v>
                </c:pt>
                <c:pt idx="34">
                  <c:v>0.46579027283803442</c:v>
                </c:pt>
                <c:pt idx="35">
                  <c:v>0.48291602827111429</c:v>
                </c:pt>
                <c:pt idx="36">
                  <c:v>0.49924429353680022</c:v>
                </c:pt>
                <c:pt idx="37">
                  <c:v>0.5145328050944219</c:v>
                </c:pt>
                <c:pt idx="38">
                  <c:v>0.52854469341213883</c:v>
                </c:pt>
                <c:pt idx="39">
                  <c:v>0.54105111635059344</c:v>
                </c:pt>
                <c:pt idx="40">
                  <c:v>0.55183393364700506</c:v>
                </c:pt>
                <c:pt idx="41">
                  <c:v>0.56068840461763214</c:v>
                </c:pt>
                <c:pt idx="42">
                  <c:v>0.56742588737163391</c:v>
                </c:pt>
                <c:pt idx="43">
                  <c:v>0.57187651344407853</c:v>
                </c:pt>
                <c:pt idx="44">
                  <c:v>0.57389180688402019</c:v>
                </c:pt>
                <c:pt idx="45">
                  <c:v>0.57334721157288637</c:v>
                </c:pt>
                <c:pt idx="46">
                  <c:v>0.57014448510513327</c:v>
                </c:pt>
                <c:pt idx="47">
                  <c:v>0.56421391216701422</c:v>
                </c:pt>
                <c:pt idx="48">
                  <c:v>0.55551628534960795</c:v>
                </c:pt>
                <c:pt idx="49">
                  <c:v>0.54404459716639975</c:v>
                </c:pt>
                <c:pt idx="50">
                  <c:v>0.52982538414947689</c:v>
                </c:pt>
                <c:pt idx="51">
                  <c:v>0.51291966286310831</c:v>
                </c:pt>
                <c:pt idx="52">
                  <c:v>0.49342339898721532</c:v>
                </c:pt>
                <c:pt idx="53">
                  <c:v>0.47146745479282298</c:v>
                </c:pt>
                <c:pt idx="54">
                  <c:v>0.44721696775446196</c:v>
                </c:pt>
                <c:pt idx="55">
                  <c:v>0.42087012391418999</c:v>
                </c:pt>
                <c:pt idx="56">
                  <c:v>0.3926563039375402</c:v>
                </c:pt>
                <c:pt idx="57">
                  <c:v>0.36283359726742487</c:v>
                </c:pt>
                <c:pt idx="58">
                  <c:v>0.33168569980840629</c:v>
                </c:pt>
                <c:pt idx="59">
                  <c:v>0.29951823222942225</c:v>
                </c:pt>
                <c:pt idx="60">
                  <c:v>0.26665453811191991</c:v>
                </c:pt>
                <c:pt idx="61">
                  <c:v>0.23343104242578633</c:v>
                </c:pt>
                <c:pt idx="62">
                  <c:v>0.20019226977059432</c:v>
                </c:pt>
                <c:pt idx="63">
                  <c:v>0.16728563710564029</c:v>
                </c:pt>
                <c:pt idx="64">
                  <c:v>0.13505614616342188</c:v>
                </c:pt>
                <c:pt idx="65">
                  <c:v>0.10384110555075204</c:v>
                </c:pt>
                <c:pt idx="66">
                  <c:v>7.3965011295523173E-2</c:v>
                </c:pt>
                <c:pt idx="67">
                  <c:v>4.5734707371551081E-2</c:v>
                </c:pt>
                <c:pt idx="68">
                  <c:v>1.9434935039888562E-2</c:v>
                </c:pt>
                <c:pt idx="69">
                  <c:v>-4.6756373361237051E-3</c:v>
                </c:pt>
                <c:pt idx="70">
                  <c:v>-2.6367832777915112E-2</c:v>
                </c:pt>
                <c:pt idx="71">
                  <c:v>-4.544478350308738E-2</c:v>
                </c:pt>
                <c:pt idx="72">
                  <c:v>-6.1744121691479172E-2</c:v>
                </c:pt>
                <c:pt idx="73">
                  <c:v>-7.5139538419497415E-2</c:v>
                </c:pt>
                <c:pt idx="74">
                  <c:v>-8.5541725423673207E-2</c:v>
                </c:pt>
                <c:pt idx="75">
                  <c:v>-9.2898730787604716E-2</c:v>
                </c:pt>
                <c:pt idx="76">
                  <c:v>-9.7195772512557163E-2</c:v>
                </c:pt>
                <c:pt idx="77">
                  <c:v>-9.8454563077356408E-2</c:v>
                </c:pt>
                <c:pt idx="78">
                  <c:v>-9.6732203499392502E-2</c:v>
                </c:pt>
                <c:pt idx="79">
                  <c:v>-9.2119707484730876E-2</c:v>
                </c:pt>
                <c:pt idx="80">
                  <c:v>-8.4740215366512051E-2</c:v>
                </c:pt>
                <c:pt idx="81">
                  <c:v>-7.4746954346492006E-2</c:v>
                </c:pt>
                <c:pt idx="82">
                  <c:v>-6.2320996579763754E-2</c:v>
                </c:pt>
                <c:pt idx="83">
                  <c:v>-4.7668860546637215E-2</c:v>
                </c:pt>
                <c:pt idx="84">
                  <c:v>-3.1019994406984389E-2</c:v>
                </c:pt>
                <c:pt idx="85">
                  <c:v>-1.2624173110791E-2</c:v>
                </c:pt>
                <c:pt idx="86">
                  <c:v>7.2511656874115447E-3</c:v>
                </c:pt>
                <c:pt idx="87">
                  <c:v>2.8323628142586418E-2</c:v>
                </c:pt>
                <c:pt idx="88">
                  <c:v>5.0298600012442657E-2</c:v>
                </c:pt>
                <c:pt idx="89">
                  <c:v>7.2872003426741425E-2</c:v>
                </c:pt>
                <c:pt idx="90">
                  <c:v>9.5733070306806028E-2</c:v>
                </c:pt>
                <c:pt idx="91">
                  <c:v>0.11856713122073029</c:v>
                </c:pt>
                <c:pt idx="92">
                  <c:v>0.1410584206297239</c:v>
                </c:pt>
                <c:pt idx="93">
                  <c:v>0.16289290074099949</c:v>
                </c:pt>
                <c:pt idx="94">
                  <c:v>0.18376110650299415</c:v>
                </c:pt>
                <c:pt idx="95">
                  <c:v>0.2033610136083841</c:v>
                </c:pt>
                <c:pt idx="96">
                  <c:v>0.22140092972587777</c:v>
                </c:pt>
                <c:pt idx="97">
                  <c:v>0.23760240645446754</c:v>
                </c:pt>
                <c:pt idx="98">
                  <c:v>0.25170316570722201</c:v>
                </c:pt>
                <c:pt idx="99">
                  <c:v>0.26346002929068751</c:v>
                </c:pt>
                <c:pt idx="100">
                  <c:v>0.27265183443183577</c:v>
                </c:pt>
                <c:pt idx="101">
                  <c:v>0.27908231088204499</c:v>
                </c:pt>
                <c:pt idx="102">
                  <c:v>0.28258288723232378</c:v>
                </c:pt>
                <c:pt idx="103">
                  <c:v>0.28301538535863041</c:v>
                </c:pt>
                <c:pt idx="104">
                  <c:v>0.28027455287602965</c:v>
                </c:pt>
                <c:pt idx="105">
                  <c:v>0.2742903746124476</c:v>
                </c:pt>
                <c:pt idx="106">
                  <c:v>0.26503009602251526</c:v>
                </c:pt>
                <c:pt idx="107">
                  <c:v>0.25249988490143965</c:v>
                </c:pt>
                <c:pt idx="108">
                  <c:v>0.23674605358828588</c:v>
                </c:pt>
                <c:pt idx="109">
                  <c:v>0.2178557629017335</c:v>
                </c:pt>
                <c:pt idx="110">
                  <c:v>0.19595713216699748</c:v>
                </c:pt>
                <c:pt idx="111">
                  <c:v>0.17121868753403055</c:v>
                </c:pt>
                <c:pt idx="112">
                  <c:v>0.14384809376853538</c:v>
                </c:pt>
                <c:pt idx="113">
                  <c:v>0.11409013287655975</c:v>
                </c:pt>
                <c:pt idx="114">
                  <c:v>8.2223915903379657E-2</c:v>
                </c:pt>
                <c:pt idx="115">
                  <c:v>4.8559341168608633E-2</c:v>
                </c:pt>
                <c:pt idx="116">
                  <c:v>1.3432841676596505E-2</c:v>
                </c:pt>
                <c:pt idx="117">
                  <c:v>-2.2797505290157463E-2</c:v>
                </c:pt>
                <c:pt idx="118">
                  <c:v>-5.9757404360983729E-2</c:v>
                </c:pt>
                <c:pt idx="119">
                  <c:v>-9.7062176424168839E-2</c:v>
                </c:pt>
                <c:pt idx="120">
                  <c:v>-0.1343228532952733</c:v>
                </c:pt>
                <c:pt idx="121">
                  <c:v>-0.17115237173694478</c:v>
                </c:pt>
                <c:pt idx="122">
                  <c:v>-0.20717170088376868</c:v>
                </c:pt>
                <c:pt idx="123">
                  <c:v>-0.24201574071166687</c:v>
                </c:pt>
                <c:pt idx="124">
                  <c:v>-0.27533884101932987</c:v>
                </c:pt>
                <c:pt idx="125">
                  <c:v>-0.3068198094570167</c:v>
                </c:pt>
                <c:pt idx="126">
                  <c:v>-0.33616630182077312</c:v>
                </c:pt>
                <c:pt idx="127">
                  <c:v>-0.3631185162137272</c:v>
                </c:pt>
                <c:pt idx="128">
                  <c:v>-0.38745214261171484</c:v>
                </c:pt>
                <c:pt idx="129">
                  <c:v>-0.40898054881483276</c:v>
                </c:pt>
                <c:pt idx="130">
                  <c:v>-0.42755621093303348</c:v>
                </c:pt>
                <c:pt idx="131">
                  <c:v>-0.44307142005787925</c:v>
                </c:pt>
                <c:pt idx="132">
                  <c:v>-0.45545831565845102</c:v>
                </c:pt>
                <c:pt idx="133">
                  <c:v>-0.46468831011298822</c:v>
                </c:pt>
                <c:pt idx="134">
                  <c:v>-0.47077097760255082</c:v>
                </c:pt>
                <c:pt idx="135">
                  <c:v>-0.47375248476384918</c:v>
                </c:pt>
                <c:pt idx="136">
                  <c:v>-0.47371364060151933</c:v>
                </c:pt>
                <c:pt idx="137">
                  <c:v>-0.47076763999767696</c:v>
                </c:pt>
                <c:pt idx="138">
                  <c:v>-0.46505756958119748</c:v>
                </c:pt>
                <c:pt idx="139">
                  <c:v>-0.45675373749014908</c:v>
                </c:pt>
                <c:pt idx="140">
                  <c:v>-0.4460508804883484</c:v>
                </c:pt>
                <c:pt idx="141">
                  <c:v>-0.43316529352409033</c:v>
                </c:pt>
                <c:pt idx="142">
                  <c:v>-0.41833191868676439</c:v>
                </c:pt>
                <c:pt idx="143">
                  <c:v>-0.40180142296308463</c:v>
                </c:pt>
                <c:pt idx="144">
                  <c:v>-0.38383728743636153</c:v>
                </c:pt>
                <c:pt idx="145">
                  <c:v>-0.36471292478940248</c:v>
                </c:pt>
                <c:pt idx="146">
                  <c:v>-0.3447088371644958</c:v>
                </c:pt>
                <c:pt idx="147">
                  <c:v>-0.32410982266378635</c:v>
                </c:pt>
                <c:pt idx="148">
                  <c:v>-0.30320223594126061</c:v>
                </c:pt>
                <c:pt idx="149">
                  <c:v>-0.28227130644376913</c:v>
                </c:pt>
                <c:pt idx="150">
                  <c:v>-0.2615985167953202</c:v>
                </c:pt>
                <c:pt idx="151">
                  <c:v>-0.24145904354687753</c:v>
                </c:pt>
                <c:pt idx="152">
                  <c:v>-0.22211926297172363</c:v>
                </c:pt>
                <c:pt idx="153">
                  <c:v>-0.2038343257059228</c:v>
                </c:pt>
                <c:pt idx="154">
                  <c:v>-0.1868458057736036</c:v>
                </c:pt>
                <c:pt idx="155">
                  <c:v>-0.17137943184582213</c:v>
                </c:pt>
                <c:pt idx="156">
                  <c:v>-0.15764291137683786</c:v>
                </c:pt>
                <c:pt idx="157">
                  <c:v>-0.14582386145088283</c:v>
                </c:pt>
                <c:pt idx="158">
                  <c:v>-0.13608786369057982</c:v>
                </c:pt>
                <c:pt idx="159">
                  <c:v>-0.12857666419135971</c:v>
                </c:pt>
                <c:pt idx="160">
                  <c:v>-0.1234065430683719</c:v>
                </c:pt>
                <c:pt idx="161">
                  <c:v>-0.12066688152716305</c:v>
                </c:pt>
                <c:pt idx="162">
                  <c:v>-0.1204189572124767</c:v>
                </c:pt>
                <c:pt idx="163">
                  <c:v>-0.12269500060213846</c:v>
                </c:pt>
                <c:pt idx="164">
                  <c:v>-0.12749754617852346</c:v>
                </c:pt>
                <c:pt idx="165">
                  <c:v>-0.13479911166991357</c:v>
                </c:pt>
                <c:pt idx="166">
                  <c:v>-0.14454223663456955</c:v>
                </c:pt>
                <c:pt idx="167">
                  <c:v>-0.15663990780436599</c:v>
                </c:pt>
                <c:pt idx="168">
                  <c:v>-0.17097639286745553</c:v>
                </c:pt>
                <c:pt idx="169">
                  <c:v>-0.18740849672579257</c:v>
                </c:pt>
                <c:pt idx="170">
                  <c:v>-0.20576724486484974</c:v>
                </c:pt>
                <c:pt idx="171">
                  <c:v>-0.22585998761618617</c:v>
                </c:pt>
                <c:pt idx="172">
                  <c:v>-0.24747290716279874</c:v>
                </c:pt>
                <c:pt idx="173">
                  <c:v>-0.27037389671584944</c:v>
                </c:pt>
                <c:pt idx="174">
                  <c:v>-0.29431576896166634</c:v>
                </c:pt>
                <c:pt idx="175">
                  <c:v>-0.31903973936083041</c:v>
                </c:pt>
                <c:pt idx="176">
                  <c:v>-0.34427911978790232</c:v>
                </c:pt>
                <c:pt idx="177">
                  <c:v>-0.369763150018595</c:v>
                </c:pt>
                <c:pt idx="178">
                  <c:v>-0.39522088908855491</c:v>
                </c:pt>
                <c:pt idx="179">
                  <c:v>-0.4203850860184441</c:v>
                </c:pt>
                <c:pt idx="180">
                  <c:v>-0.44499594985966545</c:v>
                </c:pt>
                <c:pt idx="181">
                  <c:v>-0.46880474250626619</c:v>
                </c:pt>
                <c:pt idx="182">
                  <c:v>-0.4915771239280961</c:v>
                </c:pt>
                <c:pt idx="183">
                  <c:v>-0.51309618806491419</c:v>
                </c:pt>
                <c:pt idx="184">
                  <c:v>-0.53316513798185627</c:v>
                </c:pt>
                <c:pt idx="185">
                  <c:v>-0.5516095604964214</c:v>
                </c:pt>
                <c:pt idx="186">
                  <c:v>-0.56827927262841571</c:v>
                </c:pt>
                <c:pt idx="187">
                  <c:v>-0.58304972438681735</c:v>
                </c:pt>
                <c:pt idx="188">
                  <c:v>-0.5958229539725759</c:v>
                </c:pt>
                <c:pt idx="189">
                  <c:v>-0.6065281020711234</c:v>
                </c:pt>
                <c:pt idx="190">
                  <c:v>-0.6151215011949186</c:v>
                </c:pt>
                <c:pt idx="191">
                  <c:v>-0.62158636379897603</c:v>
                </c:pt>
                <c:pt idx="192">
                  <c:v>-0.6259320990902143</c:v>
                </c:pt>
                <c:pt idx="193">
                  <c:v>-0.62819329305808924</c:v>
                </c:pt>
                <c:pt idx="194">
                  <c:v>-0.62842838940259971</c:v>
                </c:pt>
                <c:pt idx="195">
                  <c:v>-0.62671811084162954</c:v>
                </c:pt>
                <c:pt idx="196">
                  <c:v>-0.62316366094894826</c:v>
                </c:pt>
                <c:pt idx="197">
                  <c:v>-0.61788474639082613</c:v>
                </c:pt>
                <c:pt idx="198">
                  <c:v>-0.61101745837387045</c:v>
                </c:pt>
                <c:pt idx="199">
                  <c:v>-0.60271205047696275</c:v>
                </c:pt>
                <c:pt idx="200">
                  <c:v>-0.59313064795106307</c:v>
                </c:pt>
                <c:pt idx="201">
                  <c:v>-0.58244492117310387</c:v>
                </c:pt>
                <c:pt idx="202">
                  <c:v>-0.57083375331827069</c:v>
                </c:pt>
                <c:pt idx="203">
                  <c:v>-0.55848092956718276</c:v>
                </c:pt>
                <c:pt idx="204">
                  <c:v>-0.54557287234413887</c:v>
                </c:pt>
                <c:pt idx="205">
                  <c:v>-0.53229644424346201</c:v>
                </c:pt>
                <c:pt idx="206">
                  <c:v>-0.51883683751175469</c:v>
                </c:pt>
                <c:pt idx="207">
                  <c:v>-0.50537556621724744</c:v>
                </c:pt>
                <c:pt idx="208">
                  <c:v>-0.49208857464543487</c:v>
                </c:pt>
                <c:pt idx="209">
                  <c:v>-0.47914447303258706</c:v>
                </c:pt>
                <c:pt idx="210">
                  <c:v>-0.46670290950668453</c:v>
                </c:pt>
                <c:pt idx="211">
                  <c:v>-0.45491308515144779</c:v>
                </c:pt>
                <c:pt idx="212">
                  <c:v>-0.44391241739294818</c:v>
                </c:pt>
                <c:pt idx="213">
                  <c:v>-0.43382535553954366</c:v>
                </c:pt>
                <c:pt idx="214">
                  <c:v>-0.42476235120833977</c:v>
                </c:pt>
                <c:pt idx="215">
                  <c:v>-0.41681898563619918</c:v>
                </c:pt>
                <c:pt idx="216">
                  <c:v>-0.41007525536558159</c:v>
                </c:pt>
                <c:pt idx="217">
                  <c:v>-0.40459501759991084</c:v>
                </c:pt>
                <c:pt idx="218">
                  <c:v>-0.40042559645692721</c:v>
                </c:pt>
                <c:pt idx="219">
                  <c:v>-0.39759755144220271</c:v>
                </c:pt>
                <c:pt idx="220">
                  <c:v>-0.3961246095713542</c:v>
                </c:pt>
                <c:pt idx="221">
                  <c:v>-0.39600376260736081</c:v>
                </c:pt>
                <c:pt idx="222">
                  <c:v>-0.39721553078456717</c:v>
                </c:pt>
                <c:pt idx="223">
                  <c:v>-0.3997243940366414</c:v>
                </c:pt>
                <c:pt idx="224">
                  <c:v>-0.40347939108695724</c:v>
                </c:pt>
                <c:pt idx="225">
                  <c:v>-0.40841488570910062</c:v>
                </c:pt>
                <c:pt idx="226">
                  <c:v>-0.41445149803237957</c:v>
                </c:pt>
                <c:pt idx="227">
                  <c:v>-0.42149719687877585</c:v>
                </c:pt>
                <c:pt idx="228">
                  <c:v>-0.42944854685945344</c:v>
                </c:pt>
                <c:pt idx="229">
                  <c:v>-0.43819210132993536</c:v>
                </c:pt>
                <c:pt idx="230">
                  <c:v>-0.44760592941286975</c:v>
                </c:pt>
                <c:pt idx="231">
                  <c:v>-0.45756126222310872</c:v>
                </c:pt>
                <c:pt idx="232">
                  <c:v>-0.46792424029943636</c:v>
                </c:pt>
                <c:pt idx="233">
                  <c:v>-0.47855774120048122</c:v>
                </c:pt>
                <c:pt idx="234">
                  <c:v>-0.48932326338486959</c:v>
                </c:pt>
                <c:pt idx="235">
                  <c:v>-0.50008283998028091</c:v>
                </c:pt>
                <c:pt idx="236">
                  <c:v>-0.51070095403226645</c:v>
                </c:pt>
                <c:pt idx="237">
                  <c:v>-0.5210464253488496</c:v>
                </c:pt>
                <c:pt idx="238">
                  <c:v>-0.5309942382464754</c:v>
                </c:pt>
                <c:pt idx="239">
                  <c:v>-0.54042727941950719</c:v>
                </c:pt>
                <c:pt idx="240">
                  <c:v>-0.54923795578211998</c:v>
                </c:pt>
                <c:pt idx="241">
                  <c:v>-0.55732966355238633</c:v>
                </c:pt>
                <c:pt idx="242">
                  <c:v>-0.56461808194238405</c:v>
                </c:pt>
                <c:pt idx="243">
                  <c:v>-0.57103226763918069</c:v>
                </c:pt>
                <c:pt idx="244">
                  <c:v>-0.57651552967950126</c:v>
                </c:pt>
                <c:pt idx="245">
                  <c:v>-0.58102606826006431</c:v>
                </c:pt>
                <c:pt idx="246">
                  <c:v>-0.58453736543310286</c:v>
                </c:pt>
                <c:pt idx="247">
                  <c:v>-0.58703832037162285</c:v>
                </c:pt>
                <c:pt idx="248">
                  <c:v>-0.58853312684078174</c:v>
                </c:pt>
                <c:pt idx="249">
                  <c:v>-0.58904089559938333</c:v>
                </c:pt>
                <c:pt idx="250">
                  <c:v>-0.5885950295341531</c:v>
                </c:pt>
                <c:pt idx="251">
                  <c:v>-0.58724236428378651</c:v>
                </c:pt>
                <c:pt idx="252">
                  <c:v>-0.58504209183975719</c:v>
                </c:pt>
                <c:pt idx="253">
                  <c:v>-0.58206448899354812</c:v>
                </c:pt>
                <c:pt idx="254">
                  <c:v>-0.57838947640649652</c:v>
                </c:pt>
                <c:pt idx="255">
                  <c:v>-0.5741050374421135</c:v>
                </c:pt>
                <c:pt idx="256">
                  <c:v>-0.56930552859080796</c:v>
                </c:pt>
                <c:pt idx="257">
                  <c:v>-0.56408991527833197</c:v>
                </c:pt>
                <c:pt idx="258">
                  <c:v>-0.55855996798870589</c:v>
                </c:pt>
                <c:pt idx="259">
                  <c:v>-0.55281845395964269</c:v>
                </c:pt>
                <c:pt idx="260">
                  <c:v>-0.54696735913038963</c:v>
                </c:pt>
                <c:pt idx="261">
                  <c:v>-0.54110617362734226</c:v>
                </c:pt>
                <c:pt idx="262">
                  <c:v>-0.53533027183765702</c:v>
                </c:pt>
                <c:pt idx="263">
                  <c:v>-0.52972941514858984</c:v>
                </c:pt>
                <c:pt idx="264">
                  <c:v>-0.52438640181356844</c:v>
                </c:pt>
                <c:pt idx="265">
                  <c:v>-0.51937588424075476</c:v>
                </c:pt>
                <c:pt idx="266">
                  <c:v>-0.51476336946336498</c:v>
                </c:pt>
                <c:pt idx="267">
                  <c:v>-0.51060441377072319</c:v>
                </c:pt>
                <c:pt idx="268">
                  <c:v>-0.50694401762732599</c:v>
                </c:pt>
                <c:pt idx="269">
                  <c:v>-0.50381622225196476</c:v>
                </c:pt>
                <c:pt idx="270">
                  <c:v>-0.50124390472363711</c:v>
                </c:pt>
                <c:pt idx="271">
                  <c:v>-0.49923876434867126</c:v>
                </c:pt>
                <c:pt idx="272">
                  <c:v>-0.49780148943395913</c:v>
                </c:pt>
                <c:pt idx="273">
                  <c:v>-0.49692209059021569</c:v>
                </c:pt>
                <c:pt idx="274">
                  <c:v>-0.49658038437289115</c:v>
                </c:pt>
                <c:pt idx="275">
                  <c:v>-0.49674660944335375</c:v>
                </c:pt>
                <c:pt idx="276">
                  <c:v>-0.49738215651963213</c:v>
                </c:pt>
                <c:pt idx="277">
                  <c:v>-0.49844039315501432</c:v>
                </c:pt>
                <c:pt idx="278">
                  <c:v>-0.49986756477981659</c:v>
                </c:pt>
                <c:pt idx="279">
                  <c:v>-0.50160375437387972</c:v>
                </c:pt>
                <c:pt idx="280">
                  <c:v>-0.50358388450596114</c:v>
                </c:pt>
                <c:pt idx="281">
                  <c:v>-0.50573874718029366</c:v>
                </c:pt>
                <c:pt idx="282">
                  <c:v>-0.50799604880892801</c:v>
                </c:pt>
                <c:pt idx="283">
                  <c:v>-0.51028145959889815</c:v>
                </c:pt>
                <c:pt idx="284">
                  <c:v>-0.51251965853211323</c:v>
                </c:pt>
                <c:pt idx="285">
                  <c:v>-0.51463536685789124</c:v>
                </c:pt>
                <c:pt idx="286">
                  <c:v>-0.51655436447762881</c:v>
                </c:pt>
                <c:pt idx="287">
                  <c:v>-0.51820448470738112</c:v>
                </c:pt>
                <c:pt idx="288">
                  <c:v>-0.51951658362170428</c:v>
                </c:pt>
                <c:pt idx="289">
                  <c:v>-0.52042548044609449</c:v>
                </c:pt>
                <c:pt idx="290">
                  <c:v>-0.52087086529424953</c:v>
                </c:pt>
                <c:pt idx="291">
                  <c:v>-0.52079816995962458</c:v>
                </c:pt>
                <c:pt idx="292">
                  <c:v>-0.52015939651154475</c:v>
                </c:pt>
                <c:pt idx="293">
                  <c:v>-0.51891389718120717</c:v>
                </c:pt>
                <c:pt idx="294">
                  <c:v>-0.51702909757117477</c:v>
                </c:pt>
                <c:pt idx="295">
                  <c:v>-0.51448115365619518</c:v>
                </c:pt>
                <c:pt idx="296">
                  <c:v>-0.51125553152690539</c:v>
                </c:pt>
                <c:pt idx="297">
                  <c:v>-0.50734749744206387</c:v>
                </c:pt>
                <c:pt idx="298">
                  <c:v>-0.50276250468883055</c:v>
                </c:pt>
                <c:pt idx="299">
                  <c:v>-0.49751646306391356</c:v>
                </c:pt>
                <c:pt idx="300">
                  <c:v>-0.49163587664756481</c:v>
                </c:pt>
                <c:pt idx="301">
                  <c:v>-0.48515783600299361</c:v>
                </c:pt>
                <c:pt idx="302">
                  <c:v>-0.47812985208831049</c:v>
                </c:pt>
                <c:pt idx="303">
                  <c:v>-0.47060952103704701</c:v>
                </c:pt>
                <c:pt idx="304">
                  <c:v>-0.46266401157657078</c:v>
                </c:pt>
                <c:pt idx="305">
                  <c:v>-0.45436937014134693</c:v>
                </c:pt>
                <c:pt idx="306">
                  <c:v>-0.44580964268158813</c:v>
                </c:pt>
                <c:pt idx="307">
                  <c:v>-0.43707581661370065</c:v>
                </c:pt>
                <c:pt idx="308">
                  <c:v>-0.42826459118815891</c:v>
                </c:pt>
                <c:pt idx="309">
                  <c:v>-0.41947698960303054</c:v>
                </c:pt>
                <c:pt idx="310">
                  <c:v>-0.410816831255365</c:v>
                </c:pt>
                <c:pt idx="311">
                  <c:v>-0.4023890873925573</c:v>
                </c:pt>
                <c:pt idx="312">
                  <c:v>-0.39429814792093892</c:v>
                </c:pt>
                <c:pt idx="313">
                  <c:v>-0.38664603101353384</c:v>
                </c:pt>
                <c:pt idx="314">
                  <c:v>-0.37953057026445641</c:v>
                </c:pt>
                <c:pt idx="315">
                  <c:v>-0.37304361632696098</c:v>
                </c:pt>
                <c:pt idx="316">
                  <c:v>-0.36726929108836021</c:v>
                </c:pt>
                <c:pt idx="317">
                  <c:v>-0.36228233245071984</c:v>
                </c:pt>
                <c:pt idx="318">
                  <c:v>-0.35814656663652861</c:v>
                </c:pt>
                <c:pt idx="319">
                  <c:v>-0.35491354267416009</c:v>
                </c:pt>
                <c:pt idx="320">
                  <c:v>-0.35262136038942554</c:v>
                </c:pt>
                <c:pt idx="321">
                  <c:v>-0.35129371896804318</c:v>
                </c:pt>
                <c:pt idx="322">
                  <c:v>-0.35093920809451745</c:v>
                </c:pt>
                <c:pt idx="323">
                  <c:v>-0.3515508580100945</c:v>
                </c:pt>
                <c:pt idx="324">
                  <c:v>-0.3531059587522975</c:v>
                </c:pt>
                <c:pt idx="325">
                  <c:v>-0.35556615256064239</c:v>
                </c:pt>
                <c:pt idx="326">
                  <c:v>-0.35887779717273965</c:v>
                </c:pt>
                <c:pt idx="327">
                  <c:v>-0.36297259167497331</c:v>
                </c:pt>
                <c:pt idx="328">
                  <c:v>-0.36776845092561444</c:v>
                </c:pt>
                <c:pt idx="329">
                  <c:v>-0.37317060948684488</c:v>
                </c:pt>
                <c:pt idx="330">
                  <c:v>-0.37907293161385103</c:v>
                </c:pt>
                <c:pt idx="331">
                  <c:v>-0.38535940028387111</c:v>
                </c:pt>
                <c:pt idx="332">
                  <c:v>-0.39190575555029133</c:v>
                </c:pt>
                <c:pt idx="333">
                  <c:v>-0.39858125072361361</c:v>
                </c:pt>
                <c:pt idx="334">
                  <c:v>-0.40525049401273994</c:v>
                </c:pt>
                <c:pt idx="335">
                  <c:v>-0.41177534327146958</c:v>
                </c:pt>
                <c:pt idx="336">
                  <c:v>-0.41801682230623055</c:v>
                </c:pt>
                <c:pt idx="337">
                  <c:v>-0.42383702874762336</c:v>
                </c:pt>
                <c:pt idx="338">
                  <c:v>-0.42910100562335418</c:v>
                </c:pt>
                <c:pt idx="339">
                  <c:v>-0.43367855138972528</c:v>
                </c:pt>
                <c:pt idx="340">
                  <c:v>-0.43744594610996324</c:v>
                </c:pt>
                <c:pt idx="341">
                  <c:v>-0.44028757459508672</c:v>
                </c:pt>
                <c:pt idx="342">
                  <c:v>-0.44209743048045452</c:v>
                </c:pt>
                <c:pt idx="343">
                  <c:v>-0.44278048826073829</c:v>
                </c:pt>
                <c:pt idx="344">
                  <c:v>-0.4422539331549063</c:v>
                </c:pt>
                <c:pt idx="345">
                  <c:v>-0.44044824117899872</c:v>
                </c:pt>
                <c:pt idx="346">
                  <c:v>-0.43730810394617387</c:v>
                </c:pt>
                <c:pt idx="347">
                  <c:v>-0.43279319438719815</c:v>
                </c:pt>
                <c:pt idx="348">
                  <c:v>-0.42687877083213699</c:v>
                </c:pt>
                <c:pt idx="349">
                  <c:v>-0.41955611769499207</c:v>
                </c:pt>
                <c:pt idx="350">
                  <c:v>-0.41083282141968591</c:v>
                </c:pt>
                <c:pt idx="351">
                  <c:v>-0.40073288045477939</c:v>
                </c:pt>
                <c:pt idx="352">
                  <c:v>-0.38929664793016538</c:v>
                </c:pt>
                <c:pt idx="353">
                  <c:v>-0.3765806055031341</c:v>
                </c:pt>
                <c:pt idx="354">
                  <c:v>-0.36265696670635256</c:v>
                </c:pt>
                <c:pt idx="355">
                  <c:v>-0.34761310812648161</c:v>
                </c:pt>
                <c:pt idx="356">
                  <c:v>-0.331550827058812</c:v>
                </c:pt>
                <c:pt idx="357">
                  <c:v>-0.31458542498242759</c:v>
                </c:pt>
                <c:pt idx="358">
                  <c:v>-0.29684461739625145</c:v>
                </c:pt>
                <c:pt idx="359">
                  <c:v>-0.27846727227238666</c:v>
                </c:pt>
                <c:pt idx="360">
                  <c:v>-0.25960198166103665</c:v>
                </c:pt>
                <c:pt idx="361">
                  <c:v>-0.24040547376490876</c:v>
                </c:pt>
                <c:pt idx="362">
                  <c:v>-0.22104087604568168</c:v>
                </c:pt>
                <c:pt idx="363">
                  <c:v>-0.20167584349009371</c:v>
                </c:pt>
                <c:pt idx="364">
                  <c:v>-0.18248056994912976</c:v>
                </c:pt>
                <c:pt idx="365">
                  <c:v>-0.16362570424792341</c:v>
                </c:pt>
                <c:pt idx="366">
                  <c:v>-0.14528019641878842</c:v>
                </c:pt>
                <c:pt idx="367">
                  <c:v>-0.12760910271214063</c:v>
                </c:pt>
                <c:pt idx="368">
                  <c:v>-0.11077138084053041</c:v>
                </c:pt>
                <c:pt idx="369">
                  <c:v>-9.4917709047277241E-2</c:v>
                </c:pt>
                <c:pt idx="370">
                  <c:v>-8.0188363953663105E-2</c:v>
                </c:pt>
                <c:pt idx="371">
                  <c:v>-6.6711192636377023E-2</c:v>
                </c:pt>
                <c:pt idx="372">
                  <c:v>-5.4599713990690767E-2</c:v>
                </c:pt>
                <c:pt idx="373">
                  <c:v>-4.3951383143498009E-2</c:v>
                </c:pt>
                <c:pt idx="374">
                  <c:v>-3.4846050533856726E-2</c:v>
                </c:pt>
                <c:pt idx="375">
                  <c:v>-2.7344644350910181E-2</c:v>
                </c:pt>
                <c:pt idx="376">
                  <c:v>-2.148810141825E-2</c:v>
                </c:pt>
                <c:pt idx="377">
                  <c:v>-1.7296567444713737E-2</c:v>
                </c:pt>
                <c:pt idx="378">
                  <c:v>-1.4768882957650414E-2</c:v>
                </c:pt>
                <c:pt idx="379">
                  <c:v>-1.3882366330526629E-2</c:v>
                </c:pt>
                <c:pt idx="380">
                  <c:v>-1.4592900217765397E-2</c:v>
                </c:pt>
                <c:pt idx="381">
                  <c:v>-1.683532256289387E-2</c:v>
                </c:pt>
                <c:pt idx="382">
                  <c:v>-2.0524118225807166E-2</c:v>
                </c:pt>
                <c:pt idx="383">
                  <c:v>-2.5554402312399586E-2</c:v>
                </c:pt>
                <c:pt idx="384">
                  <c:v>-3.1803181535606316E-2</c:v>
                </c:pt>
                <c:pt idx="385">
                  <c:v>-3.9130875504307924E-2</c:v>
                </c:pt>
                <c:pt idx="386">
                  <c:v>-4.7383075764761556E-2</c:v>
                </c:pt>
                <c:pt idx="387">
                  <c:v>-5.6392516785332976E-2</c:v>
                </c:pt>
                <c:pt idx="388">
                  <c:v>-6.5981229929014062E-2</c:v>
                </c:pt>
                <c:pt idx="389">
                  <c:v>-7.5962848838959929E-2</c:v>
                </c:pt>
                <c:pt idx="390">
                  <c:v>-8.6145032614299691E-2</c:v>
                </c:pt>
                <c:pt idx="391">
                  <c:v>-9.6331971695762755E-2</c:v>
                </c:pt>
                <c:pt idx="392">
                  <c:v>-0.10632694051775717</c:v>
                </c:pt>
                <c:pt idx="393">
                  <c:v>-0.11593486073965116</c:v>
                </c:pt>
                <c:pt idx="394">
                  <c:v>-0.12496483918223082</c:v>
                </c:pt>
                <c:pt idx="395">
                  <c:v>-0.13323264549264627</c:v>
                </c:pt>
                <c:pt idx="396">
                  <c:v>-0.14056309593613478</c:v>
                </c:pt>
                <c:pt idx="397">
                  <c:v>-0.14679231156872566</c:v>
                </c:pt>
                <c:pt idx="398">
                  <c:v>-0.15176982127474356</c:v>
                </c:pt>
                <c:pt idx="399">
                  <c:v>-0.15536048271954964</c:v>
                </c:pt>
                <c:pt idx="400">
                  <c:v>-0.15744619709174038</c:v>
                </c:pt>
                <c:pt idx="401">
                  <c:v>-0.15792739654429255</c:v>
                </c:pt>
                <c:pt idx="402">
                  <c:v>-0.15672428641837691</c:v>
                </c:pt>
                <c:pt idx="403">
                  <c:v>-0.15377782763570125</c:v>
                </c:pt>
                <c:pt idx="404">
                  <c:v>-0.14905044801904774</c:v>
                </c:pt>
                <c:pt idx="405">
                  <c:v>-0.1425264747379594</c:v>
                </c:pt>
                <c:pt idx="406">
                  <c:v>-0.13421228357882919</c:v>
                </c:pt>
                <c:pt idx="407">
                  <c:v>-0.12413616426613557</c:v>
                </c:pt>
                <c:pt idx="408">
                  <c:v>-0.11234790465699419</c:v>
                </c:pt>
                <c:pt idx="409">
                  <c:v>-9.891810021894594E-2</c:v>
                </c:pt>
                <c:pt idx="410">
                  <c:v>-8.3937198833052853E-2</c:v>
                </c:pt>
                <c:pt idx="411">
                  <c:v>-6.7514294523286458E-2</c:v>
                </c:pt>
                <c:pt idx="412">
                  <c:v>-4.9775687229529859E-2</c:v>
                </c:pt>
                <c:pt idx="413">
                  <c:v>-3.0863229067866118E-2</c:v>
                </c:pt>
                <c:pt idx="414">
                  <c:v>-1.0932480639277939E-2</c:v>
                </c:pt>
                <c:pt idx="415">
                  <c:v>9.8492962761707152E-3</c:v>
                </c:pt>
                <c:pt idx="416">
                  <c:v>3.1305280945342719E-2</c:v>
                </c:pt>
                <c:pt idx="417">
                  <c:v>5.3251340284934993E-2</c:v>
                </c:pt>
                <c:pt idx="418">
                  <c:v>7.549834805045337E-2</c:v>
                </c:pt>
                <c:pt idx="419">
                  <c:v>9.7854544188765491E-2</c:v>
                </c:pt>
                <c:pt idx="420">
                  <c:v>0.12012790200260486</c:v>
                </c:pt>
                <c:pt idx="421">
                  <c:v>0.14212847146820887</c:v>
                </c:pt>
                <c:pt idx="422">
                  <c:v>0.16367066839353878</c:v>
                </c:pt>
                <c:pt idx="423">
                  <c:v>0.18457548096994617</c:v>
                </c:pt>
                <c:pt idx="424">
                  <c:v>0.20467256759661973</c:v>
                </c:pt>
                <c:pt idx="425">
                  <c:v>0.22380222250599802</c:v>
                </c:pt>
                <c:pt idx="426">
                  <c:v>0.2418171885597552</c:v>
                </c:pt>
                <c:pt idx="427">
                  <c:v>0.258584299504166</c:v>
                </c:pt>
                <c:pt idx="428">
                  <c:v>0.27398593683717176</c:v>
                </c:pt>
                <c:pt idx="429">
                  <c:v>0.28792128915973586</c:v>
                </c:pt>
                <c:pt idx="430">
                  <c:v>0.30030740438594172</c:v>
                </c:pt>
                <c:pt idx="431">
                  <c:v>0.31108002743142088</c:v>
                </c:pt>
                <c:pt idx="432">
                  <c:v>0.32019421797418463</c:v>
                </c:pt>
                <c:pt idx="433">
                  <c:v>0.32762474461016428</c:v>
                </c:pt>
                <c:pt idx="434">
                  <c:v>0.3333662532583227</c:v>
                </c:pt>
                <c:pt idx="435">
                  <c:v>0.33743320906498192</c:v>
                </c:pt>
                <c:pt idx="436">
                  <c:v>0.3398596124028932</c:v>
                </c:pt>
                <c:pt idx="437">
                  <c:v>0.34069849093661203</c:v>
                </c:pt>
                <c:pt idx="438">
                  <c:v>0.34002117121351877</c:v>
                </c:pt>
                <c:pt idx="439">
                  <c:v>0.33791633490838746</c:v>
                </c:pt>
                <c:pt idx="440">
                  <c:v>0.3344888667495533</c:v>
                </c:pt>
                <c:pt idx="441">
                  <c:v>0.32985850331801503</c:v>
                </c:pt>
                <c:pt idx="442">
                  <c:v>0.32415829433791149</c:v>
                </c:pt>
                <c:pt idx="443">
                  <c:v>0.31753289074470303</c:v>
                </c:pt>
                <c:pt idx="444">
                  <c:v>0.31013667667802181</c:v>
                </c:pt>
                <c:pt idx="445">
                  <c:v>0.3021317655287093</c:v>
                </c:pt>
                <c:pt idx="446">
                  <c:v>0.29368588316776262</c:v>
                </c:pt>
                <c:pt idx="447">
                  <c:v>0.28497016440941009</c:v>
                </c:pt>
                <c:pt idx="448">
                  <c:v>0.27615689147015626</c:v>
                </c:pt>
                <c:pt idx="449">
                  <c:v>0.26741720557643972</c:v>
                </c:pt>
                <c:pt idx="450">
                  <c:v>0.25891882480842532</c:v>
                </c:pt>
                <c:pt idx="451">
                  <c:v>0.25082380264970161</c:v>
                </c:pt>
                <c:pt idx="452">
                  <c:v>0.24328636243118326</c:v>
                </c:pt>
                <c:pt idx="453">
                  <c:v>0.23645084283938914</c:v>
                </c:pt>
                <c:pt idx="454">
                  <c:v>0.23044978884544792</c:v>
                </c:pt>
                <c:pt idx="455">
                  <c:v>0.22540222076812944</c:v>
                </c:pt>
                <c:pt idx="456">
                  <c:v>0.22141211170396116</c:v>
                </c:pt>
                <c:pt idx="457">
                  <c:v>0.21856710026714185</c:v>
                </c:pt>
                <c:pt idx="458">
                  <c:v>0.21693746152582383</c:v>
                </c:pt>
                <c:pt idx="459">
                  <c:v>0.21657535427904442</c:v>
                </c:pt>
                <c:pt idx="460">
                  <c:v>0.21751435749609707</c:v>
                </c:pt>
                <c:pt idx="461">
                  <c:v>0.21976930296486166</c:v>
                </c:pt>
                <c:pt idx="462">
                  <c:v>0.22333640511557951</c:v>
                </c:pt>
                <c:pt idx="463">
                  <c:v>0.22819368278076643</c:v>
                </c:pt>
                <c:pt idx="464">
                  <c:v>0.23430166148933618</c:v>
                </c:pt>
                <c:pt idx="465">
                  <c:v>0.24160433897918829</c:v>
                </c:pt>
                <c:pt idx="466">
                  <c:v>0.25003039112962078</c:v>
                </c:pt>
                <c:pt idx="467">
                  <c:v>0.25949459064568914</c:v>
                </c:pt>
                <c:pt idx="468">
                  <c:v>0.26989940675280888</c:v>
                </c:pt>
                <c:pt idx="469">
                  <c:v>0.28113675100006091</c:v>
                </c:pt>
                <c:pt idx="470">
                  <c:v>0.29308983215620438</c:v>
                </c:pt>
                <c:pt idx="471">
                  <c:v>0.30563508217015856</c:v>
                </c:pt>
                <c:pt idx="472">
                  <c:v>0.31864411526987479</c:v>
                </c:pt>
                <c:pt idx="473">
                  <c:v>0.33198568348372048</c:v>
                </c:pt>
                <c:pt idx="474">
                  <c:v>0.34552759408074291</c:v>
                </c:pt>
                <c:pt idx="475">
                  <c:v>0.35913855754477708</c:v>
                </c:pt>
                <c:pt idx="476">
                  <c:v>0.37268993853264559</c:v>
                </c:pt>
                <c:pt idx="477">
                  <c:v>0.38605738664670353</c:v>
                </c:pt>
                <c:pt idx="478">
                  <c:v>0.39912232855360347</c:v>
                </c:pt>
                <c:pt idx="479">
                  <c:v>0.41177330778691212</c:v>
                </c:pt>
                <c:pt idx="480">
                  <c:v>0.42390716326946037</c:v>
                </c:pt>
                <c:pt idx="481">
                  <c:v>0.43543004199540175</c:v>
                </c:pt>
                <c:pt idx="482">
                  <c:v>0.44625824523432112</c:v>
                </c:pt>
                <c:pt idx="483">
                  <c:v>0.45631891096317545</c:v>
                </c:pt>
                <c:pt idx="484">
                  <c:v>0.46555053787495465</c:v>
                </c:pt>
                <c:pt idx="485">
                  <c:v>0.47390335823145974</c:v>
                </c:pt>
                <c:pt idx="486">
                  <c:v>0.48133956802846806</c:v>
                </c:pt>
                <c:pt idx="487">
                  <c:v>0.48783342343284397</c:v>
                </c:pt>
                <c:pt idx="488">
                  <c:v>0.49337121235870623</c:v>
                </c:pt>
                <c:pt idx="489">
                  <c:v>0.49795110943165377</c:v>
                </c:pt>
                <c:pt idx="490">
                  <c:v>0.50158292161703488</c:v>
                </c:pt>
                <c:pt idx="491">
                  <c:v>0.50428773056795173</c:v>
                </c:pt>
                <c:pt idx="492">
                  <c:v>0.50609743645596472</c:v>
                </c:pt>
                <c:pt idx="493">
                  <c:v>0.50705420680265822</c:v>
                </c:pt>
                <c:pt idx="494">
                  <c:v>0.50720983278952636</c:v>
                </c:pt>
                <c:pt idx="495">
                  <c:v>0.50662499477561973</c:v>
                </c:pt>
                <c:pt idx="496">
                  <c:v>0.50536843842042078</c:v>
                </c:pt>
                <c:pt idx="497">
                  <c:v>0.50351606293473783</c:v>
                </c:pt>
                <c:pt idx="498">
                  <c:v>0.50114992361598931</c:v>
                </c:pt>
                <c:pt idx="499">
                  <c:v>0.49835715196804242</c:v>
                </c:pt>
                <c:pt idx="500">
                  <c:v>0.49522879833758887</c:v>
                </c:pt>
                <c:pt idx="501">
                  <c:v>0.49185860405761661</c:v>
                </c:pt>
                <c:pt idx="502">
                  <c:v>0.48834171250281749</c:v>
                </c:pt>
                <c:pt idx="503">
                  <c:v>0.48477333111193027</c:v>
                </c:pt>
                <c:pt idx="504">
                  <c:v>0.48124735920896478</c:v>
                </c:pt>
                <c:pt idx="505">
                  <c:v>0.47785499920918689</c:v>
                </c:pt>
                <c:pt idx="506">
                  <c:v>0.47468337138215116</c:v>
                </c:pt>
                <c:pt idx="507">
                  <c:v>0.47181415462151433</c:v>
                </c:pt>
                <c:pt idx="508">
                  <c:v>0.46932227749553768</c:v>
                </c:pt>
                <c:pt idx="509">
                  <c:v>0.46727468508991116</c:v>
                </c:pt>
                <c:pt idx="510">
                  <c:v>0.46572920770181869</c:v>
                </c:pt>
                <c:pt idx="511">
                  <c:v>0.4647335572161419</c:v>
                </c:pt>
                <c:pt idx="512">
                  <c:v>0.46432447592109072</c:v>
                </c:pt>
                <c:pt idx="513">
                  <c:v>0.46452706060360849</c:v>
                </c:pt>
                <c:pt idx="514">
                  <c:v>0.46535428198613443</c:v>
                </c:pt>
                <c:pt idx="515">
                  <c:v>0.46680671599846368</c:v>
                </c:pt>
                <c:pt idx="516">
                  <c:v>0.46887249909447426</c:v>
                </c:pt>
                <c:pt idx="517">
                  <c:v>0.47152751494095391</c:v>
                </c:pt>
                <c:pt idx="518">
                  <c:v>0.47473581447557756</c:v>
                </c:pt>
                <c:pt idx="519">
                  <c:v>0.47845026572217519</c:v>
                </c:pt>
                <c:pt idx="520">
                  <c:v>0.48261342405147434</c:v>
                </c:pt>
                <c:pt idx="521">
                  <c:v>0.48715860797929478</c:v>
                </c:pt>
                <c:pt idx="522">
                  <c:v>0.49201116030705005</c:v>
                </c:pt>
                <c:pt idx="523">
                  <c:v>0.49708986960126317</c:v>
                </c:pt>
                <c:pt idx="524">
                  <c:v>0.50230852287829841</c:v>
                </c:pt>
                <c:pt idx="525">
                  <c:v>0.50757755701743412</c:v>
                </c:pt>
                <c:pt idx="526">
                  <c:v>0.51280577401875627</c:v>
                </c:pt>
                <c:pt idx="527">
                  <c:v>0.51790208379657821</c:v>
                </c:pt>
                <c:pt idx="528">
                  <c:v>0.52277723781621255</c:v>
                </c:pt>
                <c:pt idx="529">
                  <c:v>0.52734551751421721</c:v>
                </c:pt>
                <c:pt idx="530">
                  <c:v>0.53152634306527669</c:v>
                </c:pt>
                <c:pt idx="531">
                  <c:v>0.53524577057927358</c:v>
                </c:pt>
                <c:pt idx="532">
                  <c:v>0.53843784912139281</c:v>
                </c:pt>
                <c:pt idx="533">
                  <c:v>0.54104581291955045</c:v>
                </c:pt>
                <c:pt idx="534">
                  <c:v>0.54302308858596959</c:v>
                </c:pt>
                <c:pt idx="535">
                  <c:v>0.54433410199146204</c:v>
                </c:pt>
                <c:pt idx="536">
                  <c:v>0.54495487441059531</c:v>
                </c:pt>
                <c:pt idx="537">
                  <c:v>0.54487340254556149</c:v>
                </c:pt>
                <c:pt idx="538">
                  <c:v>0.54408982188987731</c:v>
                </c:pt>
                <c:pt idx="539">
                  <c:v>0.54261635747079406</c:v>
                </c:pt>
                <c:pt idx="540">
                  <c:v>0.54047707018725444</c:v>
                </c:pt>
                <c:pt idx="541">
                  <c:v>0.53770741065149996</c:v>
                </c:pt>
                <c:pt idx="542">
                  <c:v>0.53435359556914752</c:v>
                </c:pt>
                <c:pt idx="543">
                  <c:v>0.53047182420388261</c:v>
                </c:pt>
                <c:pt idx="544">
                  <c:v>0.52612735434859148</c:v>
                </c:pt>
                <c:pt idx="545">
                  <c:v>0.52139345844681073</c:v>
                </c:pt>
                <c:pt idx="546">
                  <c:v>0.5163502811324393</c:v>
                </c:pt>
                <c:pt idx="547">
                  <c:v>0.51108361946664116</c:v>
                </c:pt>
                <c:pt idx="548">
                  <c:v>0.50568364666744503</c:v>
                </c:pt>
                <c:pt idx="549">
                  <c:v>0.50024359917346373</c:v>
                </c:pt>
                <c:pt idx="550">
                  <c:v>0.49485844558103942</c:v>
                </c:pt>
                <c:pt idx="551">
                  <c:v>0.48962355441238575</c:v>
                </c:pt>
                <c:pt idx="552">
                  <c:v>0.48463337593506106</c:v>
                </c:pt>
                <c:pt idx="553">
                  <c:v>0.47998015143539519</c:v>
                </c:pt>
                <c:pt idx="554">
                  <c:v>0.47575266158182405</c:v>
                </c:pt>
                <c:pt idx="555">
                  <c:v>0.47203502384179208</c:v>
                </c:pt>
                <c:pt idx="556">
                  <c:v>0.4689055474679874</c:v>
                </c:pt>
                <c:pt idx="557">
                  <c:v>0.46643565335909348</c:v>
                </c:pt>
                <c:pt idx="558">
                  <c:v>0.46468886520160518</c:v>
                </c:pt>
                <c:pt idx="559">
                  <c:v>0.46371987771643275</c:v>
                </c:pt>
                <c:pt idx="560">
                  <c:v>0.4635737075725111</c:v>
                </c:pt>
                <c:pt idx="561">
                  <c:v>0.46428493256133158</c:v>
                </c:pt>
                <c:pt idx="562">
                  <c:v>0.46587702491398408</c:v>
                </c:pt>
                <c:pt idx="563">
                  <c:v>0.46836178510129328</c:v>
                </c:pt>
                <c:pt idx="564">
                  <c:v>0.4717388830472663</c:v>
                </c:pt>
                <c:pt idx="565">
                  <c:v>0.47599551427307091</c:v>
                </c:pt>
                <c:pt idx="566">
                  <c:v>0.48110617900740688</c:v>
                </c:pt>
                <c:pt idx="567">
                  <c:v>0.48703259265346771</c:v>
                </c:pt>
                <c:pt idx="568">
                  <c:v>0.49372373607942582</c:v>
                </c:pt>
                <c:pt idx="569">
                  <c:v>0.50111605396062164</c:v>
                </c:pt>
                <c:pt idx="570">
                  <c:v>0.50913380873929537</c:v>
                </c:pt>
                <c:pt idx="571">
                  <c:v>0.51768959667984693</c:v>
                </c:pt>
                <c:pt idx="572">
                  <c:v>0.52668503094244346</c:v>
                </c:pt>
                <c:pt idx="573">
                  <c:v>0.53601159457074132</c:v>
                </c:pt>
                <c:pt idx="574">
                  <c:v>0.54555166385452358</c:v>
                </c:pt>
                <c:pt idx="575">
                  <c:v>0.55517969967977843</c:v>
                </c:pt>
                <c:pt idx="576">
                  <c:v>0.5647636013413404</c:v>
                </c:pt>
                <c:pt idx="577">
                  <c:v>0.57416621390527034</c:v>
                </c:pt>
                <c:pt idx="578">
                  <c:v>0.58324697669677117</c:v>
                </c:pt>
                <c:pt idx="579">
                  <c:v>0.59186369693141716</c:v>
                </c:pt>
                <c:pt idx="580">
                  <c:v>0.59987442902864563</c:v>
                </c:pt>
                <c:pt idx="581">
                  <c:v>0.607139436820745</c:v>
                </c:pt>
                <c:pt idx="582">
                  <c:v>0.6135232128151199</c:v>
                </c:pt>
                <c:pt idx="583">
                  <c:v>0.61889652594533673</c:v>
                </c:pt>
                <c:pt idx="584">
                  <c:v>0.62313846694640018</c:v>
                </c:pt>
                <c:pt idx="585">
                  <c:v>0.62613845866513551</c:v>
                </c:pt>
                <c:pt idx="586">
                  <c:v>0.62779819731998676</c:v>
                </c:pt>
                <c:pt idx="587">
                  <c:v>0.62803349001559527</c:v>
                </c:pt>
                <c:pt idx="588">
                  <c:v>0.62677595371440875</c:v>
                </c:pt>
                <c:pt idx="589">
                  <c:v>0.62397454142597275</c:v>
                </c:pt>
                <c:pt idx="590">
                  <c:v>0.61959686262249747</c:v>
                </c:pt>
                <c:pt idx="591">
                  <c:v>0.61363026684715793</c:v>
                </c:pt>
                <c:pt idx="592">
                  <c:v>0.60608266219559814</c:v>
                </c:pt>
                <c:pt idx="593">
                  <c:v>0.5969830438170397</c:v>
                </c:pt>
                <c:pt idx="594">
                  <c:v>0.5863817118211655</c:v>
                </c:pt>
                <c:pt idx="595">
                  <c:v>0.57435016296352426</c:v>
                </c:pt>
                <c:pt idx="596">
                  <c:v>0.56098064617391252</c:v>
                </c:pt>
                <c:pt idx="597">
                  <c:v>0.54638537831716782</c:v>
                </c:pt>
                <c:pt idx="598">
                  <c:v>0.53069542340870102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3-424F-9D37-06448330D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469776"/>
        <c:axId val="1561472176"/>
      </c:scatterChart>
      <c:valAx>
        <c:axId val="156146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72176"/>
        <c:crosses val="autoZero"/>
        <c:crossBetween val="midCat"/>
      </c:valAx>
      <c:valAx>
        <c:axId val="15614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146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Aceleración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excel'!$O$3:$O$600</c:f>
              <c:numCache>
                <c:formatCode>General</c:formatCode>
                <c:ptCount val="598"/>
                <c:pt idx="0">
                  <c:v>-1.7210400720904364</c:v>
                </c:pt>
                <c:pt idx="1">
                  <c:v>-1.7607046572993066</c:v>
                </c:pt>
                <c:pt idx="2">
                  <c:v>-1.7814764977668949</c:v>
                </c:pt>
                <c:pt idx="3">
                  <c:v>-1.7827692949146745</c:v>
                </c:pt>
                <c:pt idx="4">
                  <c:v>-1.7642636463337267</c:v>
                </c:pt>
                <c:pt idx="5">
                  <c:v>-1.7259138434830825</c:v>
                </c:pt>
                <c:pt idx="6">
                  <c:v>-1.6679496997799255</c:v>
                </c:pt>
                <c:pt idx="7">
                  <c:v>-1.5908734288358095</c:v>
                </c:pt>
                <c:pt idx="8">
                  <c:v>-1.4954517435438421</c:v>
                </c:pt>
                <c:pt idx="9">
                  <c:v>-1.3827034873083632</c:v>
                </c:pt>
                <c:pt idx="10">
                  <c:v>-1.2538832332642091</c:v>
                </c:pt>
                <c:pt idx="11">
                  <c:v>-1.1104613890749815</c:v>
                </c:pt>
                <c:pt idx="12">
                  <c:v>-0.95410141793872605</c:v>
                </c:pt>
                <c:pt idx="13">
                  <c:v>-0.78663483033906501</c:v>
                </c:pt>
                <c:pt idx="14">
                  <c:v>-0.61003461246535806</c:v>
                </c:pt>
                <c:pt idx="15">
                  <c:v>-0.42638773967464172</c:v>
                </c:pt>
                <c:pt idx="16">
                  <c:v>-0.23786737855685589</c:v>
                </c:pt>
                <c:pt idx="17">
                  <c:v>-4.6705316185172895E-2</c:v>
                </c:pt>
                <c:pt idx="18">
                  <c:v>0.14483492784960275</c:v>
                </c:pt>
                <c:pt idx="19">
                  <c:v>0.33448394135380621</c:v>
                </c:pt>
                <c:pt idx="20">
                  <c:v>0.51999094201927687</c:v>
                </c:pt>
                <c:pt idx="21">
                  <c:v>0.69914680496029213</c:v>
                </c:pt>
                <c:pt idx="22">
                  <c:v>0.86980550399288814</c:v>
                </c:pt>
                <c:pt idx="23">
                  <c:v>1.0299039502978575</c:v>
                </c:pt>
                <c:pt idx="24">
                  <c:v>1.1774802728878762</c:v>
                </c:pt>
                <c:pt idx="25">
                  <c:v>1.3106906334080084</c:v>
                </c:pt>
                <c:pt idx="26">
                  <c:v>1.4278246978756572</c:v>
                </c:pt>
                <c:pt idx="27">
                  <c:v>1.5273199064928089</c:v>
                </c:pt>
                <c:pt idx="28">
                  <c:v>1.6077746856419728</c:v>
                </c:pt>
                <c:pt idx="29">
                  <c:v>1.6679607387318944</c:v>
                </c:pt>
                <c:pt idx="30">
                  <c:v>1.7068345350792726</c:v>
                </c:pt>
                <c:pt idx="31">
                  <c:v>1.7235480909917327</c:v>
                </c:pt>
                <c:pt idx="32">
                  <c:v>1.7174591049222672</c:v>
                </c:pt>
                <c:pt idx="33">
                  <c:v>1.6881404741573443</c:v>
                </c:pt>
                <c:pt idx="34">
                  <c:v>1.6353891788145267</c:v>
                </c:pt>
                <c:pt idx="35">
                  <c:v>1.5592344774897691</c:v>
                </c:pt>
                <c:pt idx="36">
                  <c:v>1.4599453121478374</c:v>
                </c:pt>
                <c:pt idx="37">
                  <c:v>1.3380367726897393</c:v>
                </c:pt>
                <c:pt idx="38">
                  <c:v>1.1942754186317508</c:v>
                </c:pt>
                <c:pt idx="39">
                  <c:v>1.0296832039084176</c:v>
                </c:pt>
                <c:pt idx="40">
                  <c:v>0.84553969406339557</c:v>
                </c:pt>
                <c:pt idx="41">
                  <c:v>0.64338221057746658</c:v>
                </c:pt>
                <c:pt idx="42">
                  <c:v>0.42500348356993745</c:v>
                </c:pt>
                <c:pt idx="43">
                  <c:v>0.19244634764843169</c:v>
                </c:pt>
                <c:pt idx="44">
                  <c:v>-5.2005021450969892E-2</c:v>
                </c:pt>
                <c:pt idx="45">
                  <c:v>-0.30583784922849128</c:v>
                </c:pt>
                <c:pt idx="46">
                  <c:v>-0.56632799908120324</c:v>
                </c:pt>
                <c:pt idx="47">
                  <c:v>-0.83056218069530241</c:v>
                </c:pt>
                <c:pt idx="48">
                  <c:v>-1.0954655279798824</c:v>
                </c:pt>
                <c:pt idx="49">
                  <c:v>-1.3578348231119373</c:v>
                </c:pt>
                <c:pt idx="50">
                  <c:v>-1.6143774655556611</c:v>
                </c:pt>
                <c:pt idx="51">
                  <c:v>-1.8617560606033936</c:v>
                </c:pt>
                <c:pt idx="52">
                  <c:v>-2.096638229272406</c:v>
                </c:pt>
                <c:pt idx="53">
                  <c:v>-2.3157509307246569</c:v>
                </c:pt>
                <c:pt idx="54">
                  <c:v>-2.5159382592297237</c:v>
                </c:pt>
                <c:pt idx="55">
                  <c:v>-2.6942213476732064</c:v>
                </c:pt>
                <c:pt idx="56">
                  <c:v>-2.8478587097570958</c:v>
                </c:pt>
                <c:pt idx="57">
                  <c:v>-2.9744051085133765</c:v>
                </c:pt>
                <c:pt idx="58">
                  <c:v>-3.0717668831661555</c:v>
                </c:pt>
                <c:pt idx="59">
                  <c:v>-3.1382516202363244</c:v>
                </c:pt>
                <c:pt idx="60">
                  <c:v>-3.1726101391442532</c:v>
                </c:pt>
                <c:pt idx="61">
                  <c:v>-3.1740689822289192</c:v>
                </c:pt>
                <c:pt idx="62">
                  <c:v>-3.1423519494819976</c:v>
                </c:pt>
                <c:pt idx="63">
                  <c:v>-3.0776896780737171</c:v>
                </c:pt>
                <c:pt idx="64">
                  <c:v>-2.9808168073924017</c:v>
                </c:pt>
                <c:pt idx="65">
                  <c:v>-2.8529568485994319</c:v>
                </c:pt>
                <c:pt idx="66">
                  <c:v>-2.6957954486920128</c:v>
                </c:pt>
                <c:pt idx="67">
                  <c:v>-2.5114432612653315</c:v>
                </c:pt>
                <c:pt idx="68">
                  <c:v>-2.3023900646503539</c:v>
                </c:pt>
                <c:pt idx="69">
                  <c:v>-2.07145207864595</c:v>
                </c:pt>
                <c:pt idx="70">
                  <c:v>-1.8217146042190104</c:v>
                </c:pt>
                <c:pt idx="71">
                  <c:v>-1.5564721450854313</c:v>
                </c:pt>
                <c:pt idx="72">
                  <c:v>-1.27916807222398</c:v>
                </c:pt>
                <c:pt idx="73">
                  <c:v>-0.99333568840851094</c:v>
                </c:pt>
                <c:pt idx="74">
                  <c:v>-0.70254226201397296</c:v>
                </c:pt>
                <c:pt idx="75">
                  <c:v>-0.41033725871898391</c:v>
                </c:pt>
                <c:pt idx="76">
                  <c:v>-0.12020564442314317</c:v>
                </c:pt>
                <c:pt idx="77">
                  <c:v>0.16447322436877579</c:v>
                </c:pt>
                <c:pt idx="78">
                  <c:v>0.4404609244350392</c:v>
                </c:pt>
                <c:pt idx="79">
                  <c:v>0.70468958887332445</c:v>
                </c:pt>
                <c:pt idx="80">
                  <c:v>0.95428613336624779</c:v>
                </c:pt>
                <c:pt idx="81">
                  <c:v>1.1865915607355579</c:v>
                </c:pt>
                <c:pt idx="82">
                  <c:v>1.3991759259161782</c:v>
                </c:pt>
                <c:pt idx="83">
                  <c:v>1.5898496058006173</c:v>
                </c:pt>
                <c:pt idx="84">
                  <c:v>1.7566715349146014</c:v>
                </c:pt>
                <c:pt idx="85">
                  <c:v>1.8979550492160395</c:v>
                </c:pt>
                <c:pt idx="86">
                  <c:v>2.012271937715675</c:v>
                </c:pt>
                <c:pt idx="87">
                  <c:v>2.0984552384357826</c:v>
                </c:pt>
                <c:pt idx="88">
                  <c:v>2.1556012414758698</c:v>
                </c:pt>
                <c:pt idx="89">
                  <c:v>2.1830710789900176</c:v>
                </c:pt>
                <c:pt idx="90">
                  <c:v>2.1804921991874924</c:v>
                </c:pt>
                <c:pt idx="91">
                  <c:v>2.1477599315710365</c:v>
                </c:pt>
                <c:pt idx="92">
                  <c:v>2.0850392637307125</c:v>
                </c:pt>
                <c:pt idx="93">
                  <c:v>1.9927668602881339</c:v>
                </c:pt>
                <c:pt idx="94">
                  <c:v>1.8716532599788633</c:v>
                </c:pt>
                <c:pt idx="95">
                  <c:v>1.7226850938373626</c:v>
                </c:pt>
                <c:pt idx="96">
                  <c:v>1.5471270640460224</c:v>
                </c:pt>
                <c:pt idx="97">
                  <c:v>1.3465233218547932</c:v>
                </c:pt>
                <c:pt idx="98">
                  <c:v>1.1226977727393777</c:v>
                </c:pt>
                <c:pt idx="99">
                  <c:v>0.8777527344907452</c:v>
                </c:pt>
                <c:pt idx="100">
                  <c:v>0.61406526809209316</c:v>
                </c:pt>
                <c:pt idx="101">
                  <c:v>0.33428041789047269</c:v>
                </c:pt>
                <c:pt idx="102">
                  <c:v>4.1300528807810336E-2</c:v>
                </c:pt>
                <c:pt idx="103">
                  <c:v>-0.26173022267564566</c:v>
                </c:pt>
                <c:pt idx="104">
                  <c:v>-0.57144693059529517</c:v>
                </c:pt>
                <c:pt idx="105">
                  <c:v>-0.88429146719746676</c:v>
                </c:pt>
                <c:pt idx="106">
                  <c:v>-1.1965470227425334</c:v>
                </c:pt>
                <c:pt idx="107">
                  <c:v>-1.5043800756745851</c:v>
                </c:pt>
                <c:pt idx="108">
                  <c:v>-1.8038898835245625</c:v>
                </c:pt>
                <c:pt idx="109">
                  <c:v>-2.0911651970264056</c:v>
                </c:pt>
                <c:pt idx="110">
                  <c:v>-2.3623474486451133</c:v>
                </c:pt>
                <c:pt idx="111">
                  <c:v>-2.6136991758832613</c:v>
                </c:pt>
                <c:pt idx="112">
                  <c:v>-2.8416759433759378</c:v>
                </c:pt>
                <c:pt idx="113">
                  <c:v>-3.0429995693522809</c:v>
                </c:pt>
                <c:pt idx="114">
                  <c:v>-3.2147300856752041</c:v>
                </c:pt>
                <c:pt idx="115">
                  <c:v>-3.3543336166012092</c:v>
                </c:pt>
                <c:pt idx="116">
                  <c:v>-3.4597432858160104</c:v>
                </c:pt>
                <c:pt idx="117">
                  <c:v>-3.5294103799797303</c:v>
                </c:pt>
                <c:pt idx="118">
                  <c:v>-3.5623433248634124</c:v>
                </c:pt>
                <c:pt idx="119">
                  <c:v>-3.5581325441916789</c:v>
                </c:pt>
                <c:pt idx="120">
                  <c:v>-3.516959947011681</c:v>
                </c:pt>
                <c:pt idx="121">
                  <c:v>-3.4395925683426034</c:v>
                </c:pt>
                <c:pt idx="122">
                  <c:v>-3.3273607055405225</c:v>
                </c:pt>
                <c:pt idx="123">
                  <c:v>-3.1821216798669751</c:v>
                </c:pt>
                <c:pt idx="124">
                  <c:v>-3.0062110441066805</c:v>
                </c:pt>
                <c:pt idx="125">
                  <c:v>-2.8023835932602363</c:v>
                </c:pt>
                <c:pt idx="126">
                  <c:v>-2.5737468887467023</c:v>
                </c:pt>
                <c:pt idx="127">
                  <c:v>-2.3236901547546993</c:v>
                </c:pt>
                <c:pt idx="128">
                  <c:v>-2.055811358469863</c:v>
                </c:pt>
                <c:pt idx="129">
                  <c:v>-1.7738450683899072</c:v>
                </c:pt>
                <c:pt idx="130">
                  <c:v>-1.4815933351942108</c:v>
                </c:pt>
                <c:pt idx="131">
                  <c:v>-1.1828613986365493</c:v>
                </c:pt>
                <c:pt idx="132">
                  <c:v>-0.88139954529022713</c:v>
                </c:pt>
                <c:pt idx="133">
                  <c:v>-0.58085195888895447</c:v>
                </c:pt>
                <c:pt idx="134">
                  <c:v>-0.28471296155071119</c:v>
                </c:pt>
                <c:pt idx="135">
                  <c:v>3.7093442670361652E-3</c:v>
                </c:pt>
                <c:pt idx="136">
                  <c:v>0.28132233507193299</c:v>
                </c:pt>
                <c:pt idx="137">
                  <c:v>0.54527155931130344</c:v>
                </c:pt>
                <c:pt idx="138">
                  <c:v>0.79295755433727766</c:v>
                </c:pt>
                <c:pt idx="139">
                  <c:v>1.0220475582253687</c:v>
                </c:pt>
                <c:pt idx="140">
                  <c:v>1.2304829160012967</c:v>
                </c:pt>
                <c:pt idx="141">
                  <c:v>1.4164829568572177</c:v>
                </c:pt>
                <c:pt idx="142">
                  <c:v>1.5785460637098432</c:v>
                </c:pt>
                <c:pt idx="143">
                  <c:v>1.7154485804704265</c:v>
                </c:pt>
                <c:pt idx="144">
                  <c:v>1.8262421092473218</c:v>
                </c:pt>
                <c:pt idx="145">
                  <c:v>1.9102496565283871</c:v>
                </c:pt>
                <c:pt idx="146">
                  <c:v>1.9670609883657233</c:v>
                </c:pt>
                <c:pt idx="147">
                  <c:v>1.9965274650074707</c:v>
                </c:pt>
                <c:pt idx="148">
                  <c:v>1.9987565358202382</c:v>
                </c:pt>
                <c:pt idx="149">
                  <c:v>1.9741059960297678</c:v>
                </c:pt>
                <c:pt idx="150">
                  <c:v>1.9231780312539857</c:v>
                </c:pt>
                <c:pt idx="151">
                  <c:v>1.8468130061090171</c:v>
                </c:pt>
                <c:pt idx="152">
                  <c:v>1.7460828899864445</c:v>
                </c:pt>
                <c:pt idx="153">
                  <c:v>1.6222841538262756</c:v>
                </c:pt>
                <c:pt idx="154">
                  <c:v>1.4769299173884201</c:v>
                </c:pt>
                <c:pt idx="155">
                  <c:v>1.3117410801131084</c:v>
                </c:pt>
                <c:pt idx="156">
                  <c:v>1.128636131019386</c:v>
                </c:pt>
                <c:pt idx="157">
                  <c:v>0.92971930169030781</c:v>
                </c:pt>
                <c:pt idx="158">
                  <c:v>0.71726671731014935</c:v>
                </c:pt>
                <c:pt idx="159">
                  <c:v>0.49371019986439901</c:v>
                </c:pt>
                <c:pt idx="160">
                  <c:v>0.26161840600928893</c:v>
                </c:pt>
                <c:pt idx="161">
                  <c:v>2.3675028117002572E-2</c:v>
                </c:pt>
                <c:pt idx="162">
                  <c:v>-0.21734613369378183</c:v>
                </c:pt>
                <c:pt idx="163">
                  <c:v>-0.4586093207434731</c:v>
                </c:pt>
                <c:pt idx="164">
                  <c:v>-0.69724814415836345</c:v>
                </c:pt>
                <c:pt idx="165">
                  <c:v>-0.93039989957222902</c:v>
                </c:pt>
                <c:pt idx="166">
                  <c:v>-1.1552424999440485</c:v>
                </c:pt>
                <c:pt idx="167">
                  <c:v>-1.3690334786122944</c:v>
                </c:pt>
                <c:pt idx="168">
                  <c:v>-1.5691503326722478</c:v>
                </c:pt>
                <c:pt idx="169">
                  <c:v>-1.7531313091860494</c:v>
                </c:pt>
                <c:pt idx="170">
                  <c:v>-1.9187155974894259</c:v>
                </c:pt>
                <c:pt idx="171">
                  <c:v>-2.0638817882945015</c:v>
                </c:pt>
                <c:pt idx="172">
                  <c:v>-2.1868834134383244</c:v>
                </c:pt>
                <c:pt idx="173">
                  <c:v>-2.2862803888778505</c:v>
                </c:pt>
                <c:pt idx="174">
                  <c:v>-2.3609652611307981</c:v>
                </c:pt>
                <c:pt idx="175">
                  <c:v>-2.4101832933271967</c:v>
                </c:pt>
                <c:pt idx="176">
                  <c:v>-2.4335456286708204</c:v>
                </c:pt>
                <c:pt idx="177">
                  <c:v>-2.431035007756674</c:v>
                </c:pt>
                <c:pt idx="178">
                  <c:v>-2.4030037981978576</c:v>
                </c:pt>
                <c:pt idx="179">
                  <c:v>-2.3501643804551819</c:v>
                </c:pt>
                <c:pt idx="180">
                  <c:v>-2.2735722232538866</c:v>
                </c:pt>
                <c:pt idx="181">
                  <c:v>-2.1746022415549651</c:v>
                </c:pt>
                <c:pt idx="182">
                  <c:v>-2.0549192568516776</c:v>
                </c:pt>
                <c:pt idx="183">
                  <c:v>-1.9164435491670089</c:v>
                </c:pt>
                <c:pt idx="184">
                  <c:v>-1.7613126094010918</c:v>
                </c:pt>
                <c:pt idx="185">
                  <c:v>-1.591840251435499</c:v>
                </c:pt>
                <c:pt idx="186">
                  <c:v>-1.410474245429999</c:v>
                </c:pt>
                <c:pt idx="187">
                  <c:v>-1.2197535766926697</c:v>
                </c:pt>
                <c:pt idx="188">
                  <c:v>-1.0222663418487836</c:v>
                </c:pt>
                <c:pt idx="189">
                  <c:v>-0.82060916910814086</c:v>
                </c:pt>
                <c:pt idx="190">
                  <c:v>-0.61734890390740971</c:v>
                </c:pt>
                <c:pt idx="191">
                  <c:v>-0.41498715178168116</c:v>
                </c:pt>
                <c:pt idx="192">
                  <c:v>-0.21592811836612402</c:v>
                </c:pt>
                <c:pt idx="193">
                  <c:v>-2.2450047199005497E-2</c:v>
                </c:pt>
                <c:pt idx="194">
                  <c:v>0.16331957222549753</c:v>
                </c:pt>
                <c:pt idx="195">
                  <c:v>0.33942496223560936</c:v>
                </c:pt>
                <c:pt idx="196">
                  <c:v>0.50409920765094307</c:v>
                </c:pt>
                <c:pt idx="197">
                  <c:v>0.65577770012054226</c:v>
                </c:pt>
                <c:pt idx="198">
                  <c:v>0.79310803271239416</c:v>
                </c:pt>
                <c:pt idx="199">
                  <c:v>0.91495654425006301</c:v>
                </c:pt>
                <c:pt idx="200">
                  <c:v>1.0204117423449837</c:v>
                </c:pt>
                <c:pt idx="201">
                  <c:v>1.1087848554998518</c:v>
                </c:pt>
                <c:pt idx="202">
                  <c:v>1.1796077766771673</c:v>
                </c:pt>
                <c:pt idx="203">
                  <c:v>1.2326286676562874</c:v>
                </c:pt>
                <c:pt idx="204">
                  <c:v>1.2678054952961197</c:v>
                </c:pt>
                <c:pt idx="205">
                  <c:v>1.285297766054502</c:v>
                </c:pt>
                <c:pt idx="206">
                  <c:v>1.2854567200931195</c:v>
                </c:pt>
                <c:pt idx="207">
                  <c:v>1.2688142324845935</c:v>
                </c:pt>
                <c:pt idx="208">
                  <c:v>1.2360706533411028</c:v>
                </c:pt>
                <c:pt idx="209">
                  <c:v>1.188081800963531</c:v>
                </c:pt>
                <c:pt idx="210">
                  <c:v>1.1258452945926865</c:v>
                </c:pt>
                <c:pt idx="211">
                  <c:v>1.0504863906461126</c:v>
                </c:pt>
                <c:pt idx="212">
                  <c:v>0.96324345314581505</c:v>
                </c:pt>
                <c:pt idx="213">
                  <c:v>0.86545316314461307</c:v>
                </c:pt>
                <c:pt idx="214">
                  <c:v>0.75853553735529411</c:v>
                </c:pt>
                <c:pt idx="215">
                  <c:v>0.64397880446834044</c:v>
                </c:pt>
                <c:pt idx="216">
                  <c:v>0.52332415783523023</c:v>
                </c:pt>
                <c:pt idx="217">
                  <c:v>0.3981503908426231</c:v>
                </c:pt>
                <c:pt idx="218">
                  <c:v>0.27005840602787773</c:v>
                </c:pt>
                <c:pt idx="219">
                  <c:v>0.14065558777953868</c:v>
                </c:pt>
                <c:pt idx="220">
                  <c:v>1.1540035006318065E-2</c:v>
                </c:pt>
                <c:pt idx="221">
                  <c:v>-0.11571533717030905</c:v>
                </c:pt>
                <c:pt idx="222">
                  <c:v>-0.23957879286553224</c:v>
                </c:pt>
                <c:pt idx="223">
                  <c:v>-0.35857580511195192</c:v>
                </c:pt>
                <c:pt idx="224">
                  <c:v>-0.47130501943055086</c:v>
                </c:pt>
                <c:pt idx="225">
                  <c:v>-0.57645401446757782</c:v>
                </c:pt>
                <c:pt idx="226">
                  <c:v>-0.67281467936449924</c:v>
                </c:pt>
                <c:pt idx="227">
                  <c:v>-0.75929799220709115</c:v>
                </c:pt>
                <c:pt idx="228">
                  <c:v>-0.83494794850226217</c:v>
                </c:pt>
                <c:pt idx="229">
                  <c:v>-0.89895436368978598</c:v>
                </c:pt>
                <c:pt idx="230">
                  <c:v>-0.9506642561246772</c:v>
                </c:pt>
                <c:pt idx="231">
                  <c:v>-0.98959151160029024</c:v>
                </c:pt>
                <c:pt idx="232">
                  <c:v>-1.0154245384640483</c:v>
                </c:pt>
                <c:pt idx="233">
                  <c:v>-1.0280316423665203</c:v>
                </c:pt>
                <c:pt idx="234">
                  <c:v>-1.0274638804413472</c:v>
                </c:pt>
                <c:pt idx="235">
                  <c:v>-1.0139552026122076</c:v>
                </c:pt>
                <c:pt idx="236">
                  <c:v>-0.9879197391897756</c:v>
                </c:pt>
                <c:pt idx="237">
                  <c:v>-0.94994615736627475</c:v>
                </c:pt>
                <c:pt idx="238">
                  <c:v>-0.90078907864642788</c:v>
                </c:pt>
                <c:pt idx="239">
                  <c:v>-0.84135761705564771</c:v>
                </c:pt>
                <c:pt idx="240">
                  <c:v>-0.7727011738157934</c:v>
                </c:pt>
                <c:pt idx="241">
                  <c:v>-0.69599268845400641</c:v>
                </c:pt>
                <c:pt idx="242">
                  <c:v>-0.61250961573271079</c:v>
                </c:pt>
                <c:pt idx="243">
                  <c:v>-0.52361295479110215</c:v>
                </c:pt>
                <c:pt idx="244">
                  <c:v>-0.43072470666198642</c:v>
                </c:pt>
                <c:pt idx="245">
                  <c:v>-0.33530418105221027</c:v>
                </c:pt>
                <c:pt idx="246">
                  <c:v>-0.23882360454932558</c:v>
                </c:pt>
                <c:pt idx="247">
                  <c:v>-0.14274350311942843</c:v>
                </c:pt>
                <c:pt idx="248">
                  <c:v>-4.8488344727447043E-2</c:v>
                </c:pt>
                <c:pt idx="249">
                  <c:v>4.2577072942994454E-2</c:v>
                </c:pt>
                <c:pt idx="250">
                  <c:v>0.12917001656668756</c:v>
                </c:pt>
                <c:pt idx="251">
                  <c:v>0.21011054136969082</c:v>
                </c:pt>
                <c:pt idx="252">
                  <c:v>0.28434012692320221</c:v>
                </c:pt>
                <c:pt idx="253">
                  <c:v>0.3509378514925186</c:v>
                </c:pt>
                <c:pt idx="254">
                  <c:v>0.40913378373424714</c:v>
                </c:pt>
                <c:pt idx="255">
                  <c:v>0.45831933485914816</c:v>
                </c:pt>
                <c:pt idx="256">
                  <c:v>0.49805438396186952</c:v>
                </c:pt>
                <c:pt idx="257">
                  <c:v>0.52807106770897183</c:v>
                </c:pt>
                <c:pt idx="258">
                  <c:v>0.54827420313412334</c:v>
                </c:pt>
                <c:pt idx="259">
                  <c:v>0.55873839874503195</c:v>
                </c:pt>
                <c:pt idx="260">
                  <c:v>0.55970198711312802</c:v>
                </c:pt>
                <c:pt idx="261">
                  <c:v>0.551557992385038</c:v>
                </c:pt>
                <c:pt idx="262">
                  <c:v>0.53484241656860909</c:v>
                </c:pt>
                <c:pt idx="263">
                  <c:v>0.51022018996474205</c:v>
                </c:pt>
                <c:pt idx="264">
                  <c:v>0.47846918349726147</c:v>
                </c:pt>
                <c:pt idx="265">
                  <c:v>0.44046271614359767</c:v>
                </c:pt>
                <c:pt idx="266">
                  <c:v>0.39715101395047164</c:v>
                </c:pt>
                <c:pt idx="267">
                  <c:v>0.34954208393770408</c:v>
                </c:pt>
                <c:pt idx="268">
                  <c:v>0.29868245698122609</c:v>
                </c:pt>
                <c:pt idx="269">
                  <c:v>0.24563822990116324</c:v>
                </c:pt>
                <c:pt idx="270">
                  <c:v>0.19147680136137119</c:v>
                </c:pt>
                <c:pt idx="271">
                  <c:v>0.13724964435505047</c:v>
                </c:pt>
                <c:pt idx="272">
                  <c:v>8.3976403758639434E-2</c:v>
                </c:pt>
                <c:pt idx="273">
                  <c:v>3.2630540143460819E-2</c:v>
                </c:pt>
                <c:pt idx="274">
                  <c:v>-1.5873324977952845E-2</c:v>
                </c:pt>
                <c:pt idx="275">
                  <c:v>-6.0690275254384259E-2</c:v>
                </c:pt>
                <c:pt idx="276">
                  <c:v>-0.10105415488920595</c:v>
                </c:pt>
                <c:pt idx="277">
                  <c:v>-0.1362848512366639</c:v>
                </c:pt>
                <c:pt idx="278">
                  <c:v>-0.16579389362391511</c:v>
                </c:pt>
                <c:pt idx="279">
                  <c:v>-0.18908849909157993</c:v>
                </c:pt>
                <c:pt idx="280">
                  <c:v>-0.20577422778254439</c:v>
                </c:pt>
                <c:pt idx="281">
                  <c:v>-0.21555642734792618</c:v>
                </c:pt>
                <c:pt idx="282">
                  <c:v>-0.21824065453158004</c:v>
                </c:pt>
                <c:pt idx="283">
                  <c:v>-0.21373225430651269</c:v>
                </c:pt>
                <c:pt idx="284">
                  <c:v>-0.20203526291294899</c:v>
                </c:pt>
                <c:pt idx="285">
                  <c:v>-0.18325077417768959</c:v>
                </c:pt>
                <c:pt idx="286">
                  <c:v>-0.15757487475660809</c:v>
                </c:pt>
                <c:pt idx="287">
                  <c:v>-0.12529621682402378</c:v>
                </c:pt>
                <c:pt idx="288">
                  <c:v>-8.6793253417337457E-2</c:v>
                </c:pt>
                <c:pt idx="289">
                  <c:v>-4.2531120097264639E-2</c:v>
                </c:pt>
                <c:pt idx="290">
                  <c:v>6.94189310716816E-3</c:v>
                </c:pt>
                <c:pt idx="291">
                  <c:v>6.0998371066655697E-2</c:v>
                </c:pt>
                <c:pt idx="292">
                  <c:v>0.1189364250245222</c:v>
                </c:pt>
                <c:pt idx="293">
                  <c:v>0.17998510480460048</c:v>
                </c:pt>
                <c:pt idx="294">
                  <c:v>0.24331072127395054</c:v>
                </c:pt>
                <c:pt idx="295">
                  <c:v>0.30802422385384437</c:v>
                </c:pt>
                <c:pt idx="296">
                  <c:v>0.3731897654244844</c:v>
                </c:pt>
                <c:pt idx="297">
                  <c:v>0.43783455643056091</c:v>
                </c:pt>
                <c:pt idx="298">
                  <c:v>0.50096007376282625</c:v>
                </c:pt>
                <c:pt idx="299">
                  <c:v>0.56155463786457527</c:v>
                </c:pt>
                <c:pt idx="300">
                  <c:v>0.61860731408022795</c:v>
                </c:pt>
                <c:pt idx="301">
                  <c:v>0.671123027995289</c:v>
                </c:pt>
                <c:pt idx="302">
                  <c:v>0.71813871629763204</c:v>
                </c:pt>
                <c:pt idx="303">
                  <c:v>0.75874026361092628</c:v>
                </c:pt>
                <c:pt idx="304">
                  <c:v>0.79207991135443734</c:v>
                </c:pt>
                <c:pt idx="305">
                  <c:v>0.81739376204402781</c:v>
                </c:pt>
                <c:pt idx="306">
                  <c:v>0.8340189544854858</c:v>
                </c:pt>
                <c:pt idx="307">
                  <c:v>0.84141004870317482</c:v>
                </c:pt>
                <c:pt idx="308">
                  <c:v>0.83915413811721296</c:v>
                </c:pt>
                <c:pt idx="309">
                  <c:v>0.82698420539370654</c:v>
                </c:pt>
                <c:pt idx="310">
                  <c:v>0.80479025692693806</c:v>
                </c:pt>
                <c:pt idx="311">
                  <c:v>0.77262780669923536</c:v>
                </c:pt>
                <c:pt idx="312">
                  <c:v>0.7307233385583517</c:v>
                </c:pt>
                <c:pt idx="313">
                  <c:v>0.67947645035521997</c:v>
                </c:pt>
                <c:pt idx="314">
                  <c:v>0.61945847085709915</c:v>
                </c:pt>
                <c:pt idx="315">
                  <c:v>0.55140744284616083</c:v>
                </c:pt>
                <c:pt idx="316">
                  <c:v>0.47621947090517353</c:v>
                </c:pt>
                <c:pt idx="317">
                  <c:v>0.39493654367940667</c:v>
                </c:pt>
                <c:pt idx="318">
                  <c:v>0.30873104684729746</c:v>
                </c:pt>
                <c:pt idx="319">
                  <c:v>0.21888728464990634</c:v>
                </c:pt>
                <c:pt idx="320">
                  <c:v>0.12678041691993192</c:v>
                </c:pt>
                <c:pt idx="321">
                  <c:v>3.3853294740867047E-2</c:v>
                </c:pt>
                <c:pt idx="322">
                  <c:v>-5.8408264503496843E-2</c:v>
                </c:pt>
                <c:pt idx="323">
                  <c:v>-0.14850118207648935</c:v>
                </c:pt>
                <c:pt idx="324">
                  <c:v>-0.23493120333729861</c:v>
                </c:pt>
                <c:pt idx="325">
                  <c:v>-0.31623876586735317</c:v>
                </c:pt>
                <c:pt idx="326">
                  <c:v>-0.3910240715856021</c:v>
                </c:pt>
                <c:pt idx="327">
                  <c:v>-0.45797082366751757</c:v>
                </c:pt>
                <c:pt idx="328">
                  <c:v>-0.51586814303161566</c:v>
                </c:pt>
                <c:pt idx="329">
                  <c:v>-0.56363024534021844</c:v>
                </c:pt>
                <c:pt idx="330">
                  <c:v>-0.60031353805561782</c:v>
                </c:pt>
                <c:pt idx="331">
                  <c:v>-0.625130879931864</c:v>
                </c:pt>
                <c:pt idx="332">
                  <c:v>-0.63746283265219739</c:v>
                </c:pt>
                <c:pt idx="333">
                  <c:v>-0.63686582168814321</c:v>
                </c:pt>
                <c:pt idx="334">
                  <c:v>-0.62307720747378759</c:v>
                </c:pt>
                <c:pt idx="335">
                  <c:v>-0.59601734435198372</c:v>
                </c:pt>
                <c:pt idx="336">
                  <c:v>-0.5557887749777729</c:v>
                </c:pt>
                <c:pt idx="337">
                  <c:v>-0.50267276405639549</c:v>
                </c:pt>
                <c:pt idx="338">
                  <c:v>-0.43712342156840278</c:v>
                </c:pt>
                <c:pt idx="339">
                  <c:v>-0.35975969538250774</c:v>
                </c:pt>
                <c:pt idx="340">
                  <c:v>-0.27135553190288192</c:v>
                </c:pt>
                <c:pt idx="341">
                  <c:v>-0.17282850626414703</c:v>
                </c:pt>
                <c:pt idx="342">
                  <c:v>-6.5227213289723765E-2</c:v>
                </c:pt>
                <c:pt idx="343">
                  <c:v>5.0282308742062756E-2</c:v>
                </c:pt>
                <c:pt idx="344">
                  <c:v>0.17243088220023731</c:v>
                </c:pt>
                <c:pt idx="345">
                  <c:v>0.29986101755458922</c:v>
                </c:pt>
                <c:pt idx="346">
                  <c:v>0.43114210435430012</c:v>
                </c:pt>
                <c:pt idx="347">
                  <c:v>0.56478584659627518</c:v>
                </c:pt>
                <c:pt idx="348">
                  <c:v>0.69926186599439311</c:v>
                </c:pt>
                <c:pt idx="349">
                  <c:v>0.83301343336205658</c:v>
                </c:pt>
                <c:pt idx="350">
                  <c:v>0.96447331770071965</c:v>
                </c:pt>
                <c:pt idx="351">
                  <c:v>1.0920797619843752</c:v>
                </c:pt>
                <c:pt idx="352">
                  <c:v>1.2142926052969745</c:v>
                </c:pt>
                <c:pt idx="353">
                  <c:v>1.3296095642003238</c:v>
                </c:pt>
                <c:pt idx="354">
                  <c:v>1.4365826736971297</c:v>
                </c:pt>
                <c:pt idx="355">
                  <c:v>1.5338348575505905</c:v>
                </c:pt>
                <c:pt idx="356">
                  <c:v>1.620076561198851</c:v>
                </c:pt>
                <c:pt idx="357">
                  <c:v>1.6941223330692767</c:v>
                </c:pt>
                <c:pt idx="358">
                  <c:v>1.7549071904212934</c:v>
                </c:pt>
                <c:pt idx="359">
                  <c:v>1.8015025521968866</c:v>
                </c:pt>
                <c:pt idx="360">
                  <c:v>1.833131473062813</c:v>
                </c:pt>
                <c:pt idx="361">
                  <c:v>1.8491828688006193</c:v>
                </c:pt>
                <c:pt idx="362">
                  <c:v>1.8492243926143823</c:v>
                </c:pt>
                <c:pt idx="363">
                  <c:v>1.8330136008272895</c:v>
                </c:pt>
                <c:pt idx="364">
                  <c:v>1.8005070466084949</c:v>
                </c:pt>
                <c:pt idx="365">
                  <c:v>1.7518669527227404</c:v>
                </c:pt>
                <c:pt idx="366">
                  <c:v>1.6874651479518479</c:v>
                </c:pt>
                <c:pt idx="367">
                  <c:v>1.6078839997639713</c:v>
                </c:pt>
                <c:pt idx="368">
                  <c:v>1.5139141392316771</c:v>
                </c:pt>
                <c:pt idx="369">
                  <c:v>1.4065488480930275</c:v>
                </c:pt>
                <c:pt idx="370">
                  <c:v>1.2869750604254344</c:v>
                </c:pt>
                <c:pt idx="371">
                  <c:v>1.1565610167677411</c:v>
                </c:pt>
                <c:pt idx="372">
                  <c:v>1.0168406940051824</c:v>
                </c:pt>
                <c:pt idx="373">
                  <c:v>0.86949521599214241</c:v>
                </c:pt>
                <c:pt idx="374">
                  <c:v>0.71633152449362969</c:v>
                </c:pt>
                <c:pt idx="375">
                  <c:v>0.55925865429766386</c:v>
                </c:pt>
                <c:pt idx="376">
                  <c:v>0.40026201061554595</c:v>
                </c:pt>
                <c:pt idx="377">
                  <c:v>0.24137608841569788</c:v>
                </c:pt>
                <c:pt idx="378">
                  <c:v>8.4656102003943065E-2</c:v>
                </c:pt>
                <c:pt idx="379">
                  <c:v>-6.7850988233009571E-2</c:v>
                </c:pt>
                <c:pt idx="380">
                  <c:v>-0.21413556043615004</c:v>
                </c:pt>
                <c:pt idx="381">
                  <c:v>-0.35225403828515756</c:v>
                </c:pt>
                <c:pt idx="382">
                  <c:v>-0.48035674652261007</c:v>
                </c:pt>
                <c:pt idx="383">
                  <c:v>-0.5967144609979711</c:v>
                </c:pt>
                <c:pt idx="384">
                  <c:v>-0.69974322995011762</c:v>
                </c:pt>
                <c:pt idx="385">
                  <c:v>-0.78802707770125313</c:v>
                </c:pt>
                <c:pt idx="386">
                  <c:v>-0.86033824375129908</c:v>
                </c:pt>
                <c:pt idx="387">
                  <c:v>-0.91565465682424341</c:v>
                </c:pt>
                <c:pt idx="388">
                  <c:v>-0.95317439374645252</c:v>
                </c:pt>
                <c:pt idx="389">
                  <c:v>-0.97232692758925199</c:v>
                </c:pt>
                <c:pt idx="390">
                  <c:v>-0.9727810258745152</c:v>
                </c:pt>
                <c:pt idx="391">
                  <c:v>-0.95444921644187319</c:v>
                </c:pt>
                <c:pt idx="392">
                  <c:v>-0.91748879768820568</c:v>
                </c:pt>
                <c:pt idx="393">
                  <c:v>-0.86229942308988472</c:v>
                </c:pt>
                <c:pt idx="394">
                  <c:v>-0.78951734569739018</c:v>
                </c:pt>
                <c:pt idx="395">
                  <c:v>-0.7000064539028239</c:v>
                </c:pt>
                <c:pt idx="396">
                  <c:v>-0.59484627570728776</c:v>
                </c:pt>
                <c:pt idx="397">
                  <c:v>-0.47531716440038158</c:v>
                </c:pt>
                <c:pt idx="398">
                  <c:v>-0.34288291074622423</c:v>
                </c:pt>
                <c:pt idx="399">
                  <c:v>-0.19917105132717919</c:v>
                </c:pt>
                <c:pt idx="400">
                  <c:v>-4.5951162892075841E-2</c:v>
                </c:pt>
                <c:pt idx="401">
                  <c:v>0.11488855417403264</c:v>
                </c:pt>
                <c:pt idx="402">
                  <c:v>0.28136608792761592</c:v>
                </c:pt>
                <c:pt idx="403">
                  <c:v>0.45143150031736523</c:v>
                </c:pt>
                <c:pt idx="404">
                  <c:v>0.6229935577707959</c:v>
                </c:pt>
                <c:pt idx="405">
                  <c:v>0.79394677247190459</c:v>
                </c:pt>
                <c:pt idx="406">
                  <c:v>0.96219851747934138</c:v>
                </c:pt>
                <c:pt idx="407">
                  <c:v>1.1256958723472301</c:v>
                </c:pt>
                <c:pt idx="408">
                  <c:v>1.2824518566437122</c:v>
                </c:pt>
                <c:pt idx="409">
                  <c:v>1.4305707045222662</c:v>
                </c:pt>
                <c:pt idx="410">
                  <c:v>1.5682718404947082</c:v>
                </c:pt>
                <c:pt idx="411">
                  <c:v>1.6939122206203867</c:v>
                </c:pt>
                <c:pt idx="412">
                  <c:v>1.8060067214684667</c:v>
                </c:pt>
                <c:pt idx="413">
                  <c:v>1.9032462791585005</c:v>
                </c:pt>
                <c:pt idx="414">
                  <c:v>1.9845135133960172</c:v>
                </c:pt>
                <c:pt idx="415">
                  <c:v>2.0488956114015897</c:v>
                </c:pt>
                <c:pt idx="416">
                  <c:v>2.0956942951705004</c:v>
                </c:pt>
                <c:pt idx="417">
                  <c:v>2.1244327529316189</c:v>
                </c:pt>
                <c:pt idx="418">
                  <c:v>2.1348594744865896</c:v>
                </c:pt>
                <c:pt idx="419">
                  <c:v>2.1269489971962159</c:v>
                </c:pt>
                <c:pt idx="420">
                  <c:v>2.1008996287724981</c:v>
                </c:pt>
                <c:pt idx="421">
                  <c:v>2.0571282754351707</c:v>
                </c:pt>
                <c:pt idx="422">
                  <c:v>1.9962625535669138</c:v>
                </c:pt>
                <c:pt idx="423">
                  <c:v>1.919130407028673</c:v>
                </c:pt>
                <c:pt idx="424">
                  <c:v>1.8267474830818191</c:v>
                </c:pt>
                <c:pt idx="425">
                  <c:v>1.7203025382528909</c:v>
                </c:pt>
                <c:pt idx="426">
                  <c:v>1.6011411529039181</c:v>
                </c:pt>
                <c:pt idx="427">
                  <c:v>1.4707480279539253</c:v>
                </c:pt>
                <c:pt idx="428">
                  <c:v>1.3307281235179205</c:v>
                </c:pt>
                <c:pt idx="429">
                  <c:v>1.1827868783738715</c:v>
                </c:pt>
                <c:pt idx="430">
                  <c:v>1.0287097246522054</c:v>
                </c:pt>
                <c:pt idx="431">
                  <c:v>0.87034108629735274</c:v>
                </c:pt>
                <c:pt idx="432">
                  <c:v>0.70956302633529234</c:v>
                </c:pt>
                <c:pt idx="433">
                  <c:v>0.54827368929556719</c:v>
                </c:pt>
                <c:pt idx="434">
                  <c:v>0.38836567197966115</c:v>
                </c:pt>
                <c:pt idx="435">
                  <c:v>0.23170445109795243</c:v>
                </c:pt>
                <c:pt idx="436">
                  <c:v>8.0106999177020216E-2</c:v>
                </c:pt>
                <c:pt idx="437">
                  <c:v>-6.4679269190355812E-2</c:v>
                </c:pt>
                <c:pt idx="438">
                  <c:v>-0.20099706141655715</c:v>
                </c:pt>
                <c:pt idx="439">
                  <c:v>-0.32729909986112016</c:v>
                </c:pt>
                <c:pt idx="440">
                  <c:v>-0.44216713706476052</c:v>
                </c:pt>
                <c:pt idx="441">
                  <c:v>-0.54432986150417373</c:v>
                </c:pt>
                <c:pt idx="442">
                  <c:v>-0.63267943910275859</c:v>
                </c:pt>
                <c:pt idx="443">
                  <c:v>-0.70628641732687603</c:v>
                </c:pt>
                <c:pt idx="444">
                  <c:v>-0.76441270705470676</c:v>
                </c:pt>
                <c:pt idx="445">
                  <c:v>-0.80652235591038668</c:v>
                </c:pt>
                <c:pt idx="446">
                  <c:v>-0.83228983379433708</c:v>
                </c:pt>
                <c:pt idx="447">
                  <c:v>-0.84160557186017027</c:v>
                </c:pt>
                <c:pt idx="448">
                  <c:v>-0.83457852663329812</c:v>
                </c:pt>
                <c:pt idx="449">
                  <c:v>-0.81153558450395402</c:v>
                </c:pt>
                <c:pt idx="450">
                  <c:v>-0.77301767459958215</c:v>
                </c:pt>
                <c:pt idx="451">
                  <c:v>-0.71977252142211068</c:v>
                </c:pt>
                <c:pt idx="452">
                  <c:v>-0.65274403898131794</c:v>
                </c:pt>
                <c:pt idx="453">
                  <c:v>-0.57305844413826312</c:v>
                </c:pt>
                <c:pt idx="454">
                  <c:v>-0.48200724605885487</c:v>
                </c:pt>
                <c:pt idx="455">
                  <c:v>-0.38102734862289445</c:v>
                </c:pt>
                <c:pt idx="456">
                  <c:v>-0.27167857999366135</c:v>
                </c:pt>
                <c:pt idx="457">
                  <c:v>-0.1556190366808908</c:v>
                </c:pt>
                <c:pt idx="458">
                  <c:v>-3.457869495260326E-2</c:v>
                </c:pt>
                <c:pt idx="459">
                  <c:v>8.9668202143872458E-2</c:v>
                </c:pt>
                <c:pt idx="460">
                  <c:v>0.21533143065393345</c:v>
                </c:pt>
                <c:pt idx="461">
                  <c:v>0.34063316388028553</c:v>
                </c:pt>
                <c:pt idx="462">
                  <c:v>0.4638358502306158</c:v>
                </c:pt>
                <c:pt idx="463">
                  <c:v>0.5832690022613557</c:v>
                </c:pt>
                <c:pt idx="464">
                  <c:v>0.69735433218952669</c:v>
                </c:pt>
                <c:pt idx="465">
                  <c:v>0.80462871029485517</c:v>
                </c:pt>
                <c:pt idx="466">
                  <c:v>0.90376448123412212</c:v>
                </c:pt>
                <c:pt idx="467">
                  <c:v>0.99358674924616708</c:v>
                </c:pt>
                <c:pt idx="468">
                  <c:v>1.0730873305052611</c:v>
                </c:pt>
                <c:pt idx="469">
                  <c:v>1.1414351707072918</c:v>
                </c:pt>
                <c:pt idx="470">
                  <c:v>1.197983131226686</c:v>
                </c:pt>
                <c:pt idx="471">
                  <c:v>1.2422711535995525</c:v>
                </c:pt>
                <c:pt idx="472">
                  <c:v>1.2740259178987503</c:v>
                </c:pt>
                <c:pt idx="473">
                  <c:v>1.2931572062547829</c:v>
                </c:pt>
                <c:pt idx="474">
                  <c:v>1.2997512693265356</c:v>
                </c:pt>
                <c:pt idx="475">
                  <c:v>1.2940615619644833</c:v>
                </c:pt>
                <c:pt idx="476">
                  <c:v>1.2764972663260525</c:v>
                </c:pt>
                <c:pt idx="477">
                  <c:v>1.2476100514149473</c:v>
                </c:pt>
                <c:pt idx="478">
                  <c:v>1.2080795279603935</c:v>
                </c:pt>
                <c:pt idx="479">
                  <c:v>1.1586978472861496</c:v>
                </c:pt>
                <c:pt idx="480">
                  <c:v>1.1003538647292068</c:v>
                </c:pt>
                <c:pt idx="481">
                  <c:v>1.0340172421666132</c:v>
                </c:pt>
                <c:pt idx="482">
                  <c:v>0.96072280892543604</c:v>
                </c:pt>
                <c:pt idx="483">
                  <c:v>0.88155543347389698</c:v>
                </c:pt>
                <c:pt idx="484">
                  <c:v>0.79763558909783527</c:v>
                </c:pt>
                <c:pt idx="485">
                  <c:v>0.7101057282373523</c:v>
                </c:pt>
                <c:pt idx="486">
                  <c:v>0.6201175123982674</c:v>
                </c:pt>
                <c:pt idx="487">
                  <c:v>0.52881988881032216</c:v>
                </c:pt>
                <c:pt idx="488">
                  <c:v>0.43734795480702193</c:v>
                </c:pt>
                <c:pt idx="489">
                  <c:v>0.34681251701086974</c:v>
                </c:pt>
                <c:pt idx="490">
                  <c:v>0.25829022879457209</c:v>
                </c:pt>
                <c:pt idx="491">
                  <c:v>0.17281418257186534</c:v>
                </c:pt>
                <c:pt idx="492">
                  <c:v>9.136483804801046E-2</c:v>
                </c:pt>
                <c:pt idx="493">
                  <c:v>1.4861187050170879E-2</c:v>
                </c:pt>
                <c:pt idx="494">
                  <c:v>-5.5847916492772084E-2</c:v>
                </c:pt>
                <c:pt idx="495">
                  <c:v>-0.11999229312206858</c:v>
                </c:pt>
                <c:pt idx="496">
                  <c:v>-0.17688882900521569</c:v>
                </c:pt>
                <c:pt idx="497">
                  <c:v>-0.22594966117374976</c:v>
                </c:pt>
                <c:pt idx="498">
                  <c:v>-0.26669004761858767</c:v>
                </c:pt>
                <c:pt idx="499">
                  <c:v>-0.29873576641569549</c:v>
                </c:pt>
                <c:pt idx="500">
                  <c:v>-0.3218298473025698</c:v>
                </c:pt>
                <c:pt idx="501">
                  <c:v>-0.33583840515865254</c:v>
                </c:pt>
                <c:pt idx="502">
                  <c:v>-0.34075532231810041</c:v>
                </c:pt>
                <c:pt idx="503">
                  <c:v>-0.33670551453605735</c:v>
                </c:pt>
                <c:pt idx="504">
                  <c:v>-0.32394651762712268</c:v>
                </c:pt>
                <c:pt idx="505">
                  <c:v>-0.30286814779232579</c:v>
                </c:pt>
                <c:pt idx="506">
                  <c:v>-0.2739900181544811</c:v>
                </c:pt>
                <c:pt idx="507">
                  <c:v>-0.2379567373060856</c:v>
                </c:pt>
                <c:pt idx="508">
                  <c:v>-0.19553067167573149</c:v>
                </c:pt>
                <c:pt idx="509">
                  <c:v>-0.14758221945100033</c:v>
                </c:pt>
                <c:pt idx="510">
                  <c:v>-9.5077617832384595E-2</c:v>
                </c:pt>
                <c:pt idx="511">
                  <c:v>-3.9064386140297981E-2</c:v>
                </c:pt>
                <c:pt idx="512">
                  <c:v>1.9345412170443239E-2</c:v>
                </c:pt>
                <c:pt idx="513">
                  <c:v>7.899382323618942E-2</c:v>
                </c:pt>
                <c:pt idx="514">
                  <c:v>0.13869723154619712</c:v>
                </c:pt>
                <c:pt idx="515">
                  <c:v>0.19726775465145757</c:v>
                </c:pt>
                <c:pt idx="516">
                  <c:v>0.25353533757272917</c:v>
                </c:pt>
                <c:pt idx="517">
                  <c:v>0.30637003791286871</c:v>
                </c:pt>
                <c:pt idx="518">
                  <c:v>0.35470396606192017</c:v>
                </c:pt>
                <c:pt idx="519">
                  <c:v>0.3975523361892932</c:v>
                </c:pt>
                <c:pt idx="520">
                  <c:v>0.43403309362467568</c:v>
                </c:pt>
                <c:pt idx="521">
                  <c:v>0.46338461374460133</c:v>
                </c:pt>
                <c:pt idx="522">
                  <c:v>0.48498101322046078</c:v>
                </c:pt>
                <c:pt idx="523">
                  <c:v>0.4983446791937266</c:v>
                </c:pt>
                <c:pt idx="524">
                  <c:v>0.50315569713803854</c:v>
                </c:pt>
                <c:pt idx="525">
                  <c:v>0.49925794759050335</c:v>
                </c:pt>
                <c:pt idx="526">
                  <c:v>0.48666173560075232</c:v>
                </c:pt>
                <c:pt idx="527">
                  <c:v>0.46554291633547717</c:v>
                </c:pt>
                <c:pt idx="528">
                  <c:v>0.43623857721827575</c:v>
                </c:pt>
                <c:pt idx="529">
                  <c:v>0.39923943159360764</c:v>
                </c:pt>
                <c:pt idx="530">
                  <c:v>0.35517916459476367</c:v>
                </c:pt>
                <c:pt idx="531">
                  <c:v>0.30482104722950737</c:v>
                </c:pt>
                <c:pt idx="532">
                  <c:v>0.24904219792890167</c:v>
                </c:pt>
                <c:pt idx="533">
                  <c:v>0.18881591769955686</c:v>
                </c:pt>
                <c:pt idx="534">
                  <c:v>0.12519255836631721</c:v>
                </c:pt>
                <c:pt idx="535">
                  <c:v>5.9279399424104783E-2</c:v>
                </c:pt>
                <c:pt idx="536">
                  <c:v>-7.7799900258291093E-3</c:v>
                </c:pt>
                <c:pt idx="537">
                  <c:v>-7.4826440797995386E-2</c:v>
                </c:pt>
                <c:pt idx="538">
                  <c:v>-0.1407054874602762</c:v>
                </c:pt>
                <c:pt idx="539">
                  <c:v>-0.20428688752137875</c:v>
                </c:pt>
                <c:pt idx="540">
                  <c:v>-0.2644830034781574</c:v>
                </c:pt>
                <c:pt idx="541">
                  <c:v>-0.32026574914352579</c:v>
                </c:pt>
                <c:pt idx="542">
                  <c:v>-0.37068186044069118</c:v>
                </c:pt>
                <c:pt idx="543">
                  <c:v>-0.4148663115499891</c:v>
                </c:pt>
                <c:pt idx="544">
                  <c:v>-0.45205375971052308</c:v>
                </c:pt>
                <c:pt idx="545">
                  <c:v>-0.48158795908267332</c:v>
                </c:pt>
                <c:pt idx="546">
                  <c:v>-0.50292914262262234</c:v>
                </c:pt>
                <c:pt idx="547">
                  <c:v>-0.51565941813230565</c:v>
                </c:pt>
                <c:pt idx="548">
                  <c:v>-0.51948626959308142</c:v>
                </c:pt>
                <c:pt idx="549">
                  <c:v>-0.51424428812604395</c:v>
                </c:pt>
                <c:pt idx="550">
                  <c:v>-0.49989528362360386</c:v>
                </c:pt>
                <c:pt idx="551">
                  <c:v>-0.4765269429462074</c:v>
                </c:pt>
                <c:pt idx="552">
                  <c:v>-0.44435020826288141</c:v>
                </c:pt>
                <c:pt idx="553">
                  <c:v>-0.40369554424000709</c:v>
                </c:pt>
                <c:pt idx="554">
                  <c:v>-0.35500825377064293</c:v>
                </c:pt>
                <c:pt idx="555">
                  <c:v>-0.29884298050818836</c:v>
                </c:pt>
                <c:pt idx="556">
                  <c:v>-0.23585751380641184</c:v>
                </c:pt>
                <c:pt idx="557">
                  <c:v>-0.16680598187918821</c:v>
                </c:pt>
                <c:pt idx="558">
                  <c:v>-9.2531488835626563E-2</c:v>
                </c:pt>
                <c:pt idx="559">
                  <c:v>-1.395822056255094E-2</c:v>
                </c:pt>
                <c:pt idx="560">
                  <c:v>6.7916983572754469E-2</c:v>
                </c:pt>
                <c:pt idx="561">
                  <c:v>0.15203362067007098</c:v>
                </c:pt>
                <c:pt idx="562">
                  <c:v>0.23727711972492163</c:v>
                </c:pt>
                <c:pt idx="563">
                  <c:v>0.32248909884425542</c:v>
                </c:pt>
                <c:pt idx="564">
                  <c:v>0.4064783403036703</c:v>
                </c:pt>
                <c:pt idx="565">
                  <c:v>0.48803253297299848</c:v>
                </c:pt>
                <c:pt idx="566">
                  <c:v>0.56593081594670658</c:v>
                </c:pt>
                <c:pt idx="567">
                  <c:v>0.6389571307068439</c:v>
                </c:pt>
                <c:pt idx="568">
                  <c:v>0.70591435901935273</c:v>
                </c:pt>
                <c:pt idx="569">
                  <c:v>0.76563918331475322</c:v>
                </c:pt>
                <c:pt idx="570">
                  <c:v>0.81701756567088513</c:v>
                </c:pt>
                <c:pt idx="571">
                  <c:v>0.85900069689026126</c:v>
                </c:pt>
                <c:pt idx="572">
                  <c:v>0.89062122210281292</c:v>
                </c:pt>
                <c:pt idx="573">
                  <c:v>0.91100951037186262</c:v>
                </c:pt>
                <c:pt idx="574">
                  <c:v>0.91940969631309866</c:v>
                </c:pt>
                <c:pt idx="575">
                  <c:v>0.91519519412653072</c:v>
                </c:pt>
                <c:pt idx="576">
                  <c:v>0.89788336051644546</c:v>
                </c:pt>
                <c:pt idx="577">
                  <c:v>0.86714897118738921</c:v>
                </c:pt>
                <c:pt idx="578">
                  <c:v>0.8228361711503196</c:v>
                </c:pt>
                <c:pt idx="579">
                  <c:v>0.76496856663528978</c:v>
                </c:pt>
                <c:pt idx="580">
                  <c:v>0.69375714102825148</c:v>
                </c:pt>
                <c:pt idx="581">
                  <c:v>0.60960570305768658</c:v>
                </c:pt>
                <c:pt idx="582">
                  <c:v>0.51311360727275601</c:v>
                </c:pt>
                <c:pt idx="583">
                  <c:v>0.40507552717405898</c:v>
                </c:pt>
                <c:pt idx="584">
                  <c:v>0.28647810676288715</c:v>
                </c:pt>
                <c:pt idx="585">
                  <c:v>0.15849336669616182</c:v>
                </c:pt>
                <c:pt idx="586">
                  <c:v>2.2468797347706952E-2</c:v>
                </c:pt>
                <c:pt idx="587">
                  <c:v>-0.12008587107080025</c:v>
                </c:pt>
                <c:pt idx="588">
                  <c:v>-0.26751516800578079</c:v>
                </c:pt>
                <c:pt idx="589">
                  <c:v>-0.41803753250502307</c:v>
                </c:pt>
                <c:pt idx="590">
                  <c:v>-0.56976792664590403</c:v>
                </c:pt>
                <c:pt idx="591">
                  <c:v>-0.72074315327947402</c:v>
                </c:pt>
                <c:pt idx="592">
                  <c:v>-0.86894954711845995</c:v>
                </c:pt>
                <c:pt idx="593">
                  <c:v>-1.0123526343009894</c:v>
                </c:pt>
                <c:pt idx="594">
                  <c:v>-1.14892828424715</c:v>
                </c:pt>
                <c:pt idx="595">
                  <c:v>-1.276694810290077</c:v>
                </c:pt>
                <c:pt idx="596">
                  <c:v>-1.3937454150907032</c:v>
                </c:pt>
                <c:pt idx="597">
                  <c:v>-1.4982803283428634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3-4781-A7AF-0593F63B7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205360"/>
        <c:axId val="746691360"/>
      </c:scatterChart>
      <c:valAx>
        <c:axId val="5202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46691360"/>
        <c:crosses val="autoZero"/>
        <c:crossBetween val="midCat"/>
      </c:valAx>
      <c:valAx>
        <c:axId val="7466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02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Jerk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'Datos excel'!$B$3:$B$602</c:f>
              <c:numCache>
                <c:formatCode>General</c:formatCode>
                <c:ptCount val="600"/>
                <c:pt idx="0">
                  <c:v>0</c:v>
                </c:pt>
                <c:pt idx="1">
                  <c:v>1.0471975511965976E-2</c:v>
                </c:pt>
                <c:pt idx="2">
                  <c:v>2.0943951023931952E-2</c:v>
                </c:pt>
                <c:pt idx="3">
                  <c:v>3.1415926535897927E-2</c:v>
                </c:pt>
                <c:pt idx="4">
                  <c:v>4.1887902047863905E-2</c:v>
                </c:pt>
                <c:pt idx="5">
                  <c:v>5.2359877559829883E-2</c:v>
                </c:pt>
                <c:pt idx="6">
                  <c:v>6.2831853071795854E-2</c:v>
                </c:pt>
                <c:pt idx="7">
                  <c:v>7.3303828583761832E-2</c:v>
                </c:pt>
                <c:pt idx="8">
                  <c:v>8.377580409572781E-2</c:v>
                </c:pt>
                <c:pt idx="9">
                  <c:v>9.4247779607693788E-2</c:v>
                </c:pt>
                <c:pt idx="10">
                  <c:v>0.10471975511965977</c:v>
                </c:pt>
                <c:pt idx="11">
                  <c:v>0.11519173063162574</c:v>
                </c:pt>
                <c:pt idx="12">
                  <c:v>0.12566370614359171</c:v>
                </c:pt>
                <c:pt idx="13">
                  <c:v>0.1361356816555577</c:v>
                </c:pt>
                <c:pt idx="14">
                  <c:v>0.14660765716752366</c:v>
                </c:pt>
                <c:pt idx="15">
                  <c:v>0.15707963267948966</c:v>
                </c:pt>
                <c:pt idx="16">
                  <c:v>0.16755160819145562</c:v>
                </c:pt>
                <c:pt idx="17">
                  <c:v>0.17802358370342158</c:v>
                </c:pt>
                <c:pt idx="18">
                  <c:v>0.18849555921538758</c:v>
                </c:pt>
                <c:pt idx="19">
                  <c:v>0.19896753472735354</c:v>
                </c:pt>
                <c:pt idx="20">
                  <c:v>0.20943951023931953</c:v>
                </c:pt>
                <c:pt idx="21">
                  <c:v>0.2199114857512855</c:v>
                </c:pt>
                <c:pt idx="22">
                  <c:v>0.23038346126325149</c:v>
                </c:pt>
                <c:pt idx="23">
                  <c:v>0.24085543677521745</c:v>
                </c:pt>
                <c:pt idx="24">
                  <c:v>0.25132741228718342</c:v>
                </c:pt>
                <c:pt idx="25">
                  <c:v>0.26179938779914941</c:v>
                </c:pt>
                <c:pt idx="26">
                  <c:v>0.2722713633111154</c:v>
                </c:pt>
                <c:pt idx="27">
                  <c:v>0.28274333882308134</c:v>
                </c:pt>
                <c:pt idx="28">
                  <c:v>0.29321531433504733</c:v>
                </c:pt>
                <c:pt idx="29">
                  <c:v>0.30368728984701332</c:v>
                </c:pt>
                <c:pt idx="30">
                  <c:v>0.31415926535897931</c:v>
                </c:pt>
                <c:pt idx="31">
                  <c:v>0.32463124087094525</c:v>
                </c:pt>
                <c:pt idx="32">
                  <c:v>0.33510321638291124</c:v>
                </c:pt>
                <c:pt idx="33">
                  <c:v>0.34557519189487723</c:v>
                </c:pt>
                <c:pt idx="34">
                  <c:v>0.35604716740684317</c:v>
                </c:pt>
                <c:pt idx="35">
                  <c:v>0.36651914291880916</c:v>
                </c:pt>
                <c:pt idx="36">
                  <c:v>0.37699111843077515</c:v>
                </c:pt>
                <c:pt idx="37">
                  <c:v>0.38746309394274114</c:v>
                </c:pt>
                <c:pt idx="38">
                  <c:v>0.39793506945470708</c:v>
                </c:pt>
                <c:pt idx="39">
                  <c:v>0.40840704496667307</c:v>
                </c:pt>
                <c:pt idx="40">
                  <c:v>0.41887902047863906</c:v>
                </c:pt>
                <c:pt idx="41">
                  <c:v>0.429350995990605</c:v>
                </c:pt>
                <c:pt idx="42">
                  <c:v>0.43982297150257099</c:v>
                </c:pt>
                <c:pt idx="43">
                  <c:v>0.45029494701453698</c:v>
                </c:pt>
                <c:pt idx="44">
                  <c:v>0.46076692252650298</c:v>
                </c:pt>
                <c:pt idx="45">
                  <c:v>0.47123889803846891</c:v>
                </c:pt>
                <c:pt idx="46">
                  <c:v>0.4817108735504349</c:v>
                </c:pt>
                <c:pt idx="47">
                  <c:v>0.4921828490624009</c:v>
                </c:pt>
                <c:pt idx="48">
                  <c:v>0.50265482457436683</c:v>
                </c:pt>
                <c:pt idx="49">
                  <c:v>0.51312680008633282</c:v>
                </c:pt>
                <c:pt idx="50">
                  <c:v>0.52359877559829882</c:v>
                </c:pt>
                <c:pt idx="51">
                  <c:v>0.53407075111026481</c:v>
                </c:pt>
                <c:pt idx="52">
                  <c:v>0.5445427266222308</c:v>
                </c:pt>
                <c:pt idx="53">
                  <c:v>0.55501470213419679</c:v>
                </c:pt>
                <c:pt idx="54">
                  <c:v>0.56548667764616267</c:v>
                </c:pt>
                <c:pt idx="55">
                  <c:v>0.57595865315812866</c:v>
                </c:pt>
                <c:pt idx="56">
                  <c:v>0.58643062867009466</c:v>
                </c:pt>
                <c:pt idx="57">
                  <c:v>0.59690260418206065</c:v>
                </c:pt>
                <c:pt idx="58">
                  <c:v>0.60737457969402664</c:v>
                </c:pt>
                <c:pt idx="59">
                  <c:v>0.61784655520599263</c:v>
                </c:pt>
                <c:pt idx="60">
                  <c:v>0.62831853071795862</c:v>
                </c:pt>
                <c:pt idx="61">
                  <c:v>0.6387905062299245</c:v>
                </c:pt>
                <c:pt idx="62">
                  <c:v>0.6492624817418905</c:v>
                </c:pt>
                <c:pt idx="63">
                  <c:v>0.65973445725385649</c:v>
                </c:pt>
                <c:pt idx="64">
                  <c:v>0.67020643276582248</c:v>
                </c:pt>
                <c:pt idx="65">
                  <c:v>0.68067840827778847</c:v>
                </c:pt>
                <c:pt idx="66">
                  <c:v>0.69115038378975446</c:v>
                </c:pt>
                <c:pt idx="67">
                  <c:v>0.70162235930172046</c:v>
                </c:pt>
                <c:pt idx="68">
                  <c:v>0.71209433481368634</c:v>
                </c:pt>
                <c:pt idx="69">
                  <c:v>0.72256631032565233</c:v>
                </c:pt>
                <c:pt idx="70">
                  <c:v>0.73303828583761832</c:v>
                </c:pt>
                <c:pt idx="71">
                  <c:v>0.74351026134958431</c:v>
                </c:pt>
                <c:pt idx="72">
                  <c:v>0.7539822368615503</c:v>
                </c:pt>
                <c:pt idx="73">
                  <c:v>0.7644542123735163</c:v>
                </c:pt>
                <c:pt idx="74">
                  <c:v>0.77492618788548229</c:v>
                </c:pt>
                <c:pt idx="75">
                  <c:v>0.78539816339744817</c:v>
                </c:pt>
                <c:pt idx="76">
                  <c:v>0.79587013890941416</c:v>
                </c:pt>
                <c:pt idx="77">
                  <c:v>0.80634211442138015</c:v>
                </c:pt>
                <c:pt idx="78">
                  <c:v>0.81681408993334614</c:v>
                </c:pt>
                <c:pt idx="79">
                  <c:v>0.82728606544531214</c:v>
                </c:pt>
                <c:pt idx="80">
                  <c:v>0.83775804095727813</c:v>
                </c:pt>
                <c:pt idx="81">
                  <c:v>0.84823001646924412</c:v>
                </c:pt>
                <c:pt idx="82">
                  <c:v>0.85870199198121</c:v>
                </c:pt>
                <c:pt idx="83">
                  <c:v>0.86917396749317599</c:v>
                </c:pt>
                <c:pt idx="84">
                  <c:v>0.87964594300514198</c:v>
                </c:pt>
                <c:pt idx="85">
                  <c:v>0.89011791851710798</c:v>
                </c:pt>
                <c:pt idx="86">
                  <c:v>0.90058989402907397</c:v>
                </c:pt>
                <c:pt idx="87">
                  <c:v>0.91106186954103996</c:v>
                </c:pt>
                <c:pt idx="88">
                  <c:v>0.92153384505300595</c:v>
                </c:pt>
                <c:pt idx="89">
                  <c:v>0.93200582056497183</c:v>
                </c:pt>
                <c:pt idx="90">
                  <c:v>0.94247779607693782</c:v>
                </c:pt>
                <c:pt idx="91">
                  <c:v>0.95294977158890382</c:v>
                </c:pt>
                <c:pt idx="92">
                  <c:v>0.96342174710086981</c:v>
                </c:pt>
                <c:pt idx="93">
                  <c:v>0.9738937226128358</c:v>
                </c:pt>
                <c:pt idx="94">
                  <c:v>0.98436569812480179</c:v>
                </c:pt>
                <c:pt idx="95">
                  <c:v>0.99483767363676778</c:v>
                </c:pt>
                <c:pt idx="96">
                  <c:v>1.0053096491487337</c:v>
                </c:pt>
                <c:pt idx="97">
                  <c:v>1.0157816246606997</c:v>
                </c:pt>
                <c:pt idx="98">
                  <c:v>1.0262536001726656</c:v>
                </c:pt>
                <c:pt idx="99">
                  <c:v>1.0367255756846316</c:v>
                </c:pt>
                <c:pt idx="100">
                  <c:v>1.0471975511965976</c:v>
                </c:pt>
                <c:pt idx="101">
                  <c:v>1.0576695267085636</c:v>
                </c:pt>
                <c:pt idx="102">
                  <c:v>1.0681415022205296</c:v>
                </c:pt>
                <c:pt idx="103">
                  <c:v>1.0786134777324956</c:v>
                </c:pt>
                <c:pt idx="104">
                  <c:v>1.0890854532444616</c:v>
                </c:pt>
                <c:pt idx="105">
                  <c:v>1.0995574287564276</c:v>
                </c:pt>
                <c:pt idx="106">
                  <c:v>1.1100294042683936</c:v>
                </c:pt>
                <c:pt idx="107">
                  <c:v>1.1205013797803594</c:v>
                </c:pt>
                <c:pt idx="108">
                  <c:v>1.1309733552923253</c:v>
                </c:pt>
                <c:pt idx="109">
                  <c:v>1.1414453308042913</c:v>
                </c:pt>
                <c:pt idx="110">
                  <c:v>1.1519173063162573</c:v>
                </c:pt>
                <c:pt idx="111">
                  <c:v>1.1623892818282233</c:v>
                </c:pt>
                <c:pt idx="112">
                  <c:v>1.1728612573401893</c:v>
                </c:pt>
                <c:pt idx="113">
                  <c:v>1.1833332328521553</c:v>
                </c:pt>
                <c:pt idx="114">
                  <c:v>1.1938052083641213</c:v>
                </c:pt>
                <c:pt idx="115">
                  <c:v>1.2042771838760873</c:v>
                </c:pt>
                <c:pt idx="116">
                  <c:v>1.2147491593880533</c:v>
                </c:pt>
                <c:pt idx="117">
                  <c:v>1.2252211349000193</c:v>
                </c:pt>
                <c:pt idx="118">
                  <c:v>1.2356931104119853</c:v>
                </c:pt>
                <c:pt idx="119">
                  <c:v>1.2461650859239513</c:v>
                </c:pt>
                <c:pt idx="120">
                  <c:v>1.2566370614359172</c:v>
                </c:pt>
                <c:pt idx="121">
                  <c:v>1.267109036947883</c:v>
                </c:pt>
                <c:pt idx="122">
                  <c:v>1.277581012459849</c:v>
                </c:pt>
                <c:pt idx="123">
                  <c:v>1.288052987971815</c:v>
                </c:pt>
                <c:pt idx="124">
                  <c:v>1.298524963483781</c:v>
                </c:pt>
                <c:pt idx="125">
                  <c:v>1.308996938995747</c:v>
                </c:pt>
                <c:pt idx="126">
                  <c:v>1.319468914507713</c:v>
                </c:pt>
                <c:pt idx="127">
                  <c:v>1.329940890019679</c:v>
                </c:pt>
                <c:pt idx="128">
                  <c:v>1.340412865531645</c:v>
                </c:pt>
                <c:pt idx="129">
                  <c:v>1.350884841043611</c:v>
                </c:pt>
                <c:pt idx="130">
                  <c:v>1.3613568165555769</c:v>
                </c:pt>
                <c:pt idx="131">
                  <c:v>1.3718287920675429</c:v>
                </c:pt>
                <c:pt idx="132">
                  <c:v>1.3823007675795089</c:v>
                </c:pt>
                <c:pt idx="133">
                  <c:v>1.3927727430914749</c:v>
                </c:pt>
                <c:pt idx="134">
                  <c:v>1.4032447186034409</c:v>
                </c:pt>
                <c:pt idx="135">
                  <c:v>1.4137166941154069</c:v>
                </c:pt>
                <c:pt idx="136">
                  <c:v>1.4241886696273727</c:v>
                </c:pt>
                <c:pt idx="137">
                  <c:v>1.4346606451393387</c:v>
                </c:pt>
                <c:pt idx="138">
                  <c:v>1.4451326206513047</c:v>
                </c:pt>
                <c:pt idx="139">
                  <c:v>1.4556045961632706</c:v>
                </c:pt>
                <c:pt idx="140">
                  <c:v>1.4660765716752366</c:v>
                </c:pt>
                <c:pt idx="141">
                  <c:v>1.4765485471872026</c:v>
                </c:pt>
                <c:pt idx="142">
                  <c:v>1.4870205226991686</c:v>
                </c:pt>
                <c:pt idx="143">
                  <c:v>1.4974924982111346</c:v>
                </c:pt>
                <c:pt idx="144">
                  <c:v>1.5079644737231006</c:v>
                </c:pt>
                <c:pt idx="145">
                  <c:v>1.5184364492350666</c:v>
                </c:pt>
                <c:pt idx="146">
                  <c:v>1.5289084247470326</c:v>
                </c:pt>
                <c:pt idx="147">
                  <c:v>1.5393804002589986</c:v>
                </c:pt>
                <c:pt idx="148">
                  <c:v>1.5498523757709646</c:v>
                </c:pt>
                <c:pt idx="149">
                  <c:v>1.5603243512829306</c:v>
                </c:pt>
                <c:pt idx="150">
                  <c:v>1.5707963267948963</c:v>
                </c:pt>
                <c:pt idx="151">
                  <c:v>1.5812683023068623</c:v>
                </c:pt>
                <c:pt idx="152">
                  <c:v>1.5917402778188283</c:v>
                </c:pt>
                <c:pt idx="153">
                  <c:v>1.6022122533307943</c:v>
                </c:pt>
                <c:pt idx="154">
                  <c:v>1.6126842288427603</c:v>
                </c:pt>
                <c:pt idx="155">
                  <c:v>1.6231562043547263</c:v>
                </c:pt>
                <c:pt idx="156">
                  <c:v>1.6336281798666923</c:v>
                </c:pt>
                <c:pt idx="157">
                  <c:v>1.6441001553786583</c:v>
                </c:pt>
                <c:pt idx="158">
                  <c:v>1.6545721308906243</c:v>
                </c:pt>
                <c:pt idx="159">
                  <c:v>1.6650441064025903</c:v>
                </c:pt>
                <c:pt idx="160">
                  <c:v>1.6755160819145563</c:v>
                </c:pt>
                <c:pt idx="161">
                  <c:v>1.6859880574265222</c:v>
                </c:pt>
                <c:pt idx="162">
                  <c:v>1.6964600329384882</c:v>
                </c:pt>
                <c:pt idx="163">
                  <c:v>1.7069320084504542</c:v>
                </c:pt>
                <c:pt idx="164">
                  <c:v>1.71740398396242</c:v>
                </c:pt>
                <c:pt idx="165">
                  <c:v>1.727875959474386</c:v>
                </c:pt>
                <c:pt idx="166">
                  <c:v>1.738347934986352</c:v>
                </c:pt>
                <c:pt idx="167">
                  <c:v>1.748819910498318</c:v>
                </c:pt>
                <c:pt idx="168">
                  <c:v>1.759291886010284</c:v>
                </c:pt>
                <c:pt idx="169">
                  <c:v>1.76976386152225</c:v>
                </c:pt>
                <c:pt idx="170">
                  <c:v>1.780235837034216</c:v>
                </c:pt>
                <c:pt idx="171">
                  <c:v>1.7907078125461819</c:v>
                </c:pt>
                <c:pt idx="172">
                  <c:v>1.8011797880581479</c:v>
                </c:pt>
                <c:pt idx="173">
                  <c:v>1.8116517635701139</c:v>
                </c:pt>
                <c:pt idx="174">
                  <c:v>1.8221237390820799</c:v>
                </c:pt>
                <c:pt idx="175">
                  <c:v>1.8325957145940459</c:v>
                </c:pt>
                <c:pt idx="176">
                  <c:v>1.8430676901060119</c:v>
                </c:pt>
                <c:pt idx="177">
                  <c:v>1.8535396656179779</c:v>
                </c:pt>
                <c:pt idx="178">
                  <c:v>1.8640116411299437</c:v>
                </c:pt>
                <c:pt idx="179">
                  <c:v>1.8744836166419097</c:v>
                </c:pt>
                <c:pt idx="180">
                  <c:v>1.8849555921538756</c:v>
                </c:pt>
                <c:pt idx="181">
                  <c:v>1.8954275676658416</c:v>
                </c:pt>
                <c:pt idx="182">
                  <c:v>1.9058995431778076</c:v>
                </c:pt>
                <c:pt idx="183">
                  <c:v>1.9163715186897736</c:v>
                </c:pt>
                <c:pt idx="184">
                  <c:v>1.9268434942017396</c:v>
                </c:pt>
                <c:pt idx="185">
                  <c:v>1.9373154697137056</c:v>
                </c:pt>
                <c:pt idx="186">
                  <c:v>1.9477874452256716</c:v>
                </c:pt>
                <c:pt idx="187">
                  <c:v>1.9582594207376376</c:v>
                </c:pt>
                <c:pt idx="188">
                  <c:v>1.9687313962496036</c:v>
                </c:pt>
                <c:pt idx="189">
                  <c:v>1.9792033717615696</c:v>
                </c:pt>
                <c:pt idx="190">
                  <c:v>1.9896753472735356</c:v>
                </c:pt>
                <c:pt idx="191">
                  <c:v>2.0001473227855016</c:v>
                </c:pt>
                <c:pt idx="192">
                  <c:v>2.0106192982974673</c:v>
                </c:pt>
                <c:pt idx="193">
                  <c:v>2.0210912738094335</c:v>
                </c:pt>
                <c:pt idx="194">
                  <c:v>2.0315632493213993</c:v>
                </c:pt>
                <c:pt idx="195">
                  <c:v>2.0420352248333655</c:v>
                </c:pt>
                <c:pt idx="196">
                  <c:v>2.0525072003453313</c:v>
                </c:pt>
                <c:pt idx="197">
                  <c:v>2.0629791758572975</c:v>
                </c:pt>
                <c:pt idx="198">
                  <c:v>2.0734511513692633</c:v>
                </c:pt>
                <c:pt idx="199">
                  <c:v>2.0839231268812295</c:v>
                </c:pt>
                <c:pt idx="200">
                  <c:v>2.0943951023931953</c:v>
                </c:pt>
                <c:pt idx="201">
                  <c:v>2.104867077905161</c:v>
                </c:pt>
                <c:pt idx="202">
                  <c:v>2.1153390534171272</c:v>
                </c:pt>
                <c:pt idx="203">
                  <c:v>2.125811028929093</c:v>
                </c:pt>
                <c:pt idx="204">
                  <c:v>2.1362830044410592</c:v>
                </c:pt>
                <c:pt idx="205">
                  <c:v>2.146754979953025</c:v>
                </c:pt>
                <c:pt idx="206">
                  <c:v>2.1572269554649912</c:v>
                </c:pt>
                <c:pt idx="207">
                  <c:v>2.167698930976957</c:v>
                </c:pt>
                <c:pt idx="208">
                  <c:v>2.1781709064889232</c:v>
                </c:pt>
                <c:pt idx="209">
                  <c:v>2.188642882000889</c:v>
                </c:pt>
                <c:pt idx="210">
                  <c:v>2.1991148575128552</c:v>
                </c:pt>
                <c:pt idx="211">
                  <c:v>2.209586833024821</c:v>
                </c:pt>
                <c:pt idx="212">
                  <c:v>2.2200588085367872</c:v>
                </c:pt>
                <c:pt idx="213">
                  <c:v>2.2305307840487529</c:v>
                </c:pt>
                <c:pt idx="214">
                  <c:v>2.2410027595607187</c:v>
                </c:pt>
                <c:pt idx="215">
                  <c:v>2.2514747350726849</c:v>
                </c:pt>
                <c:pt idx="216">
                  <c:v>2.2619467105846507</c:v>
                </c:pt>
                <c:pt idx="217">
                  <c:v>2.2724186860966169</c:v>
                </c:pt>
                <c:pt idx="218">
                  <c:v>2.2828906616085827</c:v>
                </c:pt>
                <c:pt idx="219">
                  <c:v>2.2933626371205489</c:v>
                </c:pt>
                <c:pt idx="220">
                  <c:v>2.3038346126325147</c:v>
                </c:pt>
                <c:pt idx="221">
                  <c:v>2.3143065881444809</c:v>
                </c:pt>
                <c:pt idx="222">
                  <c:v>2.3247785636564466</c:v>
                </c:pt>
                <c:pt idx="223">
                  <c:v>2.3352505391684129</c:v>
                </c:pt>
                <c:pt idx="224">
                  <c:v>2.3457225146803786</c:v>
                </c:pt>
                <c:pt idx="225">
                  <c:v>2.3561944901923448</c:v>
                </c:pt>
                <c:pt idx="226">
                  <c:v>2.3666664657043106</c:v>
                </c:pt>
                <c:pt idx="227">
                  <c:v>2.3771384412162768</c:v>
                </c:pt>
                <c:pt idx="228">
                  <c:v>2.3876104167282426</c:v>
                </c:pt>
                <c:pt idx="229">
                  <c:v>2.3980823922402084</c:v>
                </c:pt>
                <c:pt idx="230">
                  <c:v>2.4085543677521746</c:v>
                </c:pt>
                <c:pt idx="231">
                  <c:v>2.4190263432641403</c:v>
                </c:pt>
                <c:pt idx="232">
                  <c:v>2.4294983187761066</c:v>
                </c:pt>
                <c:pt idx="233">
                  <c:v>2.4399702942880723</c:v>
                </c:pt>
                <c:pt idx="234">
                  <c:v>2.4504422698000385</c:v>
                </c:pt>
                <c:pt idx="235">
                  <c:v>2.4609142453120043</c:v>
                </c:pt>
                <c:pt idx="236">
                  <c:v>2.4713862208239705</c:v>
                </c:pt>
                <c:pt idx="237">
                  <c:v>2.4818581963359363</c:v>
                </c:pt>
                <c:pt idx="238">
                  <c:v>2.4923301718479025</c:v>
                </c:pt>
                <c:pt idx="239">
                  <c:v>2.5028021473598683</c:v>
                </c:pt>
                <c:pt idx="240">
                  <c:v>2.5132741228718345</c:v>
                </c:pt>
                <c:pt idx="241">
                  <c:v>2.5237460983838003</c:v>
                </c:pt>
                <c:pt idx="242">
                  <c:v>2.534218073895766</c:v>
                </c:pt>
                <c:pt idx="243">
                  <c:v>2.5446900494077322</c:v>
                </c:pt>
                <c:pt idx="244">
                  <c:v>2.555162024919698</c:v>
                </c:pt>
                <c:pt idx="245">
                  <c:v>2.5656340004316642</c:v>
                </c:pt>
                <c:pt idx="246">
                  <c:v>2.57610597594363</c:v>
                </c:pt>
                <c:pt idx="247">
                  <c:v>2.5865779514555962</c:v>
                </c:pt>
                <c:pt idx="248">
                  <c:v>2.597049926967562</c:v>
                </c:pt>
                <c:pt idx="249">
                  <c:v>2.6075219024795282</c:v>
                </c:pt>
                <c:pt idx="250">
                  <c:v>2.617993877991494</c:v>
                </c:pt>
                <c:pt idx="251">
                  <c:v>2.6284658535034602</c:v>
                </c:pt>
                <c:pt idx="252">
                  <c:v>2.638937829015426</c:v>
                </c:pt>
                <c:pt idx="253">
                  <c:v>2.6494098045273922</c:v>
                </c:pt>
                <c:pt idx="254">
                  <c:v>2.6598817800393579</c:v>
                </c:pt>
                <c:pt idx="255">
                  <c:v>2.6703537555513241</c:v>
                </c:pt>
                <c:pt idx="256">
                  <c:v>2.6808257310632899</c:v>
                </c:pt>
                <c:pt idx="257">
                  <c:v>2.6912977065752557</c:v>
                </c:pt>
                <c:pt idx="258">
                  <c:v>2.7017696820872219</c:v>
                </c:pt>
                <c:pt idx="259">
                  <c:v>2.7122416575991877</c:v>
                </c:pt>
                <c:pt idx="260">
                  <c:v>2.7227136331111539</c:v>
                </c:pt>
                <c:pt idx="261">
                  <c:v>2.7331856086231197</c:v>
                </c:pt>
                <c:pt idx="262">
                  <c:v>2.7436575841350859</c:v>
                </c:pt>
                <c:pt idx="263">
                  <c:v>2.7541295596470516</c:v>
                </c:pt>
                <c:pt idx="264">
                  <c:v>2.7646015351590179</c:v>
                </c:pt>
                <c:pt idx="265">
                  <c:v>2.7750735106709836</c:v>
                </c:pt>
                <c:pt idx="266">
                  <c:v>2.7855454861829498</c:v>
                </c:pt>
                <c:pt idx="267">
                  <c:v>2.7960174616949156</c:v>
                </c:pt>
                <c:pt idx="268">
                  <c:v>2.8064894372068818</c:v>
                </c:pt>
                <c:pt idx="269">
                  <c:v>2.8169614127188476</c:v>
                </c:pt>
                <c:pt idx="270">
                  <c:v>2.8274333882308138</c:v>
                </c:pt>
                <c:pt idx="271">
                  <c:v>2.8379053637427796</c:v>
                </c:pt>
                <c:pt idx="272">
                  <c:v>2.8483773392547453</c:v>
                </c:pt>
                <c:pt idx="273">
                  <c:v>2.8588493147667116</c:v>
                </c:pt>
                <c:pt idx="274">
                  <c:v>2.8693212902786773</c:v>
                </c:pt>
                <c:pt idx="275">
                  <c:v>2.8797932657906435</c:v>
                </c:pt>
                <c:pt idx="276">
                  <c:v>2.8902652413026093</c:v>
                </c:pt>
                <c:pt idx="277">
                  <c:v>2.9007372168145755</c:v>
                </c:pt>
                <c:pt idx="278">
                  <c:v>2.9112091923265413</c:v>
                </c:pt>
                <c:pt idx="279">
                  <c:v>2.9216811678385075</c:v>
                </c:pt>
                <c:pt idx="280">
                  <c:v>2.9321531433504733</c:v>
                </c:pt>
                <c:pt idx="281">
                  <c:v>2.9426251188624395</c:v>
                </c:pt>
                <c:pt idx="282">
                  <c:v>2.9530970943744053</c:v>
                </c:pt>
                <c:pt idx="283">
                  <c:v>2.9635690698863715</c:v>
                </c:pt>
                <c:pt idx="284">
                  <c:v>2.9740410453983372</c:v>
                </c:pt>
                <c:pt idx="285">
                  <c:v>2.984513020910303</c:v>
                </c:pt>
                <c:pt idx="286">
                  <c:v>2.9949849964222692</c:v>
                </c:pt>
                <c:pt idx="287">
                  <c:v>3.005456971934235</c:v>
                </c:pt>
                <c:pt idx="288">
                  <c:v>3.0159289474462012</c:v>
                </c:pt>
                <c:pt idx="289">
                  <c:v>3.026400922958167</c:v>
                </c:pt>
                <c:pt idx="290">
                  <c:v>3.0368728984701332</c:v>
                </c:pt>
                <c:pt idx="291">
                  <c:v>3.047344873982099</c:v>
                </c:pt>
                <c:pt idx="292">
                  <c:v>3.0578168494940652</c:v>
                </c:pt>
                <c:pt idx="293">
                  <c:v>3.068288825006031</c:v>
                </c:pt>
                <c:pt idx="294">
                  <c:v>3.0787608005179972</c:v>
                </c:pt>
                <c:pt idx="295">
                  <c:v>3.0892327760299629</c:v>
                </c:pt>
                <c:pt idx="296">
                  <c:v>3.0997047515419291</c:v>
                </c:pt>
                <c:pt idx="297">
                  <c:v>3.1101767270538949</c:v>
                </c:pt>
                <c:pt idx="298">
                  <c:v>3.1206487025658611</c:v>
                </c:pt>
                <c:pt idx="299">
                  <c:v>3.1311206780778269</c:v>
                </c:pt>
                <c:pt idx="300">
                  <c:v>3.1415926535897927</c:v>
                </c:pt>
                <c:pt idx="301">
                  <c:v>3.1520646291017589</c:v>
                </c:pt>
                <c:pt idx="302">
                  <c:v>3.1625366046137247</c:v>
                </c:pt>
                <c:pt idx="303">
                  <c:v>3.1730085801256909</c:v>
                </c:pt>
                <c:pt idx="304">
                  <c:v>3.1834805556376566</c:v>
                </c:pt>
                <c:pt idx="305">
                  <c:v>3.1939525311496229</c:v>
                </c:pt>
                <c:pt idx="306">
                  <c:v>3.2044245066615886</c:v>
                </c:pt>
                <c:pt idx="307">
                  <c:v>3.2148964821735548</c:v>
                </c:pt>
                <c:pt idx="308">
                  <c:v>3.2253684576855206</c:v>
                </c:pt>
                <c:pt idx="309">
                  <c:v>3.2358404331974868</c:v>
                </c:pt>
                <c:pt idx="310">
                  <c:v>3.2463124087094526</c:v>
                </c:pt>
                <c:pt idx="311">
                  <c:v>3.2567843842214188</c:v>
                </c:pt>
                <c:pt idx="312">
                  <c:v>3.2672563597333846</c:v>
                </c:pt>
                <c:pt idx="313">
                  <c:v>3.2777283352453503</c:v>
                </c:pt>
                <c:pt idx="314">
                  <c:v>3.2882003107573166</c:v>
                </c:pt>
                <c:pt idx="315">
                  <c:v>3.2986722862692823</c:v>
                </c:pt>
                <c:pt idx="316">
                  <c:v>3.3091442617812485</c:v>
                </c:pt>
                <c:pt idx="317">
                  <c:v>3.3196162372932143</c:v>
                </c:pt>
                <c:pt idx="318">
                  <c:v>3.3300882128051805</c:v>
                </c:pt>
                <c:pt idx="319">
                  <c:v>3.3405601883171463</c:v>
                </c:pt>
                <c:pt idx="320">
                  <c:v>3.3510321638291125</c:v>
                </c:pt>
                <c:pt idx="321">
                  <c:v>3.3615041393410783</c:v>
                </c:pt>
                <c:pt idx="322">
                  <c:v>3.3719761148530445</c:v>
                </c:pt>
                <c:pt idx="323">
                  <c:v>3.3824480903650103</c:v>
                </c:pt>
                <c:pt idx="324">
                  <c:v>3.3929200658769765</c:v>
                </c:pt>
                <c:pt idx="325">
                  <c:v>3.4033920413889422</c:v>
                </c:pt>
                <c:pt idx="326">
                  <c:v>3.4138640169009085</c:v>
                </c:pt>
                <c:pt idx="327">
                  <c:v>3.4243359924128742</c:v>
                </c:pt>
                <c:pt idx="328">
                  <c:v>3.43480796792484</c:v>
                </c:pt>
                <c:pt idx="329">
                  <c:v>3.4452799434368062</c:v>
                </c:pt>
                <c:pt idx="330">
                  <c:v>3.455751918948772</c:v>
                </c:pt>
                <c:pt idx="331">
                  <c:v>3.4662238944607382</c:v>
                </c:pt>
                <c:pt idx="332">
                  <c:v>3.476695869972704</c:v>
                </c:pt>
                <c:pt idx="333">
                  <c:v>3.4871678454846702</c:v>
                </c:pt>
                <c:pt idx="334">
                  <c:v>3.497639820996636</c:v>
                </c:pt>
                <c:pt idx="335">
                  <c:v>3.5081117965086022</c:v>
                </c:pt>
                <c:pt idx="336">
                  <c:v>3.5185837720205679</c:v>
                </c:pt>
                <c:pt idx="337">
                  <c:v>3.5290557475325341</c:v>
                </c:pt>
                <c:pt idx="338">
                  <c:v>3.5395277230444999</c:v>
                </c:pt>
                <c:pt idx="339">
                  <c:v>3.5499996985564661</c:v>
                </c:pt>
                <c:pt idx="340">
                  <c:v>3.5604716740684319</c:v>
                </c:pt>
                <c:pt idx="341">
                  <c:v>3.5709436495803981</c:v>
                </c:pt>
                <c:pt idx="342">
                  <c:v>3.5814156250923639</c:v>
                </c:pt>
                <c:pt idx="343">
                  <c:v>3.5918876006043297</c:v>
                </c:pt>
                <c:pt idx="344">
                  <c:v>3.6023595761162959</c:v>
                </c:pt>
                <c:pt idx="345">
                  <c:v>3.6128315516282616</c:v>
                </c:pt>
                <c:pt idx="346">
                  <c:v>3.6233035271402279</c:v>
                </c:pt>
                <c:pt idx="347">
                  <c:v>3.6337755026521936</c:v>
                </c:pt>
                <c:pt idx="348">
                  <c:v>3.6442474781641598</c:v>
                </c:pt>
                <c:pt idx="349">
                  <c:v>3.6547194536761256</c:v>
                </c:pt>
                <c:pt idx="350">
                  <c:v>3.6651914291880918</c:v>
                </c:pt>
                <c:pt idx="351">
                  <c:v>3.6756634047000576</c:v>
                </c:pt>
                <c:pt idx="352">
                  <c:v>3.6861353802120238</c:v>
                </c:pt>
                <c:pt idx="353">
                  <c:v>3.6966073557239896</c:v>
                </c:pt>
                <c:pt idx="354">
                  <c:v>3.7070793312359558</c:v>
                </c:pt>
                <c:pt idx="355">
                  <c:v>3.7175513067479216</c:v>
                </c:pt>
                <c:pt idx="356">
                  <c:v>3.7280232822598873</c:v>
                </c:pt>
                <c:pt idx="357">
                  <c:v>3.7384952577718535</c:v>
                </c:pt>
                <c:pt idx="358">
                  <c:v>3.7489672332838193</c:v>
                </c:pt>
                <c:pt idx="359">
                  <c:v>3.7594392087957855</c:v>
                </c:pt>
                <c:pt idx="360">
                  <c:v>3.7699111843077513</c:v>
                </c:pt>
                <c:pt idx="361">
                  <c:v>3.7803831598197175</c:v>
                </c:pt>
                <c:pt idx="362">
                  <c:v>3.7908551353316833</c:v>
                </c:pt>
                <c:pt idx="363">
                  <c:v>3.8013271108436495</c:v>
                </c:pt>
                <c:pt idx="364">
                  <c:v>3.8117990863556153</c:v>
                </c:pt>
                <c:pt idx="365">
                  <c:v>3.8222710618675815</c:v>
                </c:pt>
                <c:pt idx="366">
                  <c:v>3.8327430373795472</c:v>
                </c:pt>
                <c:pt idx="367">
                  <c:v>3.8432150128915135</c:v>
                </c:pt>
                <c:pt idx="368">
                  <c:v>3.8536869884034792</c:v>
                </c:pt>
                <c:pt idx="369">
                  <c:v>3.8641589639154454</c:v>
                </c:pt>
                <c:pt idx="370">
                  <c:v>3.8746309394274112</c:v>
                </c:pt>
                <c:pt idx="371">
                  <c:v>3.885102914939377</c:v>
                </c:pt>
                <c:pt idx="372">
                  <c:v>3.8955748904513432</c:v>
                </c:pt>
                <c:pt idx="373">
                  <c:v>3.906046865963309</c:v>
                </c:pt>
                <c:pt idx="374">
                  <c:v>3.9165188414752752</c:v>
                </c:pt>
                <c:pt idx="375">
                  <c:v>3.926990816987241</c:v>
                </c:pt>
                <c:pt idx="376">
                  <c:v>3.9374627924992072</c:v>
                </c:pt>
                <c:pt idx="377">
                  <c:v>3.9479347680111729</c:v>
                </c:pt>
                <c:pt idx="378">
                  <c:v>3.9584067435231391</c:v>
                </c:pt>
                <c:pt idx="379">
                  <c:v>3.9688787190351049</c:v>
                </c:pt>
                <c:pt idx="380">
                  <c:v>3.9793506945470711</c:v>
                </c:pt>
                <c:pt idx="381">
                  <c:v>3.9898226700590369</c:v>
                </c:pt>
                <c:pt idx="382">
                  <c:v>4.0002946455710031</c:v>
                </c:pt>
                <c:pt idx="383">
                  <c:v>4.0107666210829693</c:v>
                </c:pt>
                <c:pt idx="384">
                  <c:v>4.0212385965949347</c:v>
                </c:pt>
                <c:pt idx="385">
                  <c:v>4.0317105721069009</c:v>
                </c:pt>
                <c:pt idx="386">
                  <c:v>4.0421825476188671</c:v>
                </c:pt>
                <c:pt idx="387">
                  <c:v>4.0526545231308324</c:v>
                </c:pt>
                <c:pt idx="388">
                  <c:v>4.0631264986427986</c:v>
                </c:pt>
                <c:pt idx="389">
                  <c:v>4.0735984741547648</c:v>
                </c:pt>
                <c:pt idx="390">
                  <c:v>4.0840704496667311</c:v>
                </c:pt>
                <c:pt idx="391">
                  <c:v>4.0945424251786964</c:v>
                </c:pt>
                <c:pt idx="392">
                  <c:v>4.1050144006906626</c:v>
                </c:pt>
                <c:pt idx="393">
                  <c:v>4.1154863762026288</c:v>
                </c:pt>
                <c:pt idx="394">
                  <c:v>4.125958351714595</c:v>
                </c:pt>
                <c:pt idx="395">
                  <c:v>4.1364303272265603</c:v>
                </c:pt>
                <c:pt idx="396">
                  <c:v>4.1469023027385266</c:v>
                </c:pt>
                <c:pt idx="397">
                  <c:v>4.1573742782504928</c:v>
                </c:pt>
                <c:pt idx="398">
                  <c:v>4.167846253762459</c:v>
                </c:pt>
                <c:pt idx="399">
                  <c:v>4.1783182292744243</c:v>
                </c:pt>
                <c:pt idx="400">
                  <c:v>4.1887902047863905</c:v>
                </c:pt>
                <c:pt idx="401">
                  <c:v>4.1992621802983567</c:v>
                </c:pt>
                <c:pt idx="402">
                  <c:v>4.2097341558103221</c:v>
                </c:pt>
                <c:pt idx="403">
                  <c:v>4.2202061313222883</c:v>
                </c:pt>
                <c:pt idx="404">
                  <c:v>4.2306781068342545</c:v>
                </c:pt>
                <c:pt idx="405">
                  <c:v>4.2411500823462207</c:v>
                </c:pt>
                <c:pt idx="406">
                  <c:v>4.251622057858186</c:v>
                </c:pt>
                <c:pt idx="407">
                  <c:v>4.2620940333701522</c:v>
                </c:pt>
                <c:pt idx="408">
                  <c:v>4.2725660088821185</c:v>
                </c:pt>
                <c:pt idx="409">
                  <c:v>4.2830379843940847</c:v>
                </c:pt>
                <c:pt idx="410">
                  <c:v>4.29350995990605</c:v>
                </c:pt>
                <c:pt idx="411">
                  <c:v>4.3039819354180162</c:v>
                </c:pt>
                <c:pt idx="412">
                  <c:v>4.3144539109299824</c:v>
                </c:pt>
                <c:pt idx="413">
                  <c:v>4.3249258864419478</c:v>
                </c:pt>
                <c:pt idx="414">
                  <c:v>4.335397861953914</c:v>
                </c:pt>
                <c:pt idx="415">
                  <c:v>4.3458698374658802</c:v>
                </c:pt>
                <c:pt idx="416">
                  <c:v>4.3563418129778464</c:v>
                </c:pt>
                <c:pt idx="417">
                  <c:v>4.3668137884898117</c:v>
                </c:pt>
                <c:pt idx="418">
                  <c:v>4.3772857640017779</c:v>
                </c:pt>
                <c:pt idx="419">
                  <c:v>4.3877577395137441</c:v>
                </c:pt>
                <c:pt idx="420">
                  <c:v>4.3982297150257104</c:v>
                </c:pt>
                <c:pt idx="421">
                  <c:v>4.4087016905376757</c:v>
                </c:pt>
                <c:pt idx="422">
                  <c:v>4.4191736660496419</c:v>
                </c:pt>
                <c:pt idx="423">
                  <c:v>4.4296456415616081</c:v>
                </c:pt>
                <c:pt idx="424">
                  <c:v>4.4401176170735743</c:v>
                </c:pt>
                <c:pt idx="425">
                  <c:v>4.4505895925855397</c:v>
                </c:pt>
                <c:pt idx="426">
                  <c:v>4.4610615680975059</c:v>
                </c:pt>
                <c:pt idx="427">
                  <c:v>4.4715335436094721</c:v>
                </c:pt>
                <c:pt idx="428">
                  <c:v>4.4820055191214374</c:v>
                </c:pt>
                <c:pt idx="429">
                  <c:v>4.4924774946334036</c:v>
                </c:pt>
                <c:pt idx="430">
                  <c:v>4.5029494701453698</c:v>
                </c:pt>
                <c:pt idx="431">
                  <c:v>4.5134214456573361</c:v>
                </c:pt>
                <c:pt idx="432">
                  <c:v>4.5238934211693014</c:v>
                </c:pt>
                <c:pt idx="433">
                  <c:v>4.5343653966812676</c:v>
                </c:pt>
                <c:pt idx="434">
                  <c:v>4.5448373721932338</c:v>
                </c:pt>
                <c:pt idx="435">
                  <c:v>4.5553093477052</c:v>
                </c:pt>
                <c:pt idx="436">
                  <c:v>4.5657813232171653</c:v>
                </c:pt>
                <c:pt idx="437">
                  <c:v>4.5762532987291316</c:v>
                </c:pt>
                <c:pt idx="438">
                  <c:v>4.5867252742410978</c:v>
                </c:pt>
                <c:pt idx="439">
                  <c:v>4.597197249753064</c:v>
                </c:pt>
                <c:pt idx="440">
                  <c:v>4.6076692252650293</c:v>
                </c:pt>
                <c:pt idx="441">
                  <c:v>4.6181412007769955</c:v>
                </c:pt>
                <c:pt idx="442">
                  <c:v>4.6286131762889617</c:v>
                </c:pt>
                <c:pt idx="443">
                  <c:v>4.6390851518009271</c:v>
                </c:pt>
                <c:pt idx="444">
                  <c:v>4.6495571273128933</c:v>
                </c:pt>
                <c:pt idx="445">
                  <c:v>4.6600291028248595</c:v>
                </c:pt>
                <c:pt idx="446">
                  <c:v>4.6705010783368257</c:v>
                </c:pt>
                <c:pt idx="447">
                  <c:v>4.680973053848791</c:v>
                </c:pt>
                <c:pt idx="448">
                  <c:v>4.6914450293607572</c:v>
                </c:pt>
                <c:pt idx="449">
                  <c:v>4.7019170048727235</c:v>
                </c:pt>
                <c:pt idx="450">
                  <c:v>4.7123889803846897</c:v>
                </c:pt>
                <c:pt idx="451">
                  <c:v>4.722860955896655</c:v>
                </c:pt>
                <c:pt idx="452">
                  <c:v>4.7333329314086212</c:v>
                </c:pt>
                <c:pt idx="453">
                  <c:v>4.7438049069205874</c:v>
                </c:pt>
                <c:pt idx="454">
                  <c:v>4.7542768824325536</c:v>
                </c:pt>
                <c:pt idx="455">
                  <c:v>4.764748857944519</c:v>
                </c:pt>
                <c:pt idx="456">
                  <c:v>4.7752208334564852</c:v>
                </c:pt>
                <c:pt idx="457">
                  <c:v>4.7856928089684514</c:v>
                </c:pt>
                <c:pt idx="458">
                  <c:v>4.7961647844804167</c:v>
                </c:pt>
                <c:pt idx="459">
                  <c:v>4.8066367599923829</c:v>
                </c:pt>
                <c:pt idx="460">
                  <c:v>4.8171087355043491</c:v>
                </c:pt>
                <c:pt idx="461">
                  <c:v>4.8275807110163154</c:v>
                </c:pt>
                <c:pt idx="462">
                  <c:v>4.8380526865282807</c:v>
                </c:pt>
                <c:pt idx="463">
                  <c:v>4.8485246620402469</c:v>
                </c:pt>
                <c:pt idx="464">
                  <c:v>4.8589966375522131</c:v>
                </c:pt>
                <c:pt idx="465">
                  <c:v>4.8694686130641793</c:v>
                </c:pt>
                <c:pt idx="466">
                  <c:v>4.8799405885761447</c:v>
                </c:pt>
                <c:pt idx="467">
                  <c:v>4.8904125640881109</c:v>
                </c:pt>
                <c:pt idx="468">
                  <c:v>4.9008845396000771</c:v>
                </c:pt>
                <c:pt idx="469">
                  <c:v>4.9113565151120433</c:v>
                </c:pt>
                <c:pt idx="470">
                  <c:v>4.9218284906240086</c:v>
                </c:pt>
                <c:pt idx="471">
                  <c:v>4.9323004661359748</c:v>
                </c:pt>
                <c:pt idx="472">
                  <c:v>4.9427724416479411</c:v>
                </c:pt>
                <c:pt idx="473">
                  <c:v>4.9532444171599064</c:v>
                </c:pt>
                <c:pt idx="474">
                  <c:v>4.9637163926718726</c:v>
                </c:pt>
                <c:pt idx="475">
                  <c:v>4.9741883681838388</c:v>
                </c:pt>
                <c:pt idx="476">
                  <c:v>4.984660343695805</c:v>
                </c:pt>
                <c:pt idx="477">
                  <c:v>4.9951323192077703</c:v>
                </c:pt>
                <c:pt idx="478">
                  <c:v>5.0056042947197366</c:v>
                </c:pt>
                <c:pt idx="479">
                  <c:v>5.0160762702317028</c:v>
                </c:pt>
                <c:pt idx="480">
                  <c:v>5.026548245743669</c:v>
                </c:pt>
                <c:pt idx="481">
                  <c:v>5.0370202212556343</c:v>
                </c:pt>
                <c:pt idx="482">
                  <c:v>5.0474921967676005</c:v>
                </c:pt>
                <c:pt idx="483">
                  <c:v>5.0579641722795667</c:v>
                </c:pt>
                <c:pt idx="484">
                  <c:v>5.0684361477915321</c:v>
                </c:pt>
                <c:pt idx="485">
                  <c:v>5.0789081233034983</c:v>
                </c:pt>
                <c:pt idx="486">
                  <c:v>5.0893800988154645</c:v>
                </c:pt>
                <c:pt idx="487">
                  <c:v>5.0998520743274307</c:v>
                </c:pt>
                <c:pt idx="488">
                  <c:v>5.110324049839396</c:v>
                </c:pt>
                <c:pt idx="489">
                  <c:v>5.1207960253513622</c:v>
                </c:pt>
                <c:pt idx="490">
                  <c:v>5.1312680008633285</c:v>
                </c:pt>
                <c:pt idx="491">
                  <c:v>5.1417399763752947</c:v>
                </c:pt>
                <c:pt idx="492">
                  <c:v>5.15221195188726</c:v>
                </c:pt>
                <c:pt idx="493">
                  <c:v>5.1626839273992262</c:v>
                </c:pt>
                <c:pt idx="494">
                  <c:v>5.1731559029111924</c:v>
                </c:pt>
                <c:pt idx="495">
                  <c:v>5.1836278784231586</c:v>
                </c:pt>
                <c:pt idx="496">
                  <c:v>5.194099853935124</c:v>
                </c:pt>
                <c:pt idx="497">
                  <c:v>5.2045718294470902</c:v>
                </c:pt>
                <c:pt idx="498">
                  <c:v>5.2150438049590564</c:v>
                </c:pt>
                <c:pt idx="499">
                  <c:v>5.2255157804710217</c:v>
                </c:pt>
                <c:pt idx="500">
                  <c:v>5.2359877559829879</c:v>
                </c:pt>
                <c:pt idx="501">
                  <c:v>5.2464597314949541</c:v>
                </c:pt>
                <c:pt idx="502">
                  <c:v>5.2569317070069204</c:v>
                </c:pt>
                <c:pt idx="503">
                  <c:v>5.2674036825188857</c:v>
                </c:pt>
                <c:pt idx="504">
                  <c:v>5.2778756580308519</c:v>
                </c:pt>
                <c:pt idx="505">
                  <c:v>5.2883476335428181</c:v>
                </c:pt>
                <c:pt idx="506">
                  <c:v>5.2988196090547843</c:v>
                </c:pt>
                <c:pt idx="507">
                  <c:v>5.3092915845667497</c:v>
                </c:pt>
                <c:pt idx="508">
                  <c:v>5.3197635600787159</c:v>
                </c:pt>
                <c:pt idx="509">
                  <c:v>5.3302355355906821</c:v>
                </c:pt>
                <c:pt idx="510">
                  <c:v>5.3407075111026483</c:v>
                </c:pt>
                <c:pt idx="511">
                  <c:v>5.3511794866146136</c:v>
                </c:pt>
                <c:pt idx="512">
                  <c:v>5.3616514621265798</c:v>
                </c:pt>
                <c:pt idx="513">
                  <c:v>5.3721234376385461</c:v>
                </c:pt>
                <c:pt idx="514">
                  <c:v>5.3825954131505114</c:v>
                </c:pt>
                <c:pt idx="515">
                  <c:v>5.3930673886624776</c:v>
                </c:pt>
                <c:pt idx="516">
                  <c:v>5.4035393641744438</c:v>
                </c:pt>
                <c:pt idx="517">
                  <c:v>5.41401133968641</c:v>
                </c:pt>
                <c:pt idx="518">
                  <c:v>5.4244833151983753</c:v>
                </c:pt>
                <c:pt idx="519">
                  <c:v>5.4349552907103416</c:v>
                </c:pt>
                <c:pt idx="520">
                  <c:v>5.4454272662223078</c:v>
                </c:pt>
                <c:pt idx="521">
                  <c:v>5.455899241734274</c:v>
                </c:pt>
                <c:pt idx="522">
                  <c:v>5.4663712172462393</c:v>
                </c:pt>
                <c:pt idx="523">
                  <c:v>5.4768431927582055</c:v>
                </c:pt>
                <c:pt idx="524">
                  <c:v>5.4873151682701717</c:v>
                </c:pt>
                <c:pt idx="525">
                  <c:v>5.497787143782138</c:v>
                </c:pt>
                <c:pt idx="526">
                  <c:v>5.5082591192941033</c:v>
                </c:pt>
                <c:pt idx="527">
                  <c:v>5.5187310948060695</c:v>
                </c:pt>
                <c:pt idx="528">
                  <c:v>5.5292030703180357</c:v>
                </c:pt>
                <c:pt idx="529">
                  <c:v>5.539675045830001</c:v>
                </c:pt>
                <c:pt idx="530">
                  <c:v>5.5501470213419672</c:v>
                </c:pt>
                <c:pt idx="531">
                  <c:v>5.5606189968539335</c:v>
                </c:pt>
                <c:pt idx="532">
                  <c:v>5.5710909723658997</c:v>
                </c:pt>
                <c:pt idx="533">
                  <c:v>5.581562947877865</c:v>
                </c:pt>
                <c:pt idx="534">
                  <c:v>5.5920349233898312</c:v>
                </c:pt>
                <c:pt idx="535">
                  <c:v>5.6025068989017974</c:v>
                </c:pt>
                <c:pt idx="536">
                  <c:v>5.6129788744137636</c:v>
                </c:pt>
                <c:pt idx="537">
                  <c:v>5.623450849925729</c:v>
                </c:pt>
                <c:pt idx="538">
                  <c:v>5.6339228254376952</c:v>
                </c:pt>
                <c:pt idx="539">
                  <c:v>5.6443948009496614</c:v>
                </c:pt>
                <c:pt idx="540">
                  <c:v>5.6548667764616276</c:v>
                </c:pt>
                <c:pt idx="541">
                  <c:v>5.6653387519735929</c:v>
                </c:pt>
                <c:pt idx="542">
                  <c:v>5.6758107274855591</c:v>
                </c:pt>
                <c:pt idx="543">
                  <c:v>5.6862827029975254</c:v>
                </c:pt>
                <c:pt idx="544">
                  <c:v>5.6967546785094907</c:v>
                </c:pt>
                <c:pt idx="545">
                  <c:v>5.7072266540214569</c:v>
                </c:pt>
                <c:pt idx="546">
                  <c:v>5.7176986295334231</c:v>
                </c:pt>
                <c:pt idx="547">
                  <c:v>5.7281706050453893</c:v>
                </c:pt>
                <c:pt idx="548">
                  <c:v>5.7386425805573547</c:v>
                </c:pt>
                <c:pt idx="549">
                  <c:v>5.7491145560693209</c:v>
                </c:pt>
                <c:pt idx="550">
                  <c:v>5.7595865315812871</c:v>
                </c:pt>
                <c:pt idx="551">
                  <c:v>5.7700585070932533</c:v>
                </c:pt>
                <c:pt idx="552">
                  <c:v>5.7805304826052186</c:v>
                </c:pt>
                <c:pt idx="553">
                  <c:v>5.7910024581171848</c:v>
                </c:pt>
                <c:pt idx="554">
                  <c:v>5.8014744336291511</c:v>
                </c:pt>
                <c:pt idx="555">
                  <c:v>5.8119464091411164</c:v>
                </c:pt>
                <c:pt idx="556">
                  <c:v>5.8224183846530826</c:v>
                </c:pt>
                <c:pt idx="557">
                  <c:v>5.8328903601650488</c:v>
                </c:pt>
                <c:pt idx="558">
                  <c:v>5.843362335677015</c:v>
                </c:pt>
                <c:pt idx="559">
                  <c:v>5.8538343111889803</c:v>
                </c:pt>
                <c:pt idx="560">
                  <c:v>5.8643062867009466</c:v>
                </c:pt>
                <c:pt idx="561">
                  <c:v>5.8747782622129128</c:v>
                </c:pt>
                <c:pt idx="562">
                  <c:v>5.885250237724879</c:v>
                </c:pt>
                <c:pt idx="563">
                  <c:v>5.8957222132368443</c:v>
                </c:pt>
                <c:pt idx="564">
                  <c:v>5.9061941887488105</c:v>
                </c:pt>
                <c:pt idx="565">
                  <c:v>5.9166661642607767</c:v>
                </c:pt>
                <c:pt idx="566">
                  <c:v>5.927138139772743</c:v>
                </c:pt>
                <c:pt idx="567">
                  <c:v>5.9376101152847083</c:v>
                </c:pt>
                <c:pt idx="568">
                  <c:v>5.9480820907966745</c:v>
                </c:pt>
                <c:pt idx="569">
                  <c:v>5.9585540663086407</c:v>
                </c:pt>
                <c:pt idx="570">
                  <c:v>5.969026041820606</c:v>
                </c:pt>
                <c:pt idx="571">
                  <c:v>5.9794980173325722</c:v>
                </c:pt>
                <c:pt idx="572">
                  <c:v>5.9899699928445385</c:v>
                </c:pt>
                <c:pt idx="573">
                  <c:v>6.0004419683565047</c:v>
                </c:pt>
                <c:pt idx="574">
                  <c:v>6.01091394386847</c:v>
                </c:pt>
                <c:pt idx="575">
                  <c:v>6.0213859193804362</c:v>
                </c:pt>
                <c:pt idx="576">
                  <c:v>6.0318578948924024</c:v>
                </c:pt>
                <c:pt idx="577">
                  <c:v>6.0423298704043686</c:v>
                </c:pt>
                <c:pt idx="578">
                  <c:v>6.052801845916334</c:v>
                </c:pt>
                <c:pt idx="579">
                  <c:v>6.0632738214283002</c:v>
                </c:pt>
                <c:pt idx="580">
                  <c:v>6.0737457969402664</c:v>
                </c:pt>
                <c:pt idx="581">
                  <c:v>6.0842177724522326</c:v>
                </c:pt>
                <c:pt idx="582">
                  <c:v>6.0946897479641979</c:v>
                </c:pt>
                <c:pt idx="583">
                  <c:v>6.1051617234761641</c:v>
                </c:pt>
                <c:pt idx="584">
                  <c:v>6.1156336989881304</c:v>
                </c:pt>
                <c:pt idx="585">
                  <c:v>6.1261056745000957</c:v>
                </c:pt>
                <c:pt idx="586">
                  <c:v>6.1365776500120619</c:v>
                </c:pt>
                <c:pt idx="587">
                  <c:v>6.1470496255240281</c:v>
                </c:pt>
                <c:pt idx="588">
                  <c:v>6.1575216010359943</c:v>
                </c:pt>
                <c:pt idx="589">
                  <c:v>6.1679935765479597</c:v>
                </c:pt>
                <c:pt idx="590">
                  <c:v>6.1784655520599259</c:v>
                </c:pt>
                <c:pt idx="591">
                  <c:v>6.1889375275718921</c:v>
                </c:pt>
                <c:pt idx="592">
                  <c:v>6.1994095030838583</c:v>
                </c:pt>
                <c:pt idx="593">
                  <c:v>6.2098814785958236</c:v>
                </c:pt>
                <c:pt idx="594">
                  <c:v>6.2203534541077898</c:v>
                </c:pt>
                <c:pt idx="595">
                  <c:v>6.2308254296197561</c:v>
                </c:pt>
                <c:pt idx="596">
                  <c:v>6.2412974051317223</c:v>
                </c:pt>
                <c:pt idx="597">
                  <c:v>6.2517693806436876</c:v>
                </c:pt>
                <c:pt idx="598">
                  <c:v>6.2622413561556538</c:v>
                </c:pt>
                <c:pt idx="599">
                  <c:v>6.27271333166762</c:v>
                </c:pt>
              </c:numCache>
            </c:numRef>
          </c:xVal>
          <c:yVal>
            <c:numRef>
              <c:f>'Datos excel'!$P$3:$P$599</c:f>
              <c:numCache>
                <c:formatCode>General</c:formatCode>
                <c:ptCount val="597"/>
                <c:pt idx="0">
                  <c:v>-3.7876888810088198</c:v>
                </c:pt>
                <c:pt idx="1">
                  <c:v>-1.9835646525197657</c:v>
                </c:pt>
                <c:pt idx="2">
                  <c:v>-0.12345303389053937</c:v>
                </c:pt>
                <c:pt idx="3">
                  <c:v>1.7671592680676196</c:v>
                </c:pt>
                <c:pt idx="4">
                  <c:v>3.6621364141678061</c:v>
                </c:pt>
                <c:pt idx="5">
                  <c:v>5.5351679954678437</c:v>
                </c:pt>
                <c:pt idx="6">
                  <c:v>7.3602417095077692</c:v>
                </c:pt>
                <c:pt idx="7">
                  <c:v>9.1120997354254882</c:v>
                </c:pt>
                <c:pt idx="8">
                  <c:v>10.766665382920849</c:v>
                </c:pt>
                <c:pt idx="9">
                  <c:v>12.301428120888508</c:v>
                </c:pt>
                <c:pt idx="10">
                  <c:v>13.695777270042726</c:v>
                </c:pt>
                <c:pt idx="11">
                  <c:v>14.93127738482468</c:v>
                </c:pt>
                <c:pt idx="12">
                  <c:v>15.991881131530777</c:v>
                </c:pt>
                <c:pt idx="13">
                  <c:v>16.86407857542369</c:v>
                </c:pt>
                <c:pt idx="14">
                  <c:v>17.536984552806604</c:v>
                </c:pt>
                <c:pt idx="15">
                  <c:v>18.00236840721886</c:v>
                </c:pt>
                <c:pt idx="16">
                  <c:v>18.254632294856734</c:v>
                </c:pt>
                <c:pt idx="17">
                  <c:v>18.29074598349748</c:v>
                </c:pt>
                <c:pt idx="18">
                  <c:v>18.110146771017359</c:v>
                </c:pt>
                <c:pt idx="19">
                  <c:v>17.714613680436706</c:v>
                </c:pt>
                <c:pt idx="20">
                  <c:v>17.108124702574013</c:v>
                </c:pt>
                <c:pt idx="21">
                  <c:v>16.296705319601827</c:v>
                </c:pt>
                <c:pt idx="22">
                  <c:v>15.288275466460961</c:v>
                </c:pt>
                <c:pt idx="23">
                  <c:v>14.092500734115363</c:v>
                </c:pt>
                <c:pt idx="24">
                  <c:v>12.720652408699506</c:v>
                </c:pt>
                <c:pt idx="25">
                  <c:v>11.185479218682632</c:v>
                </c:pt>
                <c:pt idx="26">
                  <c:v>9.501092559227418</c:v>
                </c:pt>
                <c:pt idx="27">
                  <c:v>7.6828654781737118</c:v>
                </c:pt>
                <c:pt idx="28">
                  <c:v>5.7473447126713628</c:v>
                </c:pt>
                <c:pt idx="29">
                  <c:v>3.7121741072597438</c:v>
                </c:pt>
                <c:pt idx="30">
                  <c:v>1.5960270240664736</c:v>
                </c:pt>
                <c:pt idx="31">
                  <c:v>-0.58145533882387579</c:v>
                </c:pt>
                <c:pt idx="32">
                  <c:v>-2.7997230065541592</c:v>
                </c:pt>
                <c:pt idx="33">
                  <c:v>-5.0373776449859324</c:v>
                </c:pt>
                <c:pt idx="34">
                  <c:v>-7.2722382933132552</c:v>
                </c:pt>
                <c:pt idx="35">
                  <c:v>-9.4814168757821538</c:v>
                </c:pt>
                <c:pt idx="36">
                  <c:v>-11.64140799592181</c:v>
                </c:pt>
                <c:pt idx="37">
                  <c:v>-13.728198074347789</c:v>
                </c:pt>
                <c:pt idx="38">
                  <c:v>-15.717398740596668</c:v>
                </c:pt>
                <c:pt idx="39">
                  <c:v>-17.584409898075812</c:v>
                </c:pt>
                <c:pt idx="40">
                  <c:v>-19.304617667882283</c:v>
                </c:pt>
                <c:pt idx="41">
                  <c:v>-20.85363232161831</c:v>
                </c:pt>
                <c:pt idx="42">
                  <c:v>-22.207570639920853</c:v>
                </c:pt>
                <c:pt idx="43">
                  <c:v>-23.343386242650698</c:v>
                </c:pt>
                <c:pt idx="44">
                  <c:v>-24.239249555871773</c:v>
                </c:pt>
                <c:pt idx="45">
                  <c:v>-24.874976985484601</c:v>
                </c:pt>
                <c:pt idx="46">
                  <c:v>-25.232505682635296</c:v>
                </c:pt>
                <c:pt idx="47">
                  <c:v>-25.296406297157951</c:v>
                </c:pt>
                <c:pt idx="48">
                  <c:v>-25.054422141481734</c:v>
                </c:pt>
                <c:pt idx="49">
                  <c:v>-24.498017795265195</c:v>
                </c:pt>
                <c:pt idx="50">
                  <c:v>-23.622915730184936</c:v>
                </c:pt>
                <c:pt idx="51">
                  <c:v>-22.429594912690575</c:v>
                </c:pt>
                <c:pt idx="52">
                  <c:v>-20.923721718206671</c:v>
                </c:pt>
                <c:pt idx="53">
                  <c:v>-19.116481725565482</c:v>
                </c:pt>
                <c:pt idx="54">
                  <c:v>-17.024780877281906</c:v>
                </c:pt>
                <c:pt idx="55">
                  <c:v>-14.671287371550198</c:v>
                </c:pt>
                <c:pt idx="56">
                  <c:v>-12.084290935524091</c:v>
                </c:pt>
                <c:pt idx="57">
                  <c:v>-9.2973646225133955</c:v>
                </c:pt>
                <c:pt idx="58">
                  <c:v>-6.3488247269294131</c:v>
                </c:pt>
                <c:pt idx="59">
                  <c:v>-3.2809968729079251</c:v>
                </c:pt>
                <c:pt idx="60">
                  <c:v>-0.13930925287201715</c:v>
                </c:pt>
                <c:pt idx="61">
                  <c:v>3.0287535251280544</c:v>
                </c:pt>
                <c:pt idx="62">
                  <c:v>6.174792075706546</c:v>
                </c:pt>
                <c:pt idx="63">
                  <c:v>9.2506777322599678</c:v>
                </c:pt>
                <c:pt idx="64">
                  <c:v>12.20972667925632</c:v>
                </c:pt>
                <c:pt idx="65">
                  <c:v>15.007808195104733</c:v>
                </c:pt>
                <c:pt idx="66">
                  <c:v>17.604337139255939</c:v>
                </c:pt>
                <c:pt idx="67">
                  <c:v>19.96310976626134</c:v>
                </c:pt>
                <c:pt idx="68">
                  <c:v>22.052953212172692</c:v>
                </c:pt>
                <c:pt idx="69">
                  <c:v>23.848172118199948</c:v>
                </c:pt>
                <c:pt idx="70">
                  <c:v>25.328789093375498</c:v>
                </c:pt>
                <c:pt idx="71">
                  <c:v>26.480588361249051</c:v>
                </c:pt>
                <c:pt idx="72">
                  <c:v>27.29498206798306</c:v>
                </c:pt>
                <c:pt idx="73">
                  <c:v>27.768726737591972</c:v>
                </c:pt>
                <c:pt idx="74">
                  <c:v>27.903522402348646</c:v>
                </c:pt>
                <c:pt idx="75">
                  <c:v>27.705528337448559</c:v>
                </c:pt>
                <c:pt idx="76">
                  <c:v>27.184829497225802</c:v>
                </c:pt>
                <c:pt idx="77">
                  <c:v>26.35488401886554</c:v>
                </c:pt>
                <c:pt idx="78">
                  <c:v>25.231978831153683</c:v>
                </c:pt>
                <c:pt idx="79">
                  <c:v>23.834714300822966</c:v>
                </c:pt>
                <c:pt idx="80">
                  <c:v>22.183534243740592</c:v>
                </c:pt>
                <c:pt idx="81">
                  <c:v>20.300311525528993</c:v>
                </c:pt>
                <c:pt idx="82">
                  <c:v>18.207995202678102</c:v>
                </c:pt>
                <c:pt idx="83">
                  <c:v>15.930320780769803</c:v>
                </c:pt>
                <c:pt idx="84">
                  <c:v>13.491581807081024</c:v>
                </c:pt>
                <c:pt idx="85">
                  <c:v>10.916458730161221</c:v>
                </c:pt>
                <c:pt idx="86">
                  <c:v>8.2298989929482573</c:v>
                </c:pt>
                <c:pt idx="87">
                  <c:v>5.4570413170646157</c:v>
                </c:pt>
                <c:pt idx="88">
                  <c:v>2.6231762557846809</c:v>
                </c:pt>
                <c:pt idx="89">
                  <c:v>-0.2462648809270464</c:v>
                </c:pt>
                <c:pt idx="90">
                  <c:v>-3.1257013138594338</c:v>
                </c:pt>
                <c:pt idx="91">
                  <c:v>-5.9893825924874662</c:v>
                </c:pt>
                <c:pt idx="92">
                  <c:v>-8.8113654713136018</c:v>
                </c:pt>
                <c:pt idx="93">
                  <c:v>-11.565496898925907</c:v>
                </c:pt>
                <c:pt idx="94">
                  <c:v>-14.225412002852741</c:v>
                </c:pt>
                <c:pt idx="95">
                  <c:v>-16.764556944459606</c:v>
                </c:pt>
                <c:pt idx="96">
                  <c:v>-19.156246303479801</c:v>
                </c:pt>
                <c:pt idx="97">
                  <c:v>-21.37376551918571</c:v>
                </c:pt>
                <c:pt idx="98">
                  <c:v>-23.390528173861938</c:v>
                </c:pt>
                <c:pt idx="99">
                  <c:v>-25.180298225234122</c:v>
                </c:pt>
                <c:pt idx="100">
                  <c:v>-26.717485147088023</c:v>
                </c:pt>
                <c:pt idx="101">
                  <c:v>-27.977518544412565</c:v>
                </c:pt>
                <c:pt idx="102">
                  <c:v>-28.937305204466231</c:v>
                </c:pt>
                <c:pt idx="103">
                  <c:v>-29.575767014136595</c:v>
                </c:pt>
                <c:pt idx="104">
                  <c:v>-29.874452651717395</c:v>
                </c:pt>
                <c:pt idx="105">
                  <c:v>-29.818209103741953</c:v>
                </c:pt>
                <c:pt idx="106">
                  <c:v>-29.395891212723054</c:v>
                </c:pt>
                <c:pt idx="107">
                  <c:v>-28.601079854296596</c:v>
                </c:pt>
                <c:pt idx="108">
                  <c:v>-27.432771703255341</c:v>
                </c:pt>
                <c:pt idx="109">
                  <c:v>-25.895997494344481</c:v>
                </c:pt>
                <c:pt idx="110">
                  <c:v>-24.002321906782232</c:v>
                </c:pt>
                <c:pt idx="111">
                  <c:v>-21.770177673942712</c:v>
                </c:pt>
                <c:pt idx="112">
                  <c:v>-19.224990141191348</c:v>
                </c:pt>
                <c:pt idx="113">
                  <c:v>-16.399056331509993</c:v>
                </c:pt>
                <c:pt idx="114">
                  <c:v>-13.331155211973595</c:v>
                </c:pt>
                <c:pt idx="115">
                  <c:v>-10.065881943130321</c:v>
                </c:pt>
                <c:pt idx="116">
                  <c:v>-6.6527174442027288</c:v>
                </c:pt>
                <c:pt idx="117">
                  <c:v>-3.144864581286575</c:v>
                </c:pt>
                <c:pt idx="118">
                  <c:v>0.40209993490932144</c:v>
                </c:pt>
                <c:pt idx="119">
                  <c:v>3.9316934166768567</c:v>
                </c:pt>
                <c:pt idx="120">
                  <c:v>7.3880404495476997</c:v>
                </c:pt>
                <c:pt idx="121">
                  <c:v>10.717353442417553</c:v>
                </c:pt>
                <c:pt idx="122">
                  <c:v>13.86930531947746</c:v>
                </c:pt>
                <c:pt idx="123">
                  <c:v>16.798228334213295</c:v>
                </c:pt>
                <c:pt idx="124">
                  <c:v>19.464087804019151</c:v>
                </c:pt>
                <c:pt idx="125">
                  <c:v>21.833197017342002</c:v>
                </c:pt>
                <c:pt idx="126">
                  <c:v>23.878659160945471</c:v>
                </c:pt>
                <c:pt idx="127">
                  <c:v>25.580540746943136</c:v>
                </c:pt>
                <c:pt idx="128">
                  <c:v>26.92579731090493</c:v>
                </c:pt>
                <c:pt idx="129">
                  <c:v>27.907984779161307</c:v>
                </c:pt>
                <c:pt idx="130">
                  <c:v>28.526798617539786</c:v>
                </c:pt>
                <c:pt idx="131">
                  <c:v>28.787486468226721</c:v>
                </c:pt>
                <c:pt idx="132">
                  <c:v>28.700180406060632</c:v>
                </c:pt>
                <c:pt idx="133">
                  <c:v>28.279191161195435</c:v>
                </c:pt>
                <c:pt idx="134">
                  <c:v>27.542301401314091</c:v>
                </c:pt>
                <c:pt idx="135">
                  <c:v>26.510087851874534</c:v>
                </c:pt>
                <c:pt idx="136">
                  <c:v>25.205294257780157</c:v>
                </c:pt>
                <c:pt idx="137">
                  <c:v>23.65227026581104</c:v>
                </c:pt>
                <c:pt idx="138">
                  <c:v>21.876483919038733</c:v>
                </c:pt>
                <c:pt idx="139">
                  <c:v>19.904110503099993</c:v>
                </c:pt>
                <c:pt idx="140">
                  <c:v>17.761695550508595</c:v>
                </c:pt>
                <c:pt idx="141">
                  <c:v>15.475886729055219</c:v>
                </c:pt>
                <c:pt idx="142">
                  <c:v>13.073227358500731</c:v>
                </c:pt>
                <c:pt idx="143">
                  <c:v>10.580002660462226</c:v>
                </c:pt>
                <c:pt idx="144">
                  <c:v>8.0221298440845938</c:v>
                </c:pt>
                <c:pt idx="145">
                  <c:v>5.425082571327617</c:v>
                </c:pt>
                <c:pt idx="146">
                  <c:v>2.8138412478215824</c:v>
                </c:pt>
                <c:pt idx="147">
                  <c:v>0.21286058301228641</c:v>
                </c:pt>
                <c:pt idx="148">
                  <c:v>-2.3539531545220895</c:v>
                </c:pt>
                <c:pt idx="149">
                  <c:v>-4.8632624014053905</c:v>
                </c:pt>
                <c:pt idx="150">
                  <c:v>-7.2923227386951783</c:v>
                </c:pt>
                <c:pt idx="151">
                  <c:v>-9.6190175394768378</c:v>
                </c:pt>
                <c:pt idx="152">
                  <c:v>-11.821908485052148</c:v>
                </c:pt>
                <c:pt idx="153">
                  <c:v>-13.880307137059676</c:v>
                </c:pt>
                <c:pt idx="154">
                  <c:v>-15.774371997581152</c:v>
                </c:pt>
                <c:pt idx="155">
                  <c:v>-17.485234651713473</c:v>
                </c:pt>
                <c:pt idx="156">
                  <c:v>-18.995157991133819</c:v>
                </c:pt>
                <c:pt idx="157">
                  <c:v>-20.287727386050129</c:v>
                </c:pt>
                <c:pt idx="158">
                  <c:v>-21.348074887140424</c:v>
                </c:pt>
                <c:pt idx="159">
                  <c:v>-22.163133745863572</c:v>
                </c:pt>
                <c:pt idx="160">
                  <c:v>-22.721918860524113</c:v>
                </c:pt>
                <c:pt idx="161">
                  <c:v>-23.015825575162737</c:v>
                </c:pt>
                <c:pt idx="162">
                  <c:v>-23.03893728303775</c:v>
                </c:pt>
                <c:pt idx="163">
                  <c:v>-22.788329016068243</c:v>
                </c:pt>
                <c:pt idx="164">
                  <c:v>-22.264352618801567</c:v>
                </c:pt>
                <c:pt idx="165">
                  <c:v>-21.470886760086419</c:v>
                </c:pt>
                <c:pt idx="166">
                  <c:v>-20.415534626103177</c:v>
                </c:pt>
                <c:pt idx="167">
                  <c:v>-19.109751911784606</c:v>
                </c:pt>
                <c:pt idx="168">
                  <c:v>-17.56888910822726</c:v>
                </c:pt>
                <c:pt idx="169">
                  <c:v>-15.812134789101524</c:v>
                </c:pt>
                <c:pt idx="170">
                  <c:v>-13.862350101869422</c:v>
                </c:pt>
                <c:pt idx="171">
                  <c:v>-11.745789989985461</c:v>
                </c:pt>
                <c:pt idx="172">
                  <c:v>-9.4917119817505764</c:v>
                </c:pt>
                <c:pt idx="173">
                  <c:v>-7.1318799559460118</c:v>
                </c:pt>
                <c:pt idx="174">
                  <c:v>-4.6999758679877397</c:v>
                </c:pt>
                <c:pt idx="175">
                  <c:v>-2.2309386912649178</c:v>
                </c:pt>
                <c:pt idx="176">
                  <c:v>0.23974663722976916</c:v>
                </c:pt>
                <c:pt idx="177">
                  <c:v>2.6767833372782541</c:v>
                </c:pt>
                <c:pt idx="178">
                  <c:v>5.045792714306657</c:v>
                </c:pt>
                <c:pt idx="179">
                  <c:v>7.314012252394595</c:v>
                </c:pt>
                <c:pt idx="180">
                  <c:v>9.4509370830586725</c:v>
                </c:pt>
                <c:pt idx="181">
                  <c:v>11.428883171711934</c:v>
                </c:pt>
                <c:pt idx="182">
                  <c:v>13.223456025698036</c:v>
                </c:pt>
                <c:pt idx="183">
                  <c:v>14.813913534142067</c:v>
                </c:pt>
                <c:pt idx="184">
                  <c:v>16.183418092597943</c:v>
                </c:pt>
                <c:pt idx="185">
                  <c:v>17.319177818765823</c:v>
                </c:pt>
                <c:pt idx="186">
                  <c:v>18.21248230760272</c:v>
                </c:pt>
                <c:pt idx="187">
                  <c:v>18.858641773772678</c:v>
                </c:pt>
                <c:pt idx="188">
                  <c:v>19.256841510965707</c:v>
                </c:pt>
                <c:pt idx="189">
                  <c:v>19.409925564519554</c:v>
                </c:pt>
                <c:pt idx="190">
                  <c:v>19.324123886127936</c:v>
                </c:pt>
                <c:pt idx="191">
                  <c:v>19.008737481108415</c:v>
                </c:pt>
                <c:pt idx="192">
                  <c:v>18.475794843679456</c:v>
                </c:pt>
                <c:pt idx="193">
                  <c:v>17.739691924625905</c:v>
                </c:pt>
                <c:pt idx="194">
                  <c:v>16.81682599514123</c:v>
                </c:pt>
                <c:pt idx="195">
                  <c:v>15.725232094666948</c:v>
                </c:pt>
                <c:pt idx="196">
                  <c:v>14.484229102358123</c:v>
                </c:pt>
                <c:pt idx="197">
                  <c:v>13.114080761068351</c:v>
                </c:pt>
                <c:pt idx="198">
                  <c:v>11.635675751765904</c:v>
                </c:pt>
                <c:pt idx="199">
                  <c:v>10.070229630924988</c:v>
                </c:pt>
                <c:pt idx="200">
                  <c:v>8.4390106770100033</c:v>
                </c:pt>
                <c:pt idx="201">
                  <c:v>6.7630907937464615</c:v>
                </c:pt>
                <c:pt idx="202">
                  <c:v>5.0631221318780693</c:v>
                </c:pt>
                <c:pt idx="203">
                  <c:v>3.3591396007025547</c:v>
                </c:pt>
                <c:pt idx="204">
                  <c:v>1.6703888142590086</c:v>
                </c:pt>
                <c:pt idx="205">
                  <c:v>1.5178992582241152E-2</c:v>
                </c:pt>
                <c:pt idx="206">
                  <c:v>-1.5892405009455219</c:v>
                </c:pt>
                <c:pt idx="207">
                  <c:v>-3.1267814851243392</c:v>
                </c:pt>
                <c:pt idx="208">
                  <c:v>-4.5825978415186821</c:v>
                </c:pt>
                <c:pt idx="209">
                  <c:v>-5.943148577814088</c:v>
                </c:pt>
                <c:pt idx="210">
                  <c:v>-7.1962452414507414</c:v>
                </c:pt>
                <c:pt idx="211">
                  <c:v>-8.3310868518177834</c:v>
                </c:pt>
                <c:pt idx="212">
                  <c:v>-9.3382848240487473</c:v>
                </c:pt>
                <c:pt idx="213">
                  <c:v>-10.209881188811773</c:v>
                </c:pt>
                <c:pt idx="214">
                  <c:v>-10.93936218204994</c:v>
                </c:pt>
                <c:pt idx="215">
                  <c:v>-11.521670051199239</c:v>
                </c:pt>
                <c:pt idx="216">
                  <c:v>-11.953214257383934</c:v>
                </c:pt>
                <c:pt idx="217">
                  <c:v>-12.231883532231235</c:v>
                </c:pt>
                <c:pt idx="218">
                  <c:v>-12.357058904547166</c:v>
                </c:pt>
                <c:pt idx="219">
                  <c:v>-12.329627072340324</c:v>
                </c:pt>
                <c:pt idx="220">
                  <c:v>-12.151992910145431</c:v>
                </c:pt>
                <c:pt idx="221">
                  <c:v>-11.82808874540325</c:v>
                </c:pt>
                <c:pt idx="222">
                  <c:v>-11.363377627310699</c:v>
                </c:pt>
                <c:pt idx="223">
                  <c:v>-10.764847013802415</c:v>
                </c:pt>
                <c:pt idx="224">
                  <c:v>-10.040989392772808</c:v>
                </c:pt>
                <c:pt idx="225">
                  <c:v>-9.2017656827800351</c:v>
                </c:pt>
                <c:pt idx="226">
                  <c:v>-8.2585480403167804</c:v>
                </c:pt>
                <c:pt idx="227">
                  <c:v>-7.2240386934373886</c:v>
                </c:pt>
                <c:pt idx="228">
                  <c:v>-6.1121624200119475</c:v>
                </c:pt>
                <c:pt idx="229">
                  <c:v>-4.9379309926578845</c:v>
                </c:pt>
                <c:pt idx="230">
                  <c:v>-3.7172790779669196</c:v>
                </c:pt>
                <c:pt idx="231">
                  <c:v>-2.4668723522356948</c:v>
                </c:pt>
                <c:pt idx="232">
                  <c:v>-1.2038897424909252</c:v>
                </c:pt>
                <c:pt idx="233">
                  <c:v>5.4217270134407559E-2</c:v>
                </c:pt>
                <c:pt idx="234">
                  <c:v>1.289983710686073</c:v>
                </c:pt>
                <c:pt idx="235">
                  <c:v>2.4862036196209742</c:v>
                </c:pt>
                <c:pt idx="236">
                  <c:v>3.6262099524688263</c:v>
                </c:pt>
                <c:pt idx="237">
                  <c:v>4.6941552397326296</c:v>
                </c:pt>
                <c:pt idx="238">
                  <c:v>5.6752865324092694</c:v>
                </c:pt>
                <c:pt idx="239">
                  <c:v>6.5562073900385744</c:v>
                </c:pt>
                <c:pt idx="240">
                  <c:v>7.3251207734524169</c:v>
                </c:pt>
                <c:pt idx="241">
                  <c:v>7.9720462128566201</c:v>
                </c:pt>
                <c:pt idx="242">
                  <c:v>8.4890058079327435</c:v>
                </c:pt>
                <c:pt idx="243">
                  <c:v>8.8701743069371606</c:v>
                </c:pt>
                <c:pt idx="244">
                  <c:v>9.1119889939336005</c:v>
                </c:pt>
                <c:pt idx="245">
                  <c:v>9.2132163976739214</c:v>
                </c:pt>
                <c:pt idx="246">
                  <c:v>9.1749738452032883</c:v>
                </c:pt>
                <c:pt idx="247">
                  <c:v>9.0007046219960287</c:v>
                </c:pt>
                <c:pt idx="248">
                  <c:v>8.6961068201872784</c:v>
                </c:pt>
                <c:pt idx="249">
                  <c:v>8.2690170087531474</c:v>
                </c:pt>
                <c:pt idx="250">
                  <c:v>7.7292507713100767</c:v>
                </c:pt>
                <c:pt idx="251">
                  <c:v>7.08840327870245</c:v>
                </c:pt>
                <c:pt idx="252">
                  <c:v>6.3596142383275636</c:v>
                </c:pt>
                <c:pt idx="253">
                  <c:v>5.5573021704672616</c:v>
                </c:pt>
                <c:pt idx="254">
                  <c:v>4.69687415413628</c:v>
                </c:pt>
                <c:pt idx="255">
                  <c:v>3.7944176872183708</c:v>
                </c:pt>
                <c:pt idx="256">
                  <c:v>2.8663821561464933</c:v>
                </c:pt>
                <c:pt idx="257">
                  <c:v>1.929257321320706</c:v>
                </c:pt>
                <c:pt idx="258">
                  <c:v>0.99925707417397269</c:v>
                </c:pt>
                <c:pt idx="259">
                  <c:v>9.2015911133005293E-2</c:v>
                </c:pt>
                <c:pt idx="260">
                  <c:v>-0.77769421049391774</c:v>
                </c:pt>
                <c:pt idx="261">
                  <c:v>-1.596219910687203</c:v>
                </c:pt>
                <c:pt idx="262">
                  <c:v>-2.3512494443605259</c:v>
                </c:pt>
                <c:pt idx="263">
                  <c:v>-3.0319977764653641</c:v>
                </c:pt>
                <c:pt idx="264">
                  <c:v>-3.6293502892778053</c:v>
                </c:pt>
                <c:pt idx="265">
                  <c:v>-4.1359628986560546</c:v>
                </c:pt>
                <c:pt idx="266">
                  <c:v>-4.54631792810883</c:v>
                </c:pt>
                <c:pt idx="267">
                  <c:v>-4.8567366203599693</c:v>
                </c:pt>
                <c:pt idx="268">
                  <c:v>-5.0653505653685862</c:v>
                </c:pt>
                <c:pt idx="269">
                  <c:v>-5.1720354462158173</c:v>
                </c:pt>
                <c:pt idx="270">
                  <c:v>-5.1783120524257491</c:v>
                </c:pt>
                <c:pt idx="271">
                  <c:v>-5.0872197452655881</c:v>
                </c:pt>
                <c:pt idx="272">
                  <c:v>-4.9031688010067835</c:v>
                </c:pt>
                <c:pt idx="273">
                  <c:v>-4.6317779358813356</c:v>
                </c:pt>
                <c:pt idx="274">
                  <c:v>-4.2797035024786476</c:v>
                </c:pt>
                <c:pt idx="275">
                  <c:v>-3.8544665797488964</c:v>
                </c:pt>
                <c:pt idx="276">
                  <c:v>-3.3642836833605085</c:v>
                </c:pt>
                <c:pt idx="277">
                  <c:v>-2.8179059771035773</c:v>
                </c:pt>
                <c:pt idx="278">
                  <c:v>-2.2244709645326091</c:v>
                </c:pt>
                <c:pt idx="279">
                  <c:v>-1.5933697201543529</c:v>
                </c:pt>
                <c:pt idx="280">
                  <c:v>-0.93413124908514122</c:v>
                </c:pt>
                <c:pt idx="281">
                  <c:v>-0.25632481479608854</c:v>
                </c:pt>
                <c:pt idx="282">
                  <c:v>0.43052050875364933</c:v>
                </c:pt>
                <c:pt idx="283">
                  <c:v>1.1169803997534122</c:v>
                </c:pt>
                <c:pt idx="284">
                  <c:v>1.7937865414023353</c:v>
                </c:pt>
                <c:pt idx="285">
                  <c:v>2.4518677867172736</c:v>
                </c:pt>
                <c:pt idx="286">
                  <c:v>3.0823847798059267</c:v>
                </c:pt>
                <c:pt idx="287">
                  <c:v>3.6767621699162949</c:v>
                </c:pt>
                <c:pt idx="288">
                  <c:v>4.2267223858092446</c:v>
                </c:pt>
                <c:pt idx="289">
                  <c:v>4.7243247606816539</c:v>
                </c:pt>
                <c:pt idx="290">
                  <c:v>5.1620134040343206</c:v>
                </c:pt>
                <c:pt idx="291">
                  <c:v>5.5326766083116432</c:v>
                </c:pt>
                <c:pt idx="292">
                  <c:v>5.8297194937402201</c:v>
                </c:pt>
                <c:pt idx="293">
                  <c:v>6.0471509312631602</c:v>
                </c:pt>
                <c:pt idx="294">
                  <c:v>6.1796842922281359</c:v>
                </c:pt>
                <c:pt idx="295">
                  <c:v>6.2228508361366526</c:v>
                </c:pt>
                <c:pt idx="296">
                  <c:v>6.1731228202557453</c:v>
                </c:pt>
                <c:pt idx="297">
                  <c:v>6.0280428711978873</c:v>
                </c:pt>
                <c:pt idx="298">
                  <c:v>5.786354640775242</c:v>
                </c:pt>
                <c:pt idx="299">
                  <c:v>5.448129261805521</c:v>
                </c:pt>
                <c:pt idx="300">
                  <c:v>5.0148812757490786</c:v>
                </c:pt>
                <c:pt idx="301">
                  <c:v>4.4896675177114176</c:v>
                </c:pt>
                <c:pt idx="302">
                  <c:v>3.8771621712541449</c:v>
                </c:pt>
                <c:pt idx="303">
                  <c:v>3.1837018435934037</c:v>
                </c:pt>
                <c:pt idx="304">
                  <c:v>2.4172946795631041</c:v>
                </c:pt>
                <c:pt idx="305">
                  <c:v>1.5875889341472333</c:v>
                </c:pt>
                <c:pt idx="306">
                  <c:v>0.70579750776187966</c:v>
                </c:pt>
                <c:pt idx="307">
                  <c:v>-0.21542359255749868</c:v>
                </c:pt>
                <c:pt idx="308">
                  <c:v>-1.1621429700251151</c:v>
                </c:pt>
                <c:pt idx="309">
                  <c:v>-2.1193659631277968</c:v>
                </c:pt>
                <c:pt idx="310">
                  <c:v>-3.0712877614115639</c:v>
                </c:pt>
                <c:pt idx="311">
                  <c:v>-4.0015819453550892</c:v>
                </c:pt>
                <c:pt idx="312">
                  <c:v>-4.893717345363692</c:v>
                </c:pt>
                <c:pt idx="313">
                  <c:v>-5.7312948669083772</c:v>
                </c:pt>
                <c:pt idx="314">
                  <c:v>-6.4983944942555185</c:v>
                </c:pt>
                <c:pt idx="315">
                  <c:v>-7.1799224372777157</c:v>
                </c:pt>
                <c:pt idx="316">
                  <c:v>-7.7619477941757573</c:v>
                </c:pt>
                <c:pt idx="317">
                  <c:v>-8.2320185655137443</c:v>
                </c:pt>
                <c:pt idx="318">
                  <c:v>-8.5794473158125388</c:v>
                </c:pt>
                <c:pt idx="319">
                  <c:v>-8.7955579751620867</c:v>
                </c:pt>
                <c:pt idx="320">
                  <c:v>-8.8738865052616056</c:v>
                </c:pt>
                <c:pt idx="321">
                  <c:v>-8.8103299266637585</c:v>
                </c:pt>
                <c:pt idx="322">
                  <c:v>-8.6032399015874645</c:v>
                </c:pt>
                <c:pt idx="323">
                  <c:v>-8.2534590691172411</c:v>
                </c:pt>
                <c:pt idx="324">
                  <c:v>-7.7643002924469338</c:v>
                </c:pt>
                <c:pt idx="325">
                  <c:v>-7.1414706454187424</c:v>
                </c:pt>
                <c:pt idx="326">
                  <c:v>-6.3929439106706907</c:v>
                </c:pt>
                <c:pt idx="327">
                  <c:v>-5.5287867411397933</c:v>
                </c:pt>
                <c:pt idx="328">
                  <c:v>-4.5609448049249757</c:v>
                </c:pt>
                <c:pt idx="329">
                  <c:v>-3.5029964187256373</c:v>
                </c:pt>
                <c:pt idx="330">
                  <c:v>-2.3698815804036433</c:v>
                </c:pt>
                <c:pt idx="331">
                  <c:v>-1.1776147400499621</c:v>
                </c:pt>
                <c:pt idx="332">
                  <c:v>5.7010347605568244E-2</c:v>
                </c:pt>
                <c:pt idx="333">
                  <c:v>1.316715666361121</c:v>
                </c:pt>
                <c:pt idx="334">
                  <c:v>2.5840265851351027</c:v>
                </c:pt>
                <c:pt idx="335">
                  <c:v>3.8415454016525326</c:v>
                </c:pt>
                <c:pt idx="336">
                  <c:v>5.0722054172761881</c:v>
                </c:pt>
                <c:pt idx="337">
                  <c:v>6.2595011240325826</c:v>
                </c:pt>
                <c:pt idx="338">
                  <c:v>7.3876916630958602</c:v>
                </c:pt>
                <c:pt idx="339">
                  <c:v>8.4419757646118772</c:v>
                </c:pt>
                <c:pt idx="340">
                  <c:v>9.4086378951279386</c:v>
                </c:pt>
                <c:pt idx="341">
                  <c:v>10.275166595975216</c:v>
                </c:pt>
                <c:pt idx="342">
                  <c:v>11.03034684332461</c:v>
                </c:pt>
                <c:pt idx="343">
                  <c:v>11.664329554495183</c:v>
                </c:pt>
                <c:pt idx="344">
                  <c:v>12.16868156430864</c:v>
                </c:pt>
                <c:pt idx="345">
                  <c:v>12.536420339190098</c:v>
                </c:pt>
                <c:pt idx="346">
                  <c:v>12.762037314665683</c:v>
                </c:pt>
                <c:pt idx="347">
                  <c:v>12.841513928719245</c:v>
                </c:pt>
                <c:pt idx="348">
                  <c:v>12.772333855711372</c:v>
                </c:pt>
                <c:pt idx="349">
                  <c:v>12.553494246472239</c:v>
                </c:pt>
                <c:pt idx="350">
                  <c:v>12.185517826874587</c:v>
                </c:pt>
                <c:pt idx="351">
                  <c:v>11.670466873509278</c:v>
                </c:pt>
                <c:pt idx="352">
                  <c:v>11.011958419075802</c:v>
                </c:pt>
                <c:pt idx="353">
                  <c:v>10.215179492596333</c:v>
                </c:pt>
                <c:pt idx="354">
                  <c:v>9.2868994720560583</c:v>
                </c:pt>
                <c:pt idx="355">
                  <c:v>8.2354760617722071</c:v>
                </c:pt>
                <c:pt idx="356">
                  <c:v>7.070850364939842</c:v>
                </c:pt>
                <c:pt idx="357">
                  <c:v>5.8045263076255136</c:v>
                </c:pt>
                <c:pt idx="358">
                  <c:v>4.4495292910444872</c:v>
                </c:pt>
                <c:pt idx="359">
                  <c:v>3.0203394602847458</c:v>
                </c:pt>
                <c:pt idx="360">
                  <c:v>1.5327953851176357</c:v>
                </c:pt>
                <c:pt idx="361">
                  <c:v>3.9652321298442039E-3</c:v>
                </c:pt>
                <c:pt idx="362">
                  <c:v>-1.5480165866095952</c:v>
                </c:pt>
                <c:pt idx="363">
                  <c:v>-3.1041472720835155</c:v>
                </c:pt>
                <c:pt idx="364">
                  <c:v>-4.6447868246230248</c:v>
                </c:pt>
                <c:pt idx="365">
                  <c:v>-6.1499193439960527</c:v>
                </c:pt>
                <c:pt idx="366">
                  <c:v>-7.5994398666175087</c:v>
                </c:pt>
                <c:pt idx="367">
                  <c:v>-8.9734606832223829</c:v>
                </c:pt>
                <c:pt idx="368">
                  <c:v>-10.252630080729929</c:v>
                </c:pt>
                <c:pt idx="369">
                  <c:v>-11.418455622910892</c:v>
                </c:pt>
                <c:pt idx="370">
                  <c:v>-12.453623818034478</c:v>
                </c:pt>
                <c:pt idx="371">
                  <c:v>-13.342308010833772</c:v>
                </c:pt>
                <c:pt idx="372">
                  <c:v>-14.070456700808098</c:v>
                </c:pt>
                <c:pt idx="373">
                  <c:v>-14.626055162514245</c:v>
                </c:pt>
                <c:pt idx="374">
                  <c:v>-14.999354230391765</c:v>
                </c:pt>
                <c:pt idx="375">
                  <c:v>-15.183061066217903</c:v>
                </c:pt>
                <c:pt idx="376">
                  <c:v>-15.172487943492079</c:v>
                </c:pt>
                <c:pt idx="377">
                  <c:v>-14.965656311235271</c:v>
                </c:pt>
                <c:pt idx="378">
                  <c:v>-14.563354360663649</c:v>
                </c:pt>
                <c:pt idx="379">
                  <c:v>-13.969147658527845</c:v>
                </c:pt>
                <c:pt idx="380">
                  <c:v>-13.1893430891988</c:v>
                </c:pt>
                <c:pt idx="381">
                  <c:v>-12.232907543669658</c:v>
                </c:pt>
                <c:pt idx="382">
                  <c:v>-11.111343255377456</c:v>
                </c:pt>
                <c:pt idx="383">
                  <c:v>-9.8385227156441495</c:v>
                </c:pt>
                <c:pt idx="384">
                  <c:v>-8.4304864588593151</c:v>
                </c:pt>
                <c:pt idx="385">
                  <c:v>-6.9052077105621947</c:v>
                </c:pt>
                <c:pt idx="386">
                  <c:v>-5.2823283448033385</c:v>
                </c:pt>
                <c:pt idx="387">
                  <c:v>-3.5828709568062456</c:v>
                </c:pt>
                <c:pt idx="388">
                  <c:v>-1.8289322602898095</c:v>
                </c:pt>
                <c:pt idx="389">
                  <c:v>-4.3363192049516629E-2</c:v>
                </c:pt>
                <c:pt idx="390">
                  <c:v>1.7505588522141657</c:v>
                </c:pt>
                <c:pt idx="391">
                  <c:v>3.5294600060355448</c:v>
                </c:pt>
                <c:pt idx="392">
                  <c:v>5.2701970640838409</c:v>
                </c:pt>
                <c:pt idx="393">
                  <c:v>6.950176431307435</c:v>
                </c:pt>
                <c:pt idx="394">
                  <c:v>8.5476605338014</c:v>
                </c:pt>
                <c:pt idx="395">
                  <c:v>10.042057305746477</c:v>
                </c:pt>
                <c:pt idx="396">
                  <c:v>11.414189344725289</c:v>
                </c:pt>
                <c:pt idx="397">
                  <c:v>12.646539662247028</c:v>
                </c:pt>
                <c:pt idx="398">
                  <c:v>13.723471684481147</c:v>
                </c:pt>
                <c:pt idx="399">
                  <c:v>14.631421574661257</c:v>
                </c:pt>
                <c:pt idx="400">
                  <c:v>15.359061609943826</c:v>
                </c:pt>
                <c:pt idx="401">
                  <c:v>15.897433446378379</c:v>
                </c:pt>
                <c:pt idx="402">
                  <c:v>16.240050618474161</c:v>
                </c:pt>
                <c:pt idx="403">
                  <c:v>16.382969694437545</c:v>
                </c:pt>
                <c:pt idx="404">
                  <c:v>16.324829494278912</c:v>
                </c:pt>
                <c:pt idx="405">
                  <c:v>16.066858141062415</c:v>
                </c:pt>
                <c:pt idx="406">
                  <c:v>15.612847325804552</c:v>
                </c:pt>
                <c:pt idx="407">
                  <c:v>14.969093856012387</c:v>
                </c:pt>
                <c:pt idx="408">
                  <c:v>14.144308082969021</c:v>
                </c:pt>
                <c:pt idx="409">
                  <c:v>13.149489875630016</c:v>
                </c:pt>
                <c:pt idx="410">
                  <c:v>11.997772529367873</c:v>
                </c:pt>
                <c:pt idx="411">
                  <c:v>10.704236342034356</c:v>
                </c:pt>
                <c:pt idx="412">
                  <c:v>9.2856937622630422</c:v>
                </c:pt>
                <c:pt idx="413">
                  <c:v>7.7604492241846197</c:v>
                </c:pt>
                <c:pt idx="414">
                  <c:v>6.1480374865282306</c:v>
                </c:pt>
                <c:pt idx="415">
                  <c:v>4.4689451112099556</c:v>
                </c:pt>
                <c:pt idx="416">
                  <c:v>2.7443205657117917</c:v>
                </c:pt>
                <c:pt idx="417">
                  <c:v>0.99567856542984101</c:v>
                </c:pt>
                <c:pt idx="418">
                  <c:v>-0.755394937787499</c:v>
                </c:pt>
                <c:pt idx="419">
                  <c:v>-2.487531449433968</c:v>
                </c:pt>
                <c:pt idx="420">
                  <c:v>-4.1798563496745516</c:v>
                </c:pt>
                <c:pt idx="421">
                  <c:v>-5.8122483001137342</c:v>
                </c:pt>
                <c:pt idx="422">
                  <c:v>-7.3655774357096737</c:v>
                </c:pt>
                <c:pt idx="423">
                  <c:v>-8.8219194020546556</c:v>
                </c:pt>
                <c:pt idx="424">
                  <c:v>-10.164743482000803</c:v>
                </c:pt>
                <c:pt idx="425">
                  <c:v>-11.379074102380308</c:v>
                </c:pt>
                <c:pt idx="426">
                  <c:v>-12.4516262285943</c:v>
                </c:pt>
                <c:pt idx="427">
                  <c:v>-13.370915953346989</c:v>
                </c:pt>
                <c:pt idx="428">
                  <c:v>-14.127348271107149</c:v>
                </c:pt>
                <c:pt idx="429">
                  <c:v>-14.713284379399786</c:v>
                </c:pt>
                <c:pt idx="430">
                  <c:v>-15.123090974944523</c:v>
                </c:pt>
                <c:pt idx="431">
                  <c:v>-15.353173790212237</c:v>
                </c:pt>
                <c:pt idx="432">
                  <c:v>-15.401997154732191</c:v>
                </c:pt>
                <c:pt idx="433">
                  <c:v>-15.270090837510505</c:v>
                </c:pt>
                <c:pt idx="434">
                  <c:v>-14.96004461648112</c:v>
                </c:pt>
                <c:pt idx="435">
                  <c:v>-14.476490300011385</c:v>
                </c:pt>
                <c:pt idx="436">
                  <c:v>-13.82607018149857</c:v>
                </c:pt>
                <c:pt idx="437">
                  <c:v>-13.017390278504333</c:v>
                </c:pt>
                <c:pt idx="438">
                  <c:v>-12.060956244620883</c:v>
                </c:pt>
                <c:pt idx="439">
                  <c:v>-10.969089554533859</c:v>
                </c:pt>
                <c:pt idx="440">
                  <c:v>-9.7558215565606776</c:v>
                </c:pt>
                <c:pt idx="441">
                  <c:v>-8.4367631969374592</c:v>
                </c:pt>
                <c:pt idx="442">
                  <c:v>-7.0289486582554748</c:v>
                </c:pt>
                <c:pt idx="443">
                  <c:v>-5.5506518002655536</c:v>
                </c:pt>
                <c:pt idx="444">
                  <c:v>-4.0211752603472597</c:v>
                </c:pt>
                <c:pt idx="445">
                  <c:v>-2.4606128857450784</c:v>
                </c:pt>
                <c:pt idx="446">
                  <c:v>-0.88958745703601083</c:v>
                </c:pt>
                <c:pt idx="447">
                  <c:v>0.6710333899122064</c:v>
                </c:pt>
                <c:pt idx="448">
                  <c:v>2.2004388859593589</c:v>
                </c:pt>
                <c:pt idx="449">
                  <c:v>3.6781894553094348</c:v>
                </c:pt>
                <c:pt idx="450">
                  <c:v>5.0845375943278341</c:v>
                </c:pt>
                <c:pt idx="451">
                  <c:v>6.4007485850402848</c:v>
                </c:pt>
                <c:pt idx="452">
                  <c:v>7.6094137874941321</c:v>
                </c:pt>
                <c:pt idx="453">
                  <c:v>8.694748949266268</c:v>
                </c:pt>
                <c:pt idx="454">
                  <c:v>9.6428698979074259</c:v>
                </c:pt>
                <c:pt idx="455">
                  <c:v>10.442038229012654</c:v>
                </c:pt>
                <c:pt idx="456">
                  <c:v>11.082870006729216</c:v>
                </c:pt>
                <c:pt idx="457">
                  <c:v>11.558501219753502</c:v>
                </c:pt>
                <c:pt idx="458">
                  <c:v>11.864704702040502</c:v>
                </c:pt>
                <c:pt idx="459">
                  <c:v>11.99995438935756</c:v>
                </c:pt>
                <c:pt idx="460">
                  <c:v>11.96543413257355</c:v>
                </c:pt>
                <c:pt idx="461">
                  <c:v>11.764989920913267</c:v>
                </c:pt>
                <c:pt idx="462">
                  <c:v>11.405025908842857</c:v>
                </c:pt>
                <c:pt idx="463">
                  <c:v>10.894346515402896</c:v>
                </c:pt>
                <c:pt idx="464">
                  <c:v>10.24394852554321</c:v>
                </c:pt>
                <c:pt idx="465">
                  <c:v>9.4667687893261228</c:v>
                </c:pt>
                <c:pt idx="466">
                  <c:v>8.5773947723051922</c:v>
                </c:pt>
                <c:pt idx="467">
                  <c:v>7.5917462916382235</c:v>
                </c:pt>
                <c:pt idx="468">
                  <c:v>6.5267379706848994</c:v>
                </c:pt>
                <c:pt idx="469">
                  <c:v>5.3999324630561523</c:v>
                </c:pt>
                <c:pt idx="470">
                  <c:v>4.2291946082436986</c:v>
                </c:pt>
                <c:pt idx="471">
                  <c:v>3.0323566229612227</c:v>
                </c:pt>
                <c:pt idx="472">
                  <c:v>1.8269034657474068</c:v>
                </c:pt>
                <c:pt idx="473">
                  <c:v>0.62968663975750161</c:v>
                </c:pt>
                <c:pt idx="474">
                  <c:v>-0.54332703085018508</c:v>
                </c:pt>
                <c:pt idx="475">
                  <c:v>-1.6772666836702042</c:v>
                </c:pt>
                <c:pt idx="476">
                  <c:v>-2.7585258271561832</c:v>
                </c:pt>
                <c:pt idx="477">
                  <c:v>-3.7748869264814036</c:v>
                </c:pt>
                <c:pt idx="478">
                  <c:v>-4.7156031464948693</c:v>
                </c:pt>
                <c:pt idx="479">
                  <c:v>-5.5714399341628535</c:v>
                </c:pt>
                <c:pt idx="480">
                  <c:v>-6.3346808333148799</c:v>
                </c:pt>
                <c:pt idx="481">
                  <c:v>-6.9991028108713609</c:v>
                </c:pt>
                <c:pt idx="482">
                  <c:v>-7.5599274808346486</c:v>
                </c:pt>
                <c:pt idx="483">
                  <c:v>-8.0137548335716886</c:v>
                </c:pt>
                <c:pt idx="484">
                  <c:v>-8.3584860144550124</c:v>
                </c:pt>
                <c:pt idx="485">
                  <c:v>-8.5932416224864507</c:v>
                </c:pt>
                <c:pt idx="486">
                  <c:v>-8.7182808519388253</c:v>
                </c:pt>
                <c:pt idx="487">
                  <c:v>-8.7349262704805124</c:v>
                </c:pt>
                <c:pt idx="488">
                  <c:v>-8.6454974701478609</c:v>
                </c:pt>
                <c:pt idx="489">
                  <c:v>-8.4532558460575267</c:v>
                </c:pt>
                <c:pt idx="490">
                  <c:v>-8.1623611633770654</c:v>
                </c:pt>
                <c:pt idx="491">
                  <c:v>-7.7778394755397811</c:v>
                </c:pt>
                <c:pt idx="492">
                  <c:v>-7.3055605325300288</c:v>
                </c:pt>
                <c:pt idx="493">
                  <c:v>-6.7522220102736146</c:v>
                </c:pt>
                <c:pt idx="494">
                  <c:v>-6.125336767260471</c:v>
                </c:pt>
                <c:pt idx="495">
                  <c:v>-5.4332189583649564</c:v>
                </c:pt>
                <c:pt idx="496">
                  <c:v>-4.6849643710944413</c:v>
                </c:pt>
                <c:pt idx="497">
                  <c:v>-3.8904203317020012</c:v>
                </c:pt>
                <c:pt idx="498">
                  <c:v>-3.0601407308955464</c:v>
                </c:pt>
                <c:pt idx="499">
                  <c:v>-2.2053222775860655</c:v>
                </c:pt>
                <c:pt idx="500">
                  <c:v>-1.3377187370306229</c:v>
                </c:pt>
                <c:pt idx="501">
                  <c:v>-0.4695310024196932</c:v>
                </c:pt>
                <c:pt idx="502">
                  <c:v>0.38672815625050666</c:v>
                </c:pt>
                <c:pt idx="503">
                  <c:v>1.2183944561706999</c:v>
                </c:pt>
                <c:pt idx="504">
                  <c:v>2.0128360509162131</c:v>
                </c:pt>
                <c:pt idx="505">
                  <c:v>2.7576582474669293</c:v>
                </c:pt>
                <c:pt idx="506">
                  <c:v>3.4409248577044007</c:v>
                </c:pt>
                <c:pt idx="507">
                  <c:v>4.051390836607216</c:v>
                </c:pt>
                <c:pt idx="508">
                  <c:v>4.5787399111029297</c:v>
                </c:pt>
                <c:pt idx="509">
                  <c:v>5.0138201296040545</c:v>
                </c:pt>
                <c:pt idx="510">
                  <c:v>5.3488696214083165</c:v>
                </c:pt>
                <c:pt idx="511">
                  <c:v>5.5777248756930629</c:v>
                </c:pt>
                <c:pt idx="512">
                  <c:v>5.6960036812144894</c:v>
                </c:pt>
                <c:pt idx="513">
                  <c:v>5.7012555311828805</c:v>
                </c:pt>
                <c:pt idx="514">
                  <c:v>5.5930729630081615</c:v>
                </c:pt>
                <c:pt idx="515">
                  <c:v>5.3731583746520908</c:v>
                </c:pt>
                <c:pt idx="516">
                  <c:v>5.0453422355473512</c:v>
                </c:pt>
                <c:pt idx="517">
                  <c:v>4.6155501503820267</c:v>
                </c:pt>
                <c:pt idx="518">
                  <c:v>4.0917179455215136</c:v>
                </c:pt>
                <c:pt idx="519">
                  <c:v>3.4836557241465225</c:v>
                </c:pt>
                <c:pt idx="520">
                  <c:v>2.8028637086084327</c:v>
                </c:pt>
                <c:pt idx="521">
                  <c:v>2.0623042377421497</c:v>
                </c:pt>
                <c:pt idx="522">
                  <c:v>1.2761360984845325</c:v>
                </c:pt>
                <c:pt idx="523">
                  <c:v>0.459418372284632</c:v>
                </c:pt>
                <c:pt idx="524">
                  <c:v>-0.37220766445465442</c:v>
                </c:pt>
                <c:pt idx="525">
                  <c:v>-1.2028496414413647</c:v>
                </c:pt>
                <c:pt idx="526">
                  <c:v>-2.0166986869997334</c:v>
                </c:pt>
                <c:pt idx="527">
                  <c:v>-2.7983582547262777</c:v>
                </c:pt>
                <c:pt idx="528">
                  <c:v>-3.533158149805681</c:v>
                </c:pt>
                <c:pt idx="529">
                  <c:v>-4.2074455720888357</c:v>
                </c:pt>
                <c:pt idx="530">
                  <c:v>-4.8088459820894123</c:v>
                </c:pt>
                <c:pt idx="531">
                  <c:v>-5.3264877517015838</c:v>
                </c:pt>
                <c:pt idx="532">
                  <c:v>-5.7511861215227498</c:v>
                </c:pt>
                <c:pt idx="533">
                  <c:v>-6.0755832803981793</c:v>
                </c:pt>
                <c:pt idx="534">
                  <c:v>-6.2942430362729223</c:v>
                </c:pt>
                <c:pt idx="535">
                  <c:v>-6.4036999870088858</c:v>
                </c:pt>
                <c:pt idx="536">
                  <c:v>-6.4024644342946129</c:v>
                </c:pt>
                <c:pt idx="537">
                  <c:v>-6.2909855534901729</c:v>
                </c:pt>
                <c:pt idx="538">
                  <c:v>-6.071576465056685</c:v>
                </c:pt>
                <c:pt idx="539">
                  <c:v>-5.7483056456725441</c:v>
                </c:pt>
                <c:pt idx="540">
                  <c:v>-5.3268598271288274</c:v>
                </c:pt>
                <c:pt idx="541">
                  <c:v>-4.8143839946490123</c:v>
                </c:pt>
                <c:pt idx="542">
                  <c:v>-4.2193042811081654</c:v>
                </c:pt>
                <c:pt idx="543">
                  <c:v>-3.5511397174335571</c:v>
                </c:pt>
                <c:pt idx="544">
                  <c:v>-2.8203082922035576</c:v>
                </c:pt>
                <c:pt idx="545">
                  <c:v>-2.0379329110885678</c:v>
                </c:pt>
                <c:pt idx="546">
                  <c:v>-1.2156517645726777</c:v>
                </c:pt>
                <c:pt idx="547">
                  <c:v>-0.36543739587654267</c:v>
                </c:pt>
                <c:pt idx="548">
                  <c:v>0.50057235724507132</c:v>
                </c:pt>
                <c:pt idx="549">
                  <c:v>1.3702289970067214</c:v>
                </c:pt>
                <c:pt idx="550">
                  <c:v>2.2315121583978343</c:v>
                </c:pt>
                <c:pt idx="551">
                  <c:v>3.0726518264446581</c:v>
                </c:pt>
                <c:pt idx="552">
                  <c:v>3.8822344433884126</c:v>
                </c:pt>
                <c:pt idx="553">
                  <c:v>4.6492937663701381</c:v>
                </c:pt>
                <c:pt idx="554">
                  <c:v>5.3633885218960256</c:v>
                </c:pt>
                <c:pt idx="555">
                  <c:v>6.0146690211226268</c:v>
                </c:pt>
                <c:pt idx="556">
                  <c:v>6.5939355805712836</c:v>
                </c:pt>
                <c:pt idx="557">
                  <c:v>7.0926916281164596</c:v>
                </c:pt>
                <c:pt idx="558">
                  <c:v>7.5031944243273463</c:v>
                </c:pt>
                <c:pt idx="559">
                  <c:v>7.8185060728751088</c:v>
                </c:pt>
                <c:pt idx="560">
                  <c:v>8.032547154183014</c:v>
                </c:pt>
                <c:pt idx="561">
                  <c:v>8.1401545446172747</c:v>
                </c:pt>
                <c:pt idx="562">
                  <c:v>8.1371446124912072</c:v>
                </c:pt>
                <c:pt idx="563">
                  <c:v>8.0203817668827799</c:v>
                </c:pt>
                <c:pt idx="564">
                  <c:v>7.7878517359154369</c:v>
                </c:pt>
                <c:pt idx="565">
                  <c:v>7.4387380761821245</c:v>
                </c:pt>
                <c:pt idx="566">
                  <c:v>6.9734993819162963</c:v>
                </c:pt>
                <c:pt idx="567">
                  <c:v>6.3939443170010328</c:v>
                </c:pt>
                <c:pt idx="568">
                  <c:v>5.7033006071447483</c:v>
                </c:pt>
                <c:pt idx="569">
                  <c:v>4.9062741120262876</c:v>
                </c:pt>
                <c:pt idx="570">
                  <c:v>4.0090937160236306</c:v>
                </c:pt>
                <c:pt idx="571">
                  <c:v>3.0195377344437002</c:v>
                </c:pt>
                <c:pt idx="572">
                  <c:v>1.9469381155210579</c:v>
                </c:pt>
                <c:pt idx="573">
                  <c:v>0.80215866926325663</c:v>
                </c:pt>
                <c:pt idx="574">
                  <c:v>-0.40245531339833307</c:v>
                </c:pt>
                <c:pt idx="575">
                  <c:v>-1.6531583358176885</c:v>
                </c:pt>
                <c:pt idx="576">
                  <c:v>-2.9349179907780627</c:v>
                </c:pt>
                <c:pt idx="577">
                  <c:v>-4.231560700885411</c:v>
                </c:pt>
                <c:pt idx="578">
                  <c:v>-5.5259491820723259</c:v>
                </c:pt>
                <c:pt idx="579">
                  <c:v>-6.8001902339885527</c:v>
                </c:pt>
                <c:pt idx="580">
                  <c:v>-8.0358703927838508</c:v>
                </c:pt>
                <c:pt idx="581">
                  <c:v>-9.2143164080810038</c:v>
                </c:pt>
                <c:pt idx="582">
                  <c:v>-10.316876693919454</c:v>
                </c:pt>
                <c:pt idx="583">
                  <c:v>-11.325219417831384</c:v>
                </c:pt>
                <c:pt idx="584">
                  <c:v>-12.221642413170414</c:v>
                </c:pt>
                <c:pt idx="585">
                  <c:v>-12.989389556251744</c:v>
                </c:pt>
                <c:pt idx="586">
                  <c:v>-13.612968083778915</c:v>
                </c:pt>
                <c:pt idx="587">
                  <c:v>-14.07846081825898</c:v>
                </c:pt>
                <c:pt idx="588">
                  <c:v>-14.373827013560661</c:v>
                </c:pt>
                <c:pt idx="589">
                  <c:v>-14.489185346881657</c:v>
                </c:pt>
                <c:pt idx="590">
                  <c:v>-14.417072161891102</c:v>
                </c:pt>
                <c:pt idx="591">
                  <c:v>-14.152668106379302</c:v>
                </c:pt>
                <c:pt idx="592">
                  <c:v>-13.693986107842552</c:v>
                </c:pt>
                <c:pt idx="593">
                  <c:v>-13.042013876951883</c:v>
                </c:pt>
                <c:pt idx="594">
                  <c:v>-12.200804508846732</c:v>
                </c:pt>
                <c:pt idx="595">
                  <c:v>-11.17750940754935</c:v>
                </c:pt>
                <c:pt idx="596">
                  <c:v>-9.9823489018582681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2-4267-B7BB-9060F3774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5295"/>
        <c:axId val="571782415"/>
      </c:scatterChart>
      <c:valAx>
        <c:axId val="5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2415"/>
        <c:crosses val="autoZero"/>
        <c:crossBetween val="midCat"/>
      </c:valAx>
      <c:valAx>
        <c:axId val="571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739775</xdr:colOff>
      <xdr:row>14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6321C6-A066-FFE5-E49C-81F946906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733425</xdr:colOff>
      <xdr:row>0</xdr:row>
      <xdr:rowOff>0</xdr:rowOff>
    </xdr:from>
    <xdr:to>
      <xdr:col>11</xdr:col>
      <xdr:colOff>733425</xdr:colOff>
      <xdr:row>14</xdr:row>
      <xdr:rowOff>165100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7DFC83-55A2-D986-1AF0-43D67CABA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139700</xdr:rowOff>
    </xdr:from>
    <xdr:to>
      <xdr:col>6</xdr:col>
      <xdr:colOff>0</xdr:colOff>
      <xdr:row>29</xdr:row>
      <xdr:rowOff>120650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BD8FF0-74A2-027F-EC1D-6D78CADA8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720725</xdr:colOff>
      <xdr:row>14</xdr:row>
      <xdr:rowOff>152400</xdr:rowOff>
    </xdr:from>
    <xdr:to>
      <xdr:col>11</xdr:col>
      <xdr:colOff>720725</xdr:colOff>
      <xdr:row>29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211182-6768-3C25-A0A1-2112E3AA6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5</xdr:col>
      <xdr:colOff>739775</xdr:colOff>
      <xdr:row>45</xdr:row>
      <xdr:rowOff>165100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9421FA6-5D9B-4D67-AF7A-A8FD0CED5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733425</xdr:colOff>
      <xdr:row>31</xdr:row>
      <xdr:rowOff>0</xdr:rowOff>
    </xdr:from>
    <xdr:to>
      <xdr:col>11</xdr:col>
      <xdr:colOff>733425</xdr:colOff>
      <xdr:row>45</xdr:row>
      <xdr:rowOff>165100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C34713F-2894-48A4-A094-E99549C14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45</xdr:row>
      <xdr:rowOff>139700</xdr:rowOff>
    </xdr:from>
    <xdr:to>
      <xdr:col>6</xdr:col>
      <xdr:colOff>0</xdr:colOff>
      <xdr:row>60</xdr:row>
      <xdr:rowOff>120650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5DFC076-C300-48B2-9FD0-0C7CD2EAC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720725</xdr:colOff>
      <xdr:row>45</xdr:row>
      <xdr:rowOff>152400</xdr:rowOff>
    </xdr:from>
    <xdr:to>
      <xdr:col>11</xdr:col>
      <xdr:colOff>720725</xdr:colOff>
      <xdr:row>60</xdr:row>
      <xdr:rowOff>133350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0696C44-69B6-41FF-88FF-904C03830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1CE4-2CEA-41D8-B048-AD9C6ACF021E}">
  <dimension ref="A1:S603"/>
  <sheetViews>
    <sheetView workbookViewId="0">
      <pane ySplit="2" topLeftCell="A418" activePane="bottomLeft" state="frozen"/>
      <selection pane="bottomLeft" activeCell="M49" sqref="M49"/>
    </sheetView>
  </sheetViews>
  <sheetFormatPr baseColWidth="10" defaultRowHeight="14.5" x14ac:dyDescent="0.35"/>
  <cols>
    <col min="1" max="1" width="3.81640625" bestFit="1" customWidth="1"/>
    <col min="3" max="5" width="10.90625" customWidth="1"/>
    <col min="6" max="7" width="12.1796875" customWidth="1"/>
    <col min="8" max="8" width="11.08984375" customWidth="1"/>
    <col min="9" max="9" width="11.81640625" bestFit="1" customWidth="1"/>
    <col min="10" max="12" width="11.81640625" customWidth="1"/>
    <col min="13" max="13" width="11.1796875" bestFit="1" customWidth="1"/>
    <col min="14" max="17" width="11.1796875" customWidth="1"/>
    <col min="18" max="18" width="20.08984375" bestFit="1" customWidth="1"/>
    <col min="19" max="19" width="19.453125" bestFit="1" customWidth="1"/>
  </cols>
  <sheetData>
    <row r="1" spans="1:19" x14ac:dyDescent="0.35">
      <c r="A1" t="s">
        <v>0</v>
      </c>
      <c r="B1">
        <f>2*PI()/600</f>
        <v>1.0471975511965976E-2</v>
      </c>
    </row>
    <row r="2" spans="1:19" x14ac:dyDescent="0.35">
      <c r="A2" t="s">
        <v>7</v>
      </c>
      <c r="B2" t="s">
        <v>21</v>
      </c>
      <c r="C2" t="s">
        <v>19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4</v>
      </c>
      <c r="K2" t="s">
        <v>5</v>
      </c>
      <c r="L2" t="s">
        <v>6</v>
      </c>
      <c r="M2" t="s">
        <v>27</v>
      </c>
      <c r="N2" t="s">
        <v>4</v>
      </c>
      <c r="O2" t="s">
        <v>5</v>
      </c>
      <c r="P2" t="s">
        <v>6</v>
      </c>
    </row>
    <row r="3" spans="1:19" x14ac:dyDescent="0.35">
      <c r="A3">
        <v>0</v>
      </c>
      <c r="B3">
        <f t="shared" ref="B3:B66" si="0">A3*$B$1</f>
        <v>0</v>
      </c>
      <c r="C3" s="3">
        <f>'Graficas excel'!$N$3*(COS('Graficas excel'!$N$4*B3+'Graficas excel'!$N$5)+'Graficas excel'!$N$6)*COS(B3)+'Graficas excel'!$N$7</f>
        <v>20.884</v>
      </c>
      <c r="D3" s="4">
        <f>'Graficas excel'!$N$3*(COS('Graficas excel'!$N$4*B3+'Graficas excel'!$N$5)+'Graficas excel'!$N$6)*SIN(B3)+'Graficas excel'!$N$8</f>
        <v>24.5</v>
      </c>
      <c r="E3">
        <f>ATAN2(C3,D3)*2</f>
        <v>1.7298117200550553</v>
      </c>
      <c r="F3">
        <f>C3/(2*'Graficas excel'!$N$9*COS(E3/2))</f>
        <v>0.80482585694049369</v>
      </c>
      <c r="G3">
        <f>(1-F3^2)^(1/2)</f>
        <v>0.59351102769872777</v>
      </c>
      <c r="H3">
        <f>ATAN2(F3,G3)*2</f>
        <v>1.270828657295457</v>
      </c>
      <c r="I3">
        <f>(E3+H3)/2</f>
        <v>1.5003201886752562</v>
      </c>
      <c r="J3">
        <f>(I4-I3)/$B$1</f>
        <v>-8.5482202102326085E-2</v>
      </c>
      <c r="K3">
        <f>(J4-J3)/$B$1</f>
        <v>1.602252094694242</v>
      </c>
      <c r="L3">
        <f>(K4-K3)/$B$1</f>
        <v>-0.92951451985702438</v>
      </c>
      <c r="M3">
        <f>E3-2*I3</f>
        <v>-1.270828657295457</v>
      </c>
      <c r="N3">
        <f>(M4-M3)/$B$1</f>
        <v>0.49664095437055306</v>
      </c>
      <c r="O3">
        <f>(N4-N3)/$B$1</f>
        <v>-1.7210400720904364</v>
      </c>
      <c r="P3">
        <f>(O4-O3)/$B$1</f>
        <v>-3.7876888810088198</v>
      </c>
      <c r="R3" t="s">
        <v>36</v>
      </c>
      <c r="S3" t="s">
        <v>37</v>
      </c>
    </row>
    <row r="4" spans="1:19" x14ac:dyDescent="0.35">
      <c r="A4">
        <v>1</v>
      </c>
      <c r="B4">
        <f t="shared" si="0"/>
        <v>1.0471975511965976E-2</v>
      </c>
      <c r="C4">
        <f>'Graficas excel'!$N$3*(COS('Graficas excel'!$N$4*B4+'Graficas excel'!$N$5)+'Graficas excel'!$N$6)*COS(B4)+'Graficas excel'!$N$7</f>
        <v>20.882088708126478</v>
      </c>
      <c r="D4" s="4">
        <f>'Graficas excel'!$N$3*(COS('Graficas excel'!$N$4*B4+'Graficas excel'!$N$5)+'Graficas excel'!$N$6)*SIN(B4)+'Graficas excel'!$N$8</f>
        <v>24.582544057279634</v>
      </c>
      <c r="E4">
        <f t="shared" ref="E4:E67" si="1">ATAN2(C4,D4)*2</f>
        <v>1.7332221969132142</v>
      </c>
      <c r="F4">
        <f>C4/(2*'Graficas excel'!$N$9*COS(E4/2))</f>
        <v>0.80636650365317664</v>
      </c>
      <c r="G4">
        <f t="shared" ref="G4:G67" si="2">(1-F4^2)^(1/2)</f>
        <v>0.59141614941270537</v>
      </c>
      <c r="H4">
        <f t="shared" ref="H4:H67" si="3">ATAN2(F4,G4)*2</f>
        <v>1.2656278453830494</v>
      </c>
      <c r="I4">
        <f t="shared" ref="I4:I67" si="4">(E4+H4)/2</f>
        <v>1.4994250211481317</v>
      </c>
      <c r="J4">
        <f t="shared" ref="J4:L67" si="5">(I5-I4)/$B$1</f>
        <v>-6.8703457402691792E-2</v>
      </c>
      <c r="K4">
        <f t="shared" si="5"/>
        <v>1.5925182414042824</v>
      </c>
      <c r="L4">
        <f t="shared" si="5"/>
        <v>-2.4057184843409449</v>
      </c>
      <c r="M4">
        <f t="shared" ref="M4:M67" si="6">E4-2*I4</f>
        <v>-1.2656278453830492</v>
      </c>
      <c r="N4">
        <f t="shared" ref="N4:P67" si="7">(M5-M4)/$B$1</f>
        <v>0.47861826488050985</v>
      </c>
      <c r="O4">
        <f t="shared" si="7"/>
        <v>-1.7607046572993066</v>
      </c>
      <c r="P4">
        <f t="shared" si="7"/>
        <v>-1.9835646525197657</v>
      </c>
      <c r="R4" s="11">
        <f>20*COS(I13)</f>
        <v>1.4386734881688668</v>
      </c>
      <c r="S4" s="10">
        <f>20*SIN(I13)</f>
        <v>19.948188353693677</v>
      </c>
    </row>
    <row r="5" spans="1:19" x14ac:dyDescent="0.35">
      <c r="A5">
        <v>2</v>
      </c>
      <c r="B5">
        <f t="shared" si="0"/>
        <v>2.0943951023931952E-2</v>
      </c>
      <c r="C5">
        <f>'Graficas excel'!$N$3*(COS('Graficas excel'!$N$4*B5+'Graficas excel'!$N$5)+'Graficas excel'!$N$6)*COS(B5)+'Graficas excel'!$N$7</f>
        <v>20.876372054713723</v>
      </c>
      <c r="D5" s="4">
        <f>'Graficas excel'!$N$3*(COS('Graficas excel'!$N$4*B5+'Graficas excel'!$N$5)+'Graficas excel'!$N$6)*SIN(B5)+'Graficas excel'!$N$8</f>
        <v>24.664986474987746</v>
      </c>
      <c r="E5">
        <f t="shared" si="1"/>
        <v>1.7367953538156058</v>
      </c>
      <c r="F5">
        <f>C5/(2*'Graficas excel'!$N$9*COS(E5/2))</f>
        <v>0.80784608217552811</v>
      </c>
      <c r="G5">
        <f t="shared" si="2"/>
        <v>0.58939350820453551</v>
      </c>
      <c r="H5">
        <f t="shared" si="3"/>
        <v>1.2606157666336411</v>
      </c>
      <c r="I5">
        <f t="shared" si="4"/>
        <v>1.4987055602246233</v>
      </c>
      <c r="J5">
        <f t="shared" si="5"/>
        <v>-5.2026645376347026E-2</v>
      </c>
      <c r="K5">
        <f t="shared" si="5"/>
        <v>1.5673256163475802</v>
      </c>
      <c r="L5">
        <f t="shared" si="5"/>
        <v>-3.8642976168414056</v>
      </c>
      <c r="M5">
        <f t="shared" si="6"/>
        <v>-1.2606157666336408</v>
      </c>
      <c r="N5">
        <f t="shared" si="7"/>
        <v>0.46018020882546706</v>
      </c>
      <c r="O5">
        <f t="shared" si="7"/>
        <v>-1.7814764977668949</v>
      </c>
      <c r="P5">
        <f t="shared" si="7"/>
        <v>-0.12345303389053937</v>
      </c>
      <c r="S5">
        <f>DEGREES(I13)</f>
        <v>85.874941334611037</v>
      </c>
    </row>
    <row r="6" spans="1:19" x14ac:dyDescent="0.35">
      <c r="A6">
        <v>3</v>
      </c>
      <c r="B6">
        <f t="shared" si="0"/>
        <v>3.1415926535897927E-2</v>
      </c>
      <c r="C6">
        <f>'Graficas excel'!$N$3*(COS('Graficas excel'!$N$4*B6+'Graficas excel'!$N$5)+'Graficas excel'!$N$6)*COS(B6)+'Graficas excel'!$N$7</f>
        <v>20.866901501999887</v>
      </c>
      <c r="D6" s="4">
        <f>'Graficas excel'!$N$3*(COS('Graficas excel'!$N$4*B6+'Graficas excel'!$N$5)+'Graficas excel'!$N$6)*SIN(B6)+'Graficas excel'!$N$8</f>
        <v>24.747227339538686</v>
      </c>
      <c r="E6">
        <f t="shared" si="1"/>
        <v>1.7405247061808158</v>
      </c>
      <c r="F6">
        <f>C6/(2*'Graficas excel'!$N$9*COS(E6/2))</f>
        <v>0.8092638781977175</v>
      </c>
      <c r="G6">
        <f t="shared" si="2"/>
        <v>0.58744529570368498</v>
      </c>
      <c r="H6">
        <f t="shared" si="3"/>
        <v>1.2557967707557292</v>
      </c>
      <c r="I6">
        <f t="shared" si="4"/>
        <v>1.4981607384682725</v>
      </c>
      <c r="J6">
        <f t="shared" si="5"/>
        <v>-3.5613649902678186E-2</v>
      </c>
      <c r="K6">
        <f t="shared" si="5"/>
        <v>1.5268587863330685</v>
      </c>
      <c r="L6">
        <f t="shared" si="5"/>
        <v>-5.2878559158315541</v>
      </c>
      <c r="M6">
        <f t="shared" si="6"/>
        <v>-1.2557967707557292</v>
      </c>
      <c r="N6">
        <f t="shared" si="7"/>
        <v>0.44152463056570923</v>
      </c>
      <c r="O6">
        <f t="shared" si="7"/>
        <v>-1.7827692949146745</v>
      </c>
      <c r="P6">
        <f t="shared" si="7"/>
        <v>1.7671592680676196</v>
      </c>
      <c r="R6" t="s">
        <v>38</v>
      </c>
      <c r="S6">
        <f>DEGREES(M13)</f>
        <v>-70.324291000909184</v>
      </c>
    </row>
    <row r="7" spans="1:19" x14ac:dyDescent="0.35">
      <c r="A7">
        <v>4</v>
      </c>
      <c r="B7">
        <f t="shared" si="0"/>
        <v>4.1887902047863905E-2</v>
      </c>
      <c r="C7">
        <f>'Graficas excel'!$N$3*(COS('Graficas excel'!$N$4*B7+'Graficas excel'!$N$5)+'Graficas excel'!$N$6)*COS(B7)+'Graficas excel'!$N$7</f>
        <v>20.853762141599944</v>
      </c>
      <c r="D7" s="4">
        <f>'Graficas excel'!$N$3*(COS('Graficas excel'!$N$4*B7+'Graficas excel'!$N$5)+'Graficas excel'!$N$6)*SIN(B7)+'Graficas excel'!$N$8</f>
        <v>24.829170162071659</v>
      </c>
      <c r="E7">
        <f t="shared" si="1"/>
        <v>1.7444024507606846</v>
      </c>
      <c r="F7">
        <f>C7/(2*'Graficas excel'!$N$9*COS(E7/2))</f>
        <v>0.81061978078332764</v>
      </c>
      <c r="G7">
        <f t="shared" si="2"/>
        <v>0.58557285712607099</v>
      </c>
      <c r="H7">
        <f t="shared" si="3"/>
        <v>1.251173135636515</v>
      </c>
      <c r="I7">
        <f t="shared" si="4"/>
        <v>1.4977877931985999</v>
      </c>
      <c r="J7">
        <f t="shared" si="5"/>
        <v>-1.9624422081968202E-2</v>
      </c>
      <c r="K7">
        <f t="shared" si="5"/>
        <v>1.471484488671676</v>
      </c>
      <c r="L7">
        <f t="shared" si="5"/>
        <v>-6.6592044725502557</v>
      </c>
      <c r="M7">
        <f t="shared" si="6"/>
        <v>-1.2511731356365152</v>
      </c>
      <c r="N7">
        <f t="shared" si="7"/>
        <v>0.42285551416587791</v>
      </c>
      <c r="O7">
        <f t="shared" si="7"/>
        <v>-1.7642636463337267</v>
      </c>
      <c r="P7">
        <f t="shared" si="7"/>
        <v>3.6621364141678061</v>
      </c>
    </row>
    <row r="8" spans="1:19" x14ac:dyDescent="0.35">
      <c r="A8">
        <v>5</v>
      </c>
      <c r="B8">
        <f t="shared" si="0"/>
        <v>5.2359877559829883E-2</v>
      </c>
      <c r="C8">
        <f>'Graficas excel'!$N$3*(COS('Graficas excel'!$N$4*B8+'Graficas excel'!$N$5)+'Graficas excel'!$N$6)*COS(B8)+'Graficas excel'!$N$7</f>
        <v>20.837071685059385</v>
      </c>
      <c r="D8" s="4">
        <f>'Graficas excel'!$N$3*(COS('Graficas excel'!$N$4*B8+'Graficas excel'!$N$5)+'Graficas excel'!$N$6)*SIN(B8)+'Graficas excel'!$N$8</f>
        <v>24.910723523095964</v>
      </c>
      <c r="E8">
        <f t="shared" si="1"/>
        <v>1.7484195704151717</v>
      </c>
      <c r="F8">
        <f>C8/(2*'Graficas excel'!$N$9*COS(E8/2))</f>
        <v>0.81191428998556792</v>
      </c>
      <c r="G8">
        <f t="shared" si="2"/>
        <v>0.5837766573932458</v>
      </c>
      <c r="H8">
        <f t="shared" si="3"/>
        <v>1.2467450030470701</v>
      </c>
      <c r="I8">
        <f t="shared" si="4"/>
        <v>1.497582286731121</v>
      </c>
      <c r="J8">
        <f t="shared" si="5"/>
        <v>-4.2150725503606349E-3</v>
      </c>
      <c r="K8">
        <f t="shared" si="5"/>
        <v>1.4017494625059554</v>
      </c>
      <c r="L8">
        <f t="shared" si="5"/>
        <v>-7.9616105255695651</v>
      </c>
      <c r="M8">
        <f t="shared" si="6"/>
        <v>-1.2467450030470704</v>
      </c>
      <c r="N8">
        <f t="shared" si="7"/>
        <v>0.40438018846481932</v>
      </c>
      <c r="O8">
        <f t="shared" si="7"/>
        <v>-1.7259138434830825</v>
      </c>
      <c r="P8">
        <f t="shared" si="7"/>
        <v>5.5351679954678437</v>
      </c>
    </row>
    <row r="9" spans="1:19" x14ac:dyDescent="0.35">
      <c r="A9">
        <v>6</v>
      </c>
      <c r="B9">
        <f t="shared" si="0"/>
        <v>6.2831853071795854E-2</v>
      </c>
      <c r="C9">
        <f>'Graficas excel'!$N$3*(COS('Graficas excel'!$N$4*B9+'Graficas excel'!$N$5)+'Graficas excel'!$N$6)*COS(B9)+'Graficas excel'!$N$7</f>
        <v>20.816979067970365</v>
      </c>
      <c r="D9" s="4">
        <f>'Graficas excel'!$N$3*(COS('Graficas excel'!$N$4*B9+'Graficas excel'!$N$5)+'Graficas excel'!$N$6)*SIN(B9)+'Graficas excel'!$N$8</f>
        <v>24.991802636990101</v>
      </c>
      <c r="E9">
        <f t="shared" si="1"/>
        <v>1.7525659495732424</v>
      </c>
      <c r="F9">
        <f>C9/(2*'Graficas excel'!$N$9*COS(E9/2))</f>
        <v>0.81314851678621014</v>
      </c>
      <c r="G9">
        <f t="shared" si="2"/>
        <v>0.58205625986530418</v>
      </c>
      <c r="H9">
        <f t="shared" si="3"/>
        <v>1.2425103436159428</v>
      </c>
      <c r="I9">
        <f t="shared" si="4"/>
        <v>1.4975381465945925</v>
      </c>
      <c r="J9">
        <f t="shared" si="5"/>
        <v>1.0464013494913198E-2</v>
      </c>
      <c r="K9">
        <f t="shared" si="5"/>
        <v>1.3183756720463804</v>
      </c>
      <c r="L9">
        <f t="shared" si="5"/>
        <v>-9.1790467114242951</v>
      </c>
      <c r="M9">
        <f t="shared" si="6"/>
        <v>-1.2425103436159426</v>
      </c>
      <c r="N9">
        <f t="shared" si="7"/>
        <v>0.38630646096010141</v>
      </c>
      <c r="O9">
        <f t="shared" si="7"/>
        <v>-1.6679496997799255</v>
      </c>
      <c r="P9">
        <f t="shared" si="7"/>
        <v>7.3602417095077692</v>
      </c>
    </row>
    <row r="10" spans="1:19" x14ac:dyDescent="0.35">
      <c r="A10">
        <v>7</v>
      </c>
      <c r="B10">
        <f t="shared" si="0"/>
        <v>7.3303828583761832E-2</v>
      </c>
      <c r="C10">
        <f>'Graficas excel'!$N$3*(COS('Graficas excel'!$N$4*B10+'Graficas excel'!$N$5)+'Graficas excel'!$N$6)*COS(B10)+'Graficas excel'!$N$7</f>
        <v>20.793662684730247</v>
      </c>
      <c r="D10" s="4">
        <f>'Graficas excel'!$N$3*(COS('Graficas excel'!$N$4*B10+'Graficas excel'!$N$5)+'Graficas excel'!$N$6)*SIN(B10)+'Graficas excel'!$N$8</f>
        <v>25.072330811479915</v>
      </c>
      <c r="E10">
        <f t="shared" si="1"/>
        <v>1.7568304991586821</v>
      </c>
      <c r="F10">
        <f>C10/(2*'Graficas excel'!$N$9*COS(E10/2))</f>
        <v>0.81432417537743695</v>
      </c>
      <c r="G10">
        <f t="shared" si="2"/>
        <v>0.58041031813352295</v>
      </c>
      <c r="H10">
        <f t="shared" si="3"/>
        <v>1.2384649518166542</v>
      </c>
      <c r="I10">
        <f t="shared" si="4"/>
        <v>1.4976477254876681</v>
      </c>
      <c r="J10">
        <f t="shared" si="5"/>
        <v>2.4270011248154581E-2</v>
      </c>
      <c r="K10">
        <f t="shared" si="5"/>
        <v>1.2222529196611533</v>
      </c>
      <c r="L10">
        <f t="shared" si="5"/>
        <v>-10.296434054421052</v>
      </c>
      <c r="M10">
        <f t="shared" si="6"/>
        <v>-1.2384649518166542</v>
      </c>
      <c r="N10">
        <f t="shared" si="7"/>
        <v>0.36883973254881502</v>
      </c>
      <c r="O10">
        <f t="shared" si="7"/>
        <v>-1.5908734288358095</v>
      </c>
      <c r="P10">
        <f t="shared" si="7"/>
        <v>9.1120997354254882</v>
      </c>
    </row>
    <row r="11" spans="1:19" x14ac:dyDescent="0.35">
      <c r="A11">
        <v>8</v>
      </c>
      <c r="B11">
        <f t="shared" si="0"/>
        <v>8.377580409572781E-2</v>
      </c>
      <c r="C11">
        <f>'Graficas excel'!$N$3*(COS('Graficas excel'!$N$4*B11+'Graficas excel'!$N$5)+'Graficas excel'!$N$6)*COS(B11)+'Graficas excel'!$N$7</f>
        <v>20.767328275534037</v>
      </c>
      <c r="D11" s="4">
        <f>'Graficas excel'!$N$3*(COS('Graficas excel'!$N$4*B11+'Graficas excel'!$N$5)+'Graficas excel'!$N$6)*SIN(B11)+'Graficas excel'!$N$8</f>
        <v>25.152240778765144</v>
      </c>
      <c r="E11">
        <f t="shared" si="1"/>
        <v>1.761201289732705</v>
      </c>
      <c r="F11">
        <f>C11/(2*'Graficas excel'!$N$9*COS(E11/2))</f>
        <v>0.81544356790367922</v>
      </c>
      <c r="G11">
        <f t="shared" si="2"/>
        <v>0.57883658105247437</v>
      </c>
      <c r="H11">
        <f t="shared" si="3"/>
        <v>1.2346024711695627</v>
      </c>
      <c r="I11">
        <f t="shared" si="4"/>
        <v>1.4979018804511339</v>
      </c>
      <c r="J11">
        <f t="shared" si="5"/>
        <v>3.7069413892275097E-2</v>
      </c>
      <c r="K11">
        <f t="shared" si="5"/>
        <v>1.1144289143826835</v>
      </c>
      <c r="L11">
        <f t="shared" si="5"/>
        <v>-11.299872211676901</v>
      </c>
      <c r="M11">
        <f t="shared" si="6"/>
        <v>-1.2346024711695629</v>
      </c>
      <c r="N11">
        <f t="shared" si="7"/>
        <v>0.35218014495940908</v>
      </c>
      <c r="O11">
        <f t="shared" si="7"/>
        <v>-1.4954517435438421</v>
      </c>
      <c r="P11">
        <f t="shared" si="7"/>
        <v>10.766665382920849</v>
      </c>
    </row>
    <row r="12" spans="1:19" x14ac:dyDescent="0.35">
      <c r="A12">
        <v>9</v>
      </c>
      <c r="B12">
        <f t="shared" si="0"/>
        <v>9.4247779607693788E-2</v>
      </c>
      <c r="C12">
        <f>'Graficas excel'!$N$3*(COS('Graficas excel'!$N$4*B12+'Graficas excel'!$N$5)+'Graficas excel'!$N$6)*COS(B12)+'Graficas excel'!$N$7</f>
        <v>20.738206491432845</v>
      </c>
      <c r="D12" s="4">
        <f>'Graficas excel'!$N$3*(COS('Graficas excel'!$N$4*B12+'Graficas excel'!$N$5)+'Graficas excel'!$N$6)*SIN(B12)+'Graficas excel'!$N$8</f>
        <v>25.231475876852588</v>
      </c>
      <c r="E12">
        <f t="shared" si="1"/>
        <v>1.7656656915755662</v>
      </c>
      <c r="F12">
        <f>C12/(2*'Graficas excel'!$N$9*COS(E12/2))</f>
        <v>0.81650956187202017</v>
      </c>
      <c r="G12">
        <f t="shared" si="2"/>
        <v>0.5773319109243501</v>
      </c>
      <c r="H12">
        <f t="shared" si="3"/>
        <v>1.2309144493157471</v>
      </c>
      <c r="I12">
        <f t="shared" si="4"/>
        <v>1.4982900704456568</v>
      </c>
      <c r="J12">
        <f t="shared" si="5"/>
        <v>4.8739686193517387E-2</v>
      </c>
      <c r="K12">
        <f t="shared" si="5"/>
        <v>0.99609692929365823</v>
      </c>
      <c r="L12">
        <f t="shared" si="5"/>
        <v>-12.176850920615058</v>
      </c>
      <c r="M12">
        <f t="shared" si="6"/>
        <v>-1.2309144493157473</v>
      </c>
      <c r="N12">
        <f t="shared" si="7"/>
        <v>0.33651981092169114</v>
      </c>
      <c r="O12">
        <f t="shared" si="7"/>
        <v>-1.3827034873083632</v>
      </c>
      <c r="P12">
        <f t="shared" si="7"/>
        <v>12.301428120888508</v>
      </c>
    </row>
    <row r="13" spans="1:19" x14ac:dyDescent="0.35">
      <c r="A13">
        <v>10</v>
      </c>
      <c r="B13">
        <f t="shared" si="0"/>
        <v>0.10471975511965977</v>
      </c>
      <c r="C13">
        <f>'Graficas excel'!$N$3*(COS('Graficas excel'!$N$4*B13+'Graficas excel'!$N$5)+'Graficas excel'!$N$6)*COS(B13)+'Graficas excel'!$N$7</f>
        <v>20.70655016720875</v>
      </c>
      <c r="D13" s="4">
        <f>'Graficas excel'!$N$3*(COS('Graficas excel'!$N$4*B13+'Graficas excel'!$N$5)+'Graficas excel'!$N$6)*SIN(B13)+'Graficas excel'!$N$8</f>
        <v>25.309991061861048</v>
      </c>
      <c r="E13">
        <f t="shared" si="1"/>
        <v>1.7702105203953884</v>
      </c>
      <c r="F13">
        <f>C13/(2*'Graficas excel'!$N$9*COS(E13/2))</f>
        <v>0.81752556052495196</v>
      </c>
      <c r="G13">
        <f t="shared" si="2"/>
        <v>0.57589231448975176</v>
      </c>
      <c r="H13">
        <f t="shared" si="3"/>
        <v>1.227390422096484</v>
      </c>
      <c r="I13">
        <f t="shared" si="4"/>
        <v>1.4988004712459362</v>
      </c>
      <c r="J13">
        <f t="shared" si="5"/>
        <v>5.917078884462508E-2</v>
      </c>
      <c r="K13">
        <f t="shared" si="5"/>
        <v>0.86858124464011699</v>
      </c>
      <c r="L13">
        <f t="shared" si="5"/>
        <v>-12.916437251042144</v>
      </c>
      <c r="M13">
        <f t="shared" si="6"/>
        <v>-1.227390422096484</v>
      </c>
      <c r="N13">
        <f t="shared" si="7"/>
        <v>0.322040173862288</v>
      </c>
      <c r="O13">
        <f t="shared" si="7"/>
        <v>-1.2538832332642091</v>
      </c>
      <c r="P13">
        <f t="shared" si="7"/>
        <v>13.695777270042726</v>
      </c>
    </row>
    <row r="14" spans="1:19" x14ac:dyDescent="0.35">
      <c r="A14">
        <v>11</v>
      </c>
      <c r="B14">
        <f t="shared" si="0"/>
        <v>0.11519173063162574</v>
      </c>
      <c r="C14">
        <f>'Graficas excel'!$N$3*(COS('Graficas excel'!$N$4*B14+'Graficas excel'!$N$5)+'Graficas excel'!$N$6)*COS(B14)+'Graficas excel'!$N$7</f>
        <v>20.67263133536229</v>
      </c>
      <c r="D14" s="4">
        <f>'Graficas excel'!$N$3*(COS('Graficas excel'!$N$4*B14+'Graficas excel'!$N$5)+'Graficas excel'!$N$6)*SIN(B14)+'Graficas excel'!$N$8</f>
        <v>25.387753734556853</v>
      </c>
      <c r="E14">
        <f t="shared" si="1"/>
        <v>1.7748221873135528</v>
      </c>
      <c r="F14">
        <f>C14/(2*'Graficas excel'!$N$9*COS(E14/2))</f>
        <v>0.81849546654758132</v>
      </c>
      <c r="G14">
        <f t="shared" si="2"/>
        <v>0.57451298613787416</v>
      </c>
      <c r="H14">
        <f t="shared" si="3"/>
        <v>1.2240180252819288</v>
      </c>
      <c r="I14">
        <f t="shared" si="4"/>
        <v>1.4994201062977408</v>
      </c>
      <c r="J14">
        <f t="shared" si="5"/>
        <v>6.8266550368649315E-2</v>
      </c>
      <c r="K14">
        <f t="shared" si="5"/>
        <v>0.73332063004535852</v>
      </c>
      <c r="L14">
        <f t="shared" si="5"/>
        <v>-13.509434229344727</v>
      </c>
      <c r="M14">
        <f t="shared" si="6"/>
        <v>-1.2240180252819288</v>
      </c>
      <c r="N14">
        <f t="shared" si="7"/>
        <v>0.30890953934868048</v>
      </c>
      <c r="O14">
        <f t="shared" si="7"/>
        <v>-1.1104613890749815</v>
      </c>
      <c r="P14">
        <f t="shared" si="7"/>
        <v>14.93127738482468</v>
      </c>
    </row>
    <row r="15" spans="1:19" x14ac:dyDescent="0.35">
      <c r="A15">
        <v>12</v>
      </c>
      <c r="B15">
        <f t="shared" si="0"/>
        <v>0.12566370614359171</v>
      </c>
      <c r="C15">
        <f>'Graficas excel'!$N$3*(COS('Graficas excel'!$N$4*B15+'Graficas excel'!$N$5)+'Graficas excel'!$N$6)*COS(B15)+'Graficas excel'!$N$7</f>
        <v>20.636738017638791</v>
      </c>
      <c r="D15" s="4">
        <f>'Graficas excel'!$N$3*(COS('Graficas excel'!$N$4*B15+'Graficas excel'!$N$5)+'Graficas excel'!$N$6)*SIN(B15)+'Graficas excel'!$N$8</f>
        <v>25.464744367124073</v>
      </c>
      <c r="E15">
        <f t="shared" si="1"/>
        <v>1.7794868517325186</v>
      </c>
      <c r="F15">
        <f>C15/(2*'Graficas excel'!$N$9*COS(E15/2))</f>
        <v>0.81942363955238207</v>
      </c>
      <c r="G15">
        <f t="shared" si="2"/>
        <v>0.57318836253253425</v>
      </c>
      <c r="H15">
        <f t="shared" si="3"/>
        <v>1.220783132150457</v>
      </c>
      <c r="I15">
        <f t="shared" si="4"/>
        <v>1.5001349919414877</v>
      </c>
      <c r="J15">
        <f t="shared" si="5"/>
        <v>7.5945866048903771E-2</v>
      </c>
      <c r="K15">
        <f t="shared" si="5"/>
        <v>0.59185016561514558</v>
      </c>
      <c r="L15">
        <f t="shared" si="5"/>
        <v>-13.948507482038019</v>
      </c>
      <c r="M15">
        <f t="shared" si="6"/>
        <v>-1.2207831321504568</v>
      </c>
      <c r="N15">
        <f t="shared" si="7"/>
        <v>0.29728081487530356</v>
      </c>
      <c r="O15">
        <f t="shared" si="7"/>
        <v>-0.95410141793872605</v>
      </c>
      <c r="P15">
        <f t="shared" si="7"/>
        <v>15.991881131530777</v>
      </c>
    </row>
    <row r="16" spans="1:19" x14ac:dyDescent="0.35">
      <c r="A16">
        <v>13</v>
      </c>
      <c r="B16">
        <f t="shared" si="0"/>
        <v>0.1361356816555577</v>
      </c>
      <c r="C16">
        <f>'Graficas excel'!$N$3*(COS('Graficas excel'!$N$4*B16+'Graficas excel'!$N$5)+'Graficas excel'!$N$6)*COS(B16)+'Graficas excel'!$N$7</f>
        <v>20.599170833194918</v>
      </c>
      <c r="D16" s="4">
        <f>'Graficas excel'!$N$3*(COS('Graficas excel'!$N$4*B16+'Graficas excel'!$N$5)+'Graficas excel'!$N$6)*SIN(B16)+'Graficas excel'!$N$8</f>
        <v>25.540956919131276</v>
      </c>
      <c r="E16">
        <f t="shared" si="1"/>
        <v>1.7841905756450684</v>
      </c>
      <c r="F16">
        <f>C16/(2*'Graficas excel'!$N$9*COS(E16/2))</f>
        <v>0.82031484784809461</v>
      </c>
      <c r="G16">
        <f t="shared" si="2"/>
        <v>0.57191218766516716</v>
      </c>
      <c r="H16">
        <f t="shared" si="3"/>
        <v>1.2176700147369053</v>
      </c>
      <c r="I16">
        <f t="shared" si="4"/>
        <v>1.5009302951909869</v>
      </c>
      <c r="J16">
        <f t="shared" si="5"/>
        <v>8.2143706489978582E-2</v>
      </c>
      <c r="K16">
        <f t="shared" si="5"/>
        <v>0.44578173683476924</v>
      </c>
      <c r="L16">
        <f t="shared" si="5"/>
        <v>-14.228277772155039</v>
      </c>
      <c r="M16">
        <f t="shared" si="6"/>
        <v>-1.2176700147369053</v>
      </c>
      <c r="N16">
        <f t="shared" si="7"/>
        <v>0.2872894881907172</v>
      </c>
      <c r="O16">
        <f t="shared" si="7"/>
        <v>-0.78663483033906501</v>
      </c>
      <c r="P16">
        <f t="shared" si="7"/>
        <v>16.86407857542369</v>
      </c>
    </row>
    <row r="17" spans="1:16" x14ac:dyDescent="0.35">
      <c r="A17">
        <v>14</v>
      </c>
      <c r="B17">
        <f t="shared" si="0"/>
        <v>0.14660765716752366</v>
      </c>
      <c r="C17">
        <f>'Graficas excel'!$N$3*(COS('Graficas excel'!$N$4*B17+'Graficas excel'!$N$5)+'Graficas excel'!$N$6)*COS(B17)+'Graficas excel'!$N$7</f>
        <v>20.560239464694007</v>
      </c>
      <c r="D17" s="4">
        <f>'Graficas excel'!$N$3*(COS('Graficas excel'!$N$4*B17+'Graficas excel'!$N$5)+'Graficas excel'!$N$6)*SIN(B17)+'Graficas excel'!$N$8</f>
        <v>25.616399034785182</v>
      </c>
      <c r="E17">
        <f t="shared" si="1"/>
        <v>1.7889194778958972</v>
      </c>
      <c r="F17">
        <f>C17/(2*'Graficas excel'!$N$9*COS(E17/2))</f>
        <v>0.82117421505537735</v>
      </c>
      <c r="G17">
        <f t="shared" si="2"/>
        <v>0.57067758719629502</v>
      </c>
      <c r="H17">
        <f t="shared" si="3"/>
        <v>1.2146615262517271</v>
      </c>
      <c r="I17">
        <f t="shared" si="4"/>
        <v>1.501790502073812</v>
      </c>
      <c r="J17">
        <f t="shared" si="5"/>
        <v>8.6811921921793947E-2</v>
      </c>
      <c r="K17">
        <f t="shared" si="5"/>
        <v>0.29678356042731185</v>
      </c>
      <c r="L17">
        <f t="shared" si="5"/>
        <v>-14.345378481424563</v>
      </c>
      <c r="M17">
        <f t="shared" si="6"/>
        <v>-1.2146615262517269</v>
      </c>
      <c r="N17">
        <f t="shared" si="7"/>
        <v>0.279051867510547</v>
      </c>
      <c r="O17">
        <f t="shared" si="7"/>
        <v>-0.61003461246535806</v>
      </c>
      <c r="P17">
        <f t="shared" si="7"/>
        <v>17.536984552806604</v>
      </c>
    </row>
    <row r="18" spans="1:16" x14ac:dyDescent="0.35">
      <c r="A18">
        <v>15</v>
      </c>
      <c r="B18">
        <f t="shared" si="0"/>
        <v>0.15707963267948966</v>
      </c>
      <c r="C18">
        <f>'Graficas excel'!$N$3*(COS('Graficas excel'!$N$4*B18+'Graficas excel'!$N$5)+'Graficas excel'!$N$6)*COS(B18)+'Graficas excel'!$N$7</f>
        <v>20.520259025291381</v>
      </c>
      <c r="D18" s="4">
        <f>'Graficas excel'!$N$3*(COS('Graficas excel'!$N$4*B18+'Graficas excel'!$N$5)+'Graficas excel'!$N$6)*SIN(B18)+'Graficas excel'!$N$8</f>
        <v>25.691092016816317</v>
      </c>
      <c r="E18">
        <f t="shared" si="1"/>
        <v>1.7936598868600595</v>
      </c>
      <c r="F18">
        <f>C18/(2*'Graficas excel'!$N$9*COS(E18/2))</f>
        <v>0.82200716218046699</v>
      </c>
      <c r="G18">
        <f t="shared" si="2"/>
        <v>0.56947715083576045</v>
      </c>
      <c r="H18">
        <f t="shared" si="3"/>
        <v>1.2117393019285878</v>
      </c>
      <c r="I18">
        <f t="shared" si="4"/>
        <v>1.5026995943943238</v>
      </c>
      <c r="J18">
        <f t="shared" si="5"/>
        <v>8.9919832098942831E-2</v>
      </c>
      <c r="K18">
        <f t="shared" si="5"/>
        <v>0.14655910825995017</v>
      </c>
      <c r="L18">
        <f t="shared" si="5"/>
        <v>-14.298478235844527</v>
      </c>
      <c r="M18">
        <f t="shared" si="6"/>
        <v>-1.211739301928588</v>
      </c>
      <c r="N18">
        <f t="shared" si="7"/>
        <v>0.27266359998735812</v>
      </c>
      <c r="O18">
        <f t="shared" si="7"/>
        <v>-0.42638773967464172</v>
      </c>
      <c r="P18">
        <f t="shared" si="7"/>
        <v>18.00236840721886</v>
      </c>
    </row>
    <row r="19" spans="1:16" x14ac:dyDescent="0.35">
      <c r="A19">
        <v>16</v>
      </c>
      <c r="B19">
        <f t="shared" si="0"/>
        <v>0.16755160819145562</v>
      </c>
      <c r="C19">
        <f>'Graficas excel'!$N$3*(COS('Graficas excel'!$N$4*B19+'Graficas excel'!$N$5)+'Graficas excel'!$N$6)*COS(B19)+'Graficas excel'!$N$7</f>
        <v>20.479546370608222</v>
      </c>
      <c r="D19" s="4">
        <f>'Graficas excel'!$N$3*(COS('Graficas excel'!$N$4*B19+'Graficas excel'!$N$5)+'Graficas excel'!$N$6)*SIN(B19)+'Graficas excel'!$N$8</f>
        <v>25.765070575676269</v>
      </c>
      <c r="E19">
        <f t="shared" si="1"/>
        <v>1.798398489961692</v>
      </c>
      <c r="F19">
        <f>C19/(2*'Graficas excel'!$N$9*COS(E19/2))</f>
        <v>0.82281934579965332</v>
      </c>
      <c r="G19">
        <f t="shared" si="2"/>
        <v>0.56830302143999767</v>
      </c>
      <c r="H19">
        <f t="shared" si="3"/>
        <v>1.2088839753865162</v>
      </c>
      <c r="I19">
        <f t="shared" si="4"/>
        <v>1.503641232674104</v>
      </c>
      <c r="J19">
        <f t="shared" si="5"/>
        <v>9.14545954916966E-2</v>
      </c>
      <c r="K19">
        <f t="shared" si="5"/>
        <v>-3.1742056841921862E-3</v>
      </c>
      <c r="L19">
        <f t="shared" si="5"/>
        <v>-14.088269810420247</v>
      </c>
      <c r="M19">
        <f t="shared" si="6"/>
        <v>-1.2088839753865159</v>
      </c>
      <c r="N19">
        <f t="shared" si="7"/>
        <v>0.26819847801888275</v>
      </c>
      <c r="O19">
        <f t="shared" si="7"/>
        <v>-0.23786737855685589</v>
      </c>
      <c r="P19">
        <f t="shared" si="7"/>
        <v>18.254632294856734</v>
      </c>
    </row>
    <row r="20" spans="1:16" x14ac:dyDescent="0.35">
      <c r="A20">
        <v>17</v>
      </c>
      <c r="B20">
        <f t="shared" si="0"/>
        <v>0.17802358370342158</v>
      </c>
      <c r="C20">
        <f>'Graficas excel'!$N$3*(COS('Graficas excel'!$N$4*B20+'Graficas excel'!$N$5)+'Graficas excel'!$N$6)*COS(B20)+'Graficas excel'!$N$7</f>
        <v>20.438416400381769</v>
      </c>
      <c r="D20" s="4">
        <f>'Graficas excel'!$N$3*(COS('Graficas excel'!$N$4*B20+'Graficas excel'!$N$5)+'Graficas excel'!$N$6)*SIN(B20)+'Graficas excel'!$N$8</f>
        <v>25.838382356093284</v>
      </c>
      <c r="E20">
        <f t="shared" si="1"/>
        <v>1.8031224784247439</v>
      </c>
      <c r="F20">
        <f>C20/(2*'Graficas excel'!$N$9*COS(E20/2))</f>
        <v>0.82361659304218549</v>
      </c>
      <c r="G20">
        <f t="shared" si="2"/>
        <v>0.56714698947061604</v>
      </c>
      <c r="H20">
        <f t="shared" si="3"/>
        <v>1.2060754074923556</v>
      </c>
      <c r="I20">
        <f t="shared" si="4"/>
        <v>1.5045989429585498</v>
      </c>
      <c r="J20">
        <f t="shared" si="5"/>
        <v>9.1421355287501796E-2</v>
      </c>
      <c r="K20">
        <f t="shared" si="5"/>
        <v>-0.15070622214488255</v>
      </c>
      <c r="L20">
        <f t="shared" si="5"/>
        <v>-13.717427349084572</v>
      </c>
      <c r="M20">
        <f t="shared" si="6"/>
        <v>-1.2060754074923556</v>
      </c>
      <c r="N20">
        <f t="shared" si="7"/>
        <v>0.26570753665553981</v>
      </c>
      <c r="O20">
        <f t="shared" si="7"/>
        <v>-4.6705316185172895E-2</v>
      </c>
      <c r="P20">
        <f t="shared" si="7"/>
        <v>18.29074598349748</v>
      </c>
    </row>
    <row r="21" spans="1:16" x14ac:dyDescent="0.35">
      <c r="A21">
        <v>18</v>
      </c>
      <c r="B21">
        <f t="shared" si="0"/>
        <v>0.18849555921538758</v>
      </c>
      <c r="C21">
        <f>'Graficas excel'!$N$3*(COS('Graficas excel'!$N$4*B21+'Graficas excel'!$N$5)+'Graficas excel'!$N$6)*COS(B21)+'Graficas excel'!$N$7</f>
        <v>20.397178394513325</v>
      </c>
      <c r="D21" s="4">
        <f>'Graficas excel'!$N$3*(COS('Graficas excel'!$N$4*B21+'Graficas excel'!$N$5)+'Graficas excel'!$N$6)*SIN(B21)+'Graficas excel'!$N$8</f>
        <v>25.911087246384174</v>
      </c>
      <c r="E21">
        <f t="shared" si="1"/>
        <v>1.8078196856296285</v>
      </c>
      <c r="F21">
        <f>C21/(2*'Graficas excel'!$N$9*COS(E21/2))</f>
        <v>0.82440483408764875</v>
      </c>
      <c r="G21">
        <f t="shared" si="2"/>
        <v>0.56600059145986437</v>
      </c>
      <c r="H21">
        <f t="shared" si="3"/>
        <v>1.2032929246751543</v>
      </c>
      <c r="I21">
        <f t="shared" si="4"/>
        <v>1.5055563051523912</v>
      </c>
      <c r="J21">
        <f t="shared" si="5"/>
        <v>8.9843163419699681E-2</v>
      </c>
      <c r="K21">
        <f t="shared" si="5"/>
        <v>-0.29435478543166854</v>
      </c>
      <c r="L21">
        <f t="shared" si="5"/>
        <v>-13.190534469486916</v>
      </c>
      <c r="M21">
        <f t="shared" si="6"/>
        <v>-1.203292924675154</v>
      </c>
      <c r="N21">
        <f t="shared" si="7"/>
        <v>0.26521843972817005</v>
      </c>
      <c r="O21">
        <f t="shared" si="7"/>
        <v>0.14483492784960275</v>
      </c>
      <c r="P21">
        <f t="shared" si="7"/>
        <v>18.110146771017359</v>
      </c>
    </row>
    <row r="22" spans="1:16" x14ac:dyDescent="0.35">
      <c r="A22">
        <v>19</v>
      </c>
      <c r="B22">
        <f t="shared" si="0"/>
        <v>0.19896753472735354</v>
      </c>
      <c r="C22">
        <f>'Graficas excel'!$N$3*(COS('Graficas excel'!$N$4*B22+'Graficas excel'!$N$5)+'Graficas excel'!$N$6)*COS(B22)+'Graficas excel'!$N$7</f>
        <v>20.356132427714996</v>
      </c>
      <c r="D22" s="4">
        <f>'Graficas excel'!$N$3*(COS('Graficas excel'!$N$4*B22+'Graficas excel'!$N$5)+'Graficas excel'!$N$6)*SIN(B22)+'Graficas excel'!$N$8</f>
        <v>25.98325647920829</v>
      </c>
      <c r="E22">
        <f t="shared" si="1"/>
        <v>1.812478717450281</v>
      </c>
      <c r="F22">
        <f>C22/(2*'Graficas excel'!$N$9*COS(E22/2))</f>
        <v>0.82519003291627835</v>
      </c>
      <c r="G22">
        <f t="shared" si="2"/>
        <v>0.56485521116090576</v>
      </c>
      <c r="H22">
        <f t="shared" si="3"/>
        <v>1.2005155636689986</v>
      </c>
      <c r="I22">
        <f t="shared" si="4"/>
        <v>1.5064971405596399</v>
      </c>
      <c r="J22">
        <f t="shared" si="5"/>
        <v>8.6760687314829249E-2</v>
      </c>
      <c r="K22">
        <f t="shared" si="5"/>
        <v>-0.43248573938587864</v>
      </c>
      <c r="L22">
        <f t="shared" si="5"/>
        <v>-12.513986365269938</v>
      </c>
      <c r="M22">
        <f t="shared" si="6"/>
        <v>-1.2005155636689988</v>
      </c>
      <c r="N22">
        <f t="shared" si="7"/>
        <v>0.26673514754588845</v>
      </c>
      <c r="O22">
        <f t="shared" si="7"/>
        <v>0.33448394135380621</v>
      </c>
      <c r="P22">
        <f t="shared" si="7"/>
        <v>17.714613680436706</v>
      </c>
    </row>
    <row r="23" spans="1:16" x14ac:dyDescent="0.35">
      <c r="A23">
        <v>20</v>
      </c>
      <c r="B23">
        <f t="shared" si="0"/>
        <v>0.20943951023931953</v>
      </c>
      <c r="C23">
        <f>'Graficas excel'!$N$3*(COS('Graficas excel'!$N$4*B23+'Graficas excel'!$N$5)+'Graficas excel'!$N$6)*COS(B23)+'Graficas excel'!$N$7</f>
        <v>20.315565905888132</v>
      </c>
      <c r="D23" s="4">
        <f>'Graficas excel'!$N$3*(COS('Graficas excel'!$N$4*B23+'Graficas excel'!$N$5)+'Graficas excel'!$N$6)*SIN(B23)+'Graficas excel'!$N$8</f>
        <v>26.054971535626024</v>
      </c>
      <c r="E23">
        <f t="shared" si="1"/>
        <v>1.8170890729694866</v>
      </c>
      <c r="F23">
        <f>C23/(2*'Graficas excel'!$N$9*COS(E23/2))</f>
        <v>0.82597811706741309</v>
      </c>
      <c r="G23">
        <f t="shared" si="2"/>
        <v>0.5637021821190431</v>
      </c>
      <c r="H23">
        <f t="shared" si="3"/>
        <v>1.1977223197357174</v>
      </c>
      <c r="I23">
        <f t="shared" si="4"/>
        <v>1.5074056963526021</v>
      </c>
      <c r="J23">
        <f t="shared" si="5"/>
        <v>8.2231707242705829E-2</v>
      </c>
      <c r="K23">
        <f t="shared" si="5"/>
        <v>-0.56353189816006155</v>
      </c>
      <c r="L23">
        <f t="shared" si="5"/>
        <v>-11.695869220704013</v>
      </c>
      <c r="M23">
        <f t="shared" si="6"/>
        <v>-1.1977223197357176</v>
      </c>
      <c r="N23">
        <f t="shared" si="7"/>
        <v>0.27023785518889137</v>
      </c>
      <c r="O23">
        <f t="shared" si="7"/>
        <v>0.51999094201927687</v>
      </c>
      <c r="P23">
        <f t="shared" si="7"/>
        <v>17.108124702574013</v>
      </c>
    </row>
    <row r="24" spans="1:16" x14ac:dyDescent="0.35">
      <c r="A24">
        <v>21</v>
      </c>
      <c r="B24">
        <f t="shared" si="0"/>
        <v>0.2199114857512855</v>
      </c>
      <c r="C24">
        <f>'Graficas excel'!$N$3*(COS('Graficas excel'!$N$4*B24+'Graficas excel'!$N$5)+'Graficas excel'!$N$6)*COS(B24)+'Graficas excel'!$N$7</f>
        <v>20.275750265765815</v>
      </c>
      <c r="D24" s="4">
        <f>'Graficas excel'!$N$3*(COS('Graficas excel'!$N$4*B24+'Graficas excel'!$N$5)+'Graficas excel'!$N$6)*SIN(B24)+'Graficas excel'!$N$8</f>
        <v>26.12632286734463</v>
      </c>
      <c r="E24">
        <f t="shared" si="1"/>
        <v>1.8216412540205364</v>
      </c>
      <c r="F24">
        <f>C24/(2*'Graficas excel'!$N$9*COS(E24/2))</f>
        <v>0.82677490717260727</v>
      </c>
      <c r="G24">
        <f t="shared" si="2"/>
        <v>0.56253289047817168</v>
      </c>
      <c r="H24">
        <f t="shared" si="3"/>
        <v>1.1948923955337736</v>
      </c>
      <c r="I24">
        <f t="shared" si="4"/>
        <v>1.5082668247771549</v>
      </c>
      <c r="J24">
        <f t="shared" si="5"/>
        <v>7.633041500496196E-2</v>
      </c>
      <c r="K24">
        <f t="shared" si="5"/>
        <v>-0.68601075423043056</v>
      </c>
      <c r="L24">
        <f t="shared" si="5"/>
        <v>-10.745820447453962</v>
      </c>
      <c r="M24">
        <f t="shared" si="6"/>
        <v>-1.1948923955337734</v>
      </c>
      <c r="N24">
        <f t="shared" si="7"/>
        <v>0.27568318760016136</v>
      </c>
      <c r="O24">
        <f t="shared" si="7"/>
        <v>0.69914680496029213</v>
      </c>
      <c r="P24">
        <f t="shared" si="7"/>
        <v>16.296705319601827</v>
      </c>
    </row>
    <row r="25" spans="1:16" x14ac:dyDescent="0.35">
      <c r="A25">
        <v>22</v>
      </c>
      <c r="B25">
        <f t="shared" si="0"/>
        <v>0.23038346126325149</v>
      </c>
      <c r="C25">
        <f>'Graficas excel'!$N$3*(COS('Graficas excel'!$N$4*B25+'Graficas excel'!$N$5)+'Graficas excel'!$N$6)*COS(B25)+'Graficas excel'!$N$7</f>
        <v>20.236937877239463</v>
      </c>
      <c r="D25" s="4">
        <f>'Graficas excel'!$N$3*(COS('Graficas excel'!$N$4*B25+'Graficas excel'!$N$5)+'Graficas excel'!$N$6)*SIN(B25)+'Graficas excel'!$N$8</f>
        <v>26.19740845485401</v>
      </c>
      <c r="E25">
        <f t="shared" si="1"/>
        <v>1.8261268620836464</v>
      </c>
      <c r="F25">
        <f>C25/(2*'Graficas excel'!$N$9*COS(E25/2))</f>
        <v>0.82758604703593563</v>
      </c>
      <c r="G25">
        <f t="shared" si="2"/>
        <v>0.5613388769285752</v>
      </c>
      <c r="H25">
        <f t="shared" si="3"/>
        <v>1.1920054479441637</v>
      </c>
      <c r="I25">
        <f t="shared" si="4"/>
        <v>1.5090661550139051</v>
      </c>
      <c r="J25">
        <f t="shared" si="5"/>
        <v>6.9146527185715581E-2</v>
      </c>
      <c r="K25">
        <f t="shared" si="5"/>
        <v>-0.79854072281215172</v>
      </c>
      <c r="L25">
        <f t="shared" si="5"/>
        <v>-9.6748733110568352</v>
      </c>
      <c r="M25">
        <f t="shared" si="6"/>
        <v>-1.1920054479441637</v>
      </c>
      <c r="N25">
        <f t="shared" si="7"/>
        <v>0.28300463582097479</v>
      </c>
      <c r="O25">
        <f t="shared" si="7"/>
        <v>0.86980550399288814</v>
      </c>
      <c r="P25">
        <f t="shared" si="7"/>
        <v>15.288275466460961</v>
      </c>
    </row>
    <row r="26" spans="1:16" x14ac:dyDescent="0.35">
      <c r="A26">
        <v>23</v>
      </c>
      <c r="B26">
        <f t="shared" si="0"/>
        <v>0.24085543677521745</v>
      </c>
      <c r="C26">
        <f>'Graficas excel'!$N$3*(COS('Graficas excel'!$N$4*B26+'Graficas excel'!$N$5)+'Graficas excel'!$N$6)*COS(B26)+'Graficas excel'!$N$7</f>
        <v>20.19935918519316</v>
      </c>
      <c r="D26" s="4">
        <f>'Graficas excel'!$N$3*(COS('Graficas excel'!$N$4*B26+'Graficas excel'!$N$5)+'Graficas excel'!$N$6)*SIN(B26)+'Graficas excel'!$N$8</f>
        <v>26.268332221733573</v>
      </c>
      <c r="E26">
        <f t="shared" si="1"/>
        <v>1.8305386811785891</v>
      </c>
      <c r="F26">
        <f>C26/(2*'Graficas excel'!$N$9*COS(E26/2))</f>
        <v>0.82841693503475866</v>
      </c>
      <c r="G26">
        <f t="shared" si="2"/>
        <v>0.56011193680157934</v>
      </c>
      <c r="H26">
        <f t="shared" si="3"/>
        <v>1.1890418303280736</v>
      </c>
      <c r="I26">
        <f t="shared" si="4"/>
        <v>1.5097902557533314</v>
      </c>
      <c r="J26">
        <f t="shared" si="5"/>
        <v>6.0784228291119118E-2</v>
      </c>
      <c r="K26">
        <f t="shared" si="5"/>
        <v>-0.89985575920691208</v>
      </c>
      <c r="L26">
        <f t="shared" si="5"/>
        <v>-8.4952894336868514</v>
      </c>
      <c r="M26">
        <f t="shared" si="6"/>
        <v>-1.1890418303280736</v>
      </c>
      <c r="N26">
        <f t="shared" si="7"/>
        <v>0.29211321775896154</v>
      </c>
      <c r="O26">
        <f t="shared" si="7"/>
        <v>1.0299039502978575</v>
      </c>
      <c r="P26">
        <f t="shared" si="7"/>
        <v>14.092500734115363</v>
      </c>
    </row>
    <row r="27" spans="1:16" x14ac:dyDescent="0.35">
      <c r="A27">
        <v>24</v>
      </c>
      <c r="B27">
        <f t="shared" si="0"/>
        <v>0.25132741228718342</v>
      </c>
      <c r="C27">
        <f>'Graficas excel'!$N$3*(COS('Graficas excel'!$N$4*B27+'Graficas excel'!$N$5)+'Graficas excel'!$N$6)*COS(B27)+'Graficas excel'!$N$7</f>
        <v>20.163220124622409</v>
      </c>
      <c r="D27" s="4">
        <f>'Graficas excel'!$N$3*(COS('Graficas excel'!$N$4*B27+'Graficas excel'!$N$5)+'Graficas excel'!$N$6)*SIN(B27)+'Graficas excel'!$N$8</f>
        <v>26.339202327710904</v>
      </c>
      <c r="E27">
        <f t="shared" si="1"/>
        <v>1.8348707455420392</v>
      </c>
      <c r="F27">
        <f>C27/(2*'Graficas excel'!$N$9*COS(E27/2))</f>
        <v>0.8292726576095425</v>
      </c>
      <c r="G27">
        <f t="shared" si="2"/>
        <v>0.5588442174177044</v>
      </c>
      <c r="H27">
        <f t="shared" si="3"/>
        <v>1.1859828278649802</v>
      </c>
      <c r="I27">
        <f t="shared" si="4"/>
        <v>1.5104267867035097</v>
      </c>
      <c r="J27">
        <f t="shared" si="5"/>
        <v>5.1360960816402783E-2</v>
      </c>
      <c r="K27">
        <f t="shared" si="5"/>
        <v>-0.98881822212354409</v>
      </c>
      <c r="L27">
        <f t="shared" si="5"/>
        <v>-7.2203827237717473</v>
      </c>
      <c r="M27">
        <f t="shared" si="6"/>
        <v>-1.1859828278649802</v>
      </c>
      <c r="N27">
        <f t="shared" si="7"/>
        <v>0.30289834670615773</v>
      </c>
      <c r="O27">
        <f t="shared" si="7"/>
        <v>1.1774802728878762</v>
      </c>
      <c r="P27">
        <f t="shared" si="7"/>
        <v>12.720652408699506</v>
      </c>
    </row>
    <row r="28" spans="1:16" x14ac:dyDescent="0.35">
      <c r="A28">
        <v>25</v>
      </c>
      <c r="B28">
        <f t="shared" si="0"/>
        <v>0.26179938779914941</v>
      </c>
      <c r="C28">
        <f>'Graficas excel'!$N$3*(COS('Graficas excel'!$N$4*B28+'Graficas excel'!$N$5)+'Graficas excel'!$N$6)*COS(B28)+'Graficas excel'!$N$7</f>
        <v>20.128699839355761</v>
      </c>
      <c r="D28" s="4">
        <f>'Graficas excel'!$N$3*(COS('Graficas excel'!$N$4*B28+'Graficas excel'!$N$5)+'Graficas excel'!$N$6)*SIN(B28)+'Graficas excel'!$N$8</f>
        <v>26.41012936503925</v>
      </c>
      <c r="E28">
        <f t="shared" si="1"/>
        <v>1.8391183910592419</v>
      </c>
      <c r="F28">
        <f>C28/(2*'Graficas excel'!$N$9*COS(E28/2))</f>
        <v>0.83015792560097756</v>
      </c>
      <c r="G28">
        <f t="shared" si="2"/>
        <v>0.55752831189266228</v>
      </c>
      <c r="H28">
        <f t="shared" si="3"/>
        <v>1.1828108837956584</v>
      </c>
      <c r="I28">
        <f t="shared" si="4"/>
        <v>1.5109646374274501</v>
      </c>
      <c r="J28">
        <f t="shared" si="5"/>
        <v>4.1006080608539296E-2</v>
      </c>
      <c r="K28">
        <f t="shared" si="5"/>
        <v>-1.064429893193904</v>
      </c>
      <c r="L28">
        <f t="shared" si="5"/>
        <v>-5.8643380546795862</v>
      </c>
      <c r="M28">
        <f t="shared" si="6"/>
        <v>-1.1828108837956584</v>
      </c>
      <c r="N28">
        <f t="shared" si="7"/>
        <v>0.31522889128966258</v>
      </c>
      <c r="O28">
        <f t="shared" si="7"/>
        <v>1.3106906334080084</v>
      </c>
      <c r="P28">
        <f t="shared" si="7"/>
        <v>11.185479218682632</v>
      </c>
    </row>
    <row r="29" spans="1:16" x14ac:dyDescent="0.35">
      <c r="A29">
        <v>26</v>
      </c>
      <c r="B29">
        <f t="shared" si="0"/>
        <v>0.2722713633111154</v>
      </c>
      <c r="C29">
        <f>'Graficas excel'!$N$3*(COS('Graficas excel'!$N$4*B29+'Graficas excel'!$N$5)+'Graficas excel'!$N$6)*COS(B29)+'Graficas excel'!$N$7</f>
        <v>20.095948730872635</v>
      </c>
      <c r="D29" s="4">
        <f>'Graficas excel'!$N$3*(COS('Graficas excel'!$N$4*B29+'Graficas excel'!$N$5)+'Graficas excel'!$N$6)*SIN(B29)+'Graficas excel'!$N$8</f>
        <v>26.481224484404486</v>
      </c>
      <c r="E29">
        <f t="shared" si="1"/>
        <v>1.8432782896334401</v>
      </c>
      <c r="F29">
        <f>C29/(2*'Graficas excel'!$N$9*COS(E29/2))</f>
        <v>0.83107701417621527</v>
      </c>
      <c r="G29">
        <f t="shared" si="2"/>
        <v>0.55615734869544509</v>
      </c>
      <c r="H29">
        <f t="shared" si="3"/>
        <v>1.179509814565409</v>
      </c>
      <c r="I29">
        <f t="shared" si="4"/>
        <v>1.5113940520994245</v>
      </c>
      <c r="J29">
        <f t="shared" si="5"/>
        <v>2.9859396832808173E-2</v>
      </c>
      <c r="K29">
        <f t="shared" si="5"/>
        <v>-1.1258410976963988</v>
      </c>
      <c r="L29">
        <f t="shared" si="5"/>
        <v>-4.4420281022851285</v>
      </c>
      <c r="M29">
        <f t="shared" si="6"/>
        <v>-1.1795098145654088</v>
      </c>
      <c r="N29">
        <f t="shared" si="7"/>
        <v>0.32895441150647442</v>
      </c>
      <c r="O29">
        <f t="shared" si="7"/>
        <v>1.4278246978756572</v>
      </c>
      <c r="P29">
        <f t="shared" si="7"/>
        <v>9.501092559227418</v>
      </c>
    </row>
    <row r="30" spans="1:16" x14ac:dyDescent="0.35">
      <c r="A30">
        <v>27</v>
      </c>
      <c r="B30">
        <f t="shared" si="0"/>
        <v>0.28274333882308134</v>
      </c>
      <c r="C30">
        <f>'Graficas excel'!$N$3*(COS('Graficas excel'!$N$4*B30+'Graficas excel'!$N$5)+'Graficas excel'!$N$6)*COS(B30)+'Graficas excel'!$N$7</f>
        <v>20.065086859567806</v>
      </c>
      <c r="D30" s="4">
        <f>'Graficas excel'!$N$3*(COS('Graficas excel'!$N$4*B30+'Graficas excel'!$N$5)+'Graficas excel'!$N$6)*SIN(B30)+'Graficas excel'!$N$8</f>
        <v>26.552597477848202</v>
      </c>
      <c r="E30">
        <f t="shared" si="1"/>
        <v>1.8473484659201596</v>
      </c>
      <c r="F30">
        <f>C30/(2*'Graficas excel'!$N$9*COS(E30/2))</f>
        <v>0.83203370706308799</v>
      </c>
      <c r="G30">
        <f t="shared" si="2"/>
        <v>0.55472507633138002</v>
      </c>
      <c r="H30">
        <f t="shared" si="3"/>
        <v>1.1760650120235598</v>
      </c>
      <c r="I30">
        <f t="shared" si="4"/>
        <v>1.5117067389718597</v>
      </c>
      <c r="J30">
        <f t="shared" si="5"/>
        <v>1.806961642736659E-2</v>
      </c>
      <c r="K30">
        <f t="shared" si="5"/>
        <v>-1.1723579072069934</v>
      </c>
      <c r="L30">
        <f t="shared" si="5"/>
        <v>-2.9688315116537685</v>
      </c>
      <c r="M30">
        <f t="shared" si="6"/>
        <v>-1.1760650120235598</v>
      </c>
      <c r="N30">
        <f t="shared" si="7"/>
        <v>0.34390655677800852</v>
      </c>
      <c r="O30">
        <f t="shared" si="7"/>
        <v>1.5273199064928089</v>
      </c>
      <c r="P30">
        <f t="shared" si="7"/>
        <v>7.6828654781737118</v>
      </c>
    </row>
    <row r="31" spans="1:16" x14ac:dyDescent="0.35">
      <c r="A31">
        <v>28</v>
      </c>
      <c r="B31">
        <f t="shared" si="0"/>
        <v>0.29321531433504733</v>
      </c>
      <c r="C31">
        <f>'Graficas excel'!$N$3*(COS('Graficas excel'!$N$4*B31+'Graficas excel'!$N$5)+'Graficas excel'!$N$6)*COS(B31)+'Graficas excel'!$N$7</f>
        <v>20.036202716404556</v>
      </c>
      <c r="D31" s="4">
        <f>'Graficas excel'!$N$3*(COS('Graficas excel'!$N$4*B31+'Graficas excel'!$N$5)+'Graficas excel'!$N$6)*SIN(B31)+'Graficas excel'!$N$8</f>
        <v>26.624354847081612</v>
      </c>
      <c r="E31">
        <f t="shared" si="1"/>
        <v>1.8513282961226194</v>
      </c>
      <c r="F31">
        <f>C31/(2*'Graficas excel'!$N$9*COS(E31/2))</f>
        <v>0.83303124578109888</v>
      </c>
      <c r="G31">
        <f t="shared" si="2"/>
        <v>0.55322594258800839</v>
      </c>
      <c r="H31">
        <f t="shared" si="3"/>
        <v>1.1724636309825758</v>
      </c>
      <c r="I31">
        <f t="shared" si="4"/>
        <v>1.5118959635525977</v>
      </c>
      <c r="J31">
        <f t="shared" si="5"/>
        <v>5.792713131835275E-3</v>
      </c>
      <c r="K31">
        <f t="shared" si="5"/>
        <v>-1.2034474380961846</v>
      </c>
      <c r="L31">
        <f t="shared" si="5"/>
        <v>-1.4604555195815696</v>
      </c>
      <c r="M31">
        <f t="shared" si="6"/>
        <v>-1.172463630982576</v>
      </c>
      <c r="N31">
        <f t="shared" si="7"/>
        <v>0.35990061343773938</v>
      </c>
      <c r="O31">
        <f t="shared" si="7"/>
        <v>1.6077746856419728</v>
      </c>
      <c r="P31">
        <f t="shared" si="7"/>
        <v>5.7473447126713628</v>
      </c>
    </row>
    <row r="32" spans="1:16" x14ac:dyDescent="0.35">
      <c r="A32">
        <v>29</v>
      </c>
      <c r="B32">
        <f t="shared" si="0"/>
        <v>0.30368728984701332</v>
      </c>
      <c r="C32">
        <f>'Graficas excel'!$N$3*(COS('Graficas excel'!$N$4*B32+'Graficas excel'!$N$5)+'Graficas excel'!$N$6)*COS(B32)+'Graficas excel'!$N$7</f>
        <v>20.009352378281662</v>
      </c>
      <c r="D32" s="4">
        <f>'Graficas excel'!$N$3*(COS('Graficas excel'!$N$4*B32+'Graficas excel'!$N$5)+'Graficas excel'!$N$6)*SIN(B32)+'Graficas excel'!$N$8</f>
        <v>26.696597886050967</v>
      </c>
      <c r="E32">
        <f t="shared" si="1"/>
        <v>1.8552184888334098</v>
      </c>
      <c r="F32">
        <f>C32/(2*'Graficas excel'!$N$9*COS(E32/2))</f>
        <v>0.83407228452025761</v>
      </c>
      <c r="G32">
        <f t="shared" si="2"/>
        <v>0.55165516783146196</v>
      </c>
      <c r="H32">
        <f t="shared" si="3"/>
        <v>1.1686947605719147</v>
      </c>
      <c r="I32">
        <f t="shared" si="4"/>
        <v>1.5119566247026621</v>
      </c>
      <c r="J32">
        <f t="shared" si="5"/>
        <v>-6.8097589698461599E-3</v>
      </c>
      <c r="K32">
        <f t="shared" si="5"/>
        <v>-1.2187412925335583</v>
      </c>
      <c r="L32">
        <f t="shared" si="5"/>
        <v>6.7234032273995853E-2</v>
      </c>
      <c r="M32">
        <f t="shared" si="6"/>
        <v>-1.1686947605719145</v>
      </c>
      <c r="N32">
        <f t="shared" si="7"/>
        <v>0.37673719057454091</v>
      </c>
      <c r="O32">
        <f t="shared" si="7"/>
        <v>1.6679607387318944</v>
      </c>
      <c r="P32">
        <f t="shared" si="7"/>
        <v>3.7121741072597438</v>
      </c>
    </row>
    <row r="33" spans="1:16" x14ac:dyDescent="0.35">
      <c r="A33">
        <v>30</v>
      </c>
      <c r="B33">
        <f t="shared" si="0"/>
        <v>0.31415926535897931</v>
      </c>
      <c r="C33">
        <f>'Graficas excel'!$N$3*(COS('Graficas excel'!$N$4*B33+'Graficas excel'!$N$5)+'Graficas excel'!$N$6)*COS(B33)+'Graficas excel'!$N$7</f>
        <v>19.984559055671607</v>
      </c>
      <c r="D33" s="4">
        <f>'Graficas excel'!$N$3*(COS('Graficas excel'!$N$4*B33+'Graficas excel'!$N$5)+'Graficas excel'!$N$6)*SIN(B33)+'Graficas excel'!$N$8</f>
        <v>26.769420806689613</v>
      </c>
      <c r="E33">
        <f t="shared" si="1"/>
        <v>1.859021048209204</v>
      </c>
      <c r="F33">
        <f>C33/(2*'Graficas excel'!$N$9*COS(E33/2))</f>
        <v>0.83515885127293765</v>
      </c>
      <c r="G33">
        <f t="shared" si="2"/>
        <v>0.55000881187528905</v>
      </c>
      <c r="H33">
        <f t="shared" si="3"/>
        <v>1.1647495779377708</v>
      </c>
      <c r="I33">
        <f t="shared" si="4"/>
        <v>1.5118853130734875</v>
      </c>
      <c r="J33">
        <f t="shared" si="5"/>
        <v>-1.9572387940679347E-2</v>
      </c>
      <c r="K33">
        <f t="shared" si="5"/>
        <v>-1.2180372193940143</v>
      </c>
      <c r="L33">
        <f t="shared" si="5"/>
        <v>1.5983726137793146</v>
      </c>
      <c r="M33">
        <f t="shared" si="6"/>
        <v>-1.164749577937771</v>
      </c>
      <c r="N33">
        <f t="shared" si="7"/>
        <v>0.39420403458546199</v>
      </c>
      <c r="O33">
        <f t="shared" si="7"/>
        <v>1.7068345350792726</v>
      </c>
      <c r="P33">
        <f t="shared" si="7"/>
        <v>1.5960270240664736</v>
      </c>
    </row>
    <row r="34" spans="1:16" x14ac:dyDescent="0.35">
      <c r="A34">
        <v>31</v>
      </c>
      <c r="B34">
        <f t="shared" si="0"/>
        <v>0.32463124087094525</v>
      </c>
      <c r="C34">
        <f>'Graficas excel'!$N$3*(COS('Graficas excel'!$N$4*B34+'Graficas excel'!$N$5)+'Graficas excel'!$N$6)*COS(B34)+'Graficas excel'!$N$7</f>
        <v>19.961813036229902</v>
      </c>
      <c r="D34" s="4">
        <f>'Graficas excel'!$N$3*(COS('Graficas excel'!$N$4*B34+'Graficas excel'!$N$5)+'Graficas excel'!$N$6)*SIN(B34)+'Graficas excel'!$N$8</f>
        <v>26.842908936451817</v>
      </c>
      <c r="E34">
        <f t="shared" si="1"/>
        <v>1.8627392200716502</v>
      </c>
      <c r="F34">
        <f>C34/(2*'Graficas excel'!$N$9*COS(E34/2))</f>
        <v>0.83629231576944851</v>
      </c>
      <c r="G34">
        <f t="shared" si="2"/>
        <v>0.54828383396282354</v>
      </c>
      <c r="H34">
        <f t="shared" si="3"/>
        <v>1.1606214829408736</v>
      </c>
      <c r="I34">
        <f t="shared" si="4"/>
        <v>1.511680351506262</v>
      </c>
      <c r="J34">
        <f t="shared" si="5"/>
        <v>-3.2327643874836595E-2</v>
      </c>
      <c r="K34">
        <f t="shared" si="5"/>
        <v>-1.2012991005235203</v>
      </c>
      <c r="L34">
        <f t="shared" si="5"/>
        <v>3.1172445277173089</v>
      </c>
      <c r="M34">
        <f t="shared" si="6"/>
        <v>-1.1606214829408739</v>
      </c>
      <c r="N34">
        <f t="shared" si="7"/>
        <v>0.41207796403978997</v>
      </c>
      <c r="O34">
        <f t="shared" si="7"/>
        <v>1.7235480909917327</v>
      </c>
      <c r="P34">
        <f t="shared" si="7"/>
        <v>-0.58145533882387579</v>
      </c>
    </row>
    <row r="35" spans="1:16" x14ac:dyDescent="0.35">
      <c r="A35">
        <v>32</v>
      </c>
      <c r="B35">
        <f t="shared" si="0"/>
        <v>0.33510321638291124</v>
      </c>
      <c r="C35">
        <f>'Graficas excel'!$N$3*(COS('Graficas excel'!$N$4*B35+'Graficas excel'!$N$5)+'Graficas excel'!$N$6)*COS(B35)+'Graficas excel'!$N$7</f>
        <v>19.941072023189058</v>
      </c>
      <c r="D35" s="4">
        <f>'Graficas excel'!$N$3*(COS('Graficas excel'!$N$4*B35+'Graficas excel'!$N$5)+'Graficas excel'!$N$6)*SIN(B35)+'Graficas excel'!$N$8</f>
        <v>26.91713701547102</v>
      </c>
      <c r="E35">
        <f t="shared" si="1"/>
        <v>1.8663774218300619</v>
      </c>
      <c r="F35">
        <f>C35/(2*'Graficas excel'!$N$9*COS(E35/2))</f>
        <v>0.83747336470468314</v>
      </c>
      <c r="G35">
        <f t="shared" si="2"/>
        <v>0.54647814540950923</v>
      </c>
      <c r="H35">
        <f t="shared" si="3"/>
        <v>1.1563062125924282</v>
      </c>
      <c r="I35">
        <f t="shared" si="4"/>
        <v>1.5113418172112452</v>
      </c>
      <c r="J35">
        <f t="shared" si="5"/>
        <v>-4.4907618638065652E-2</v>
      </c>
      <c r="K35">
        <f t="shared" si="5"/>
        <v>-1.1686553921644547</v>
      </c>
      <c r="L35">
        <f t="shared" si="5"/>
        <v>4.6084160974200659</v>
      </c>
      <c r="M35">
        <f t="shared" si="6"/>
        <v>-1.1563062125924284</v>
      </c>
      <c r="N35">
        <f t="shared" si="7"/>
        <v>0.4301269174423511</v>
      </c>
      <c r="O35">
        <f t="shared" si="7"/>
        <v>1.7174591049222672</v>
      </c>
      <c r="P35">
        <f t="shared" si="7"/>
        <v>-2.7997230065541592</v>
      </c>
    </row>
    <row r="36" spans="1:16" x14ac:dyDescent="0.35">
      <c r="A36">
        <v>33</v>
      </c>
      <c r="B36">
        <f t="shared" si="0"/>
        <v>0.34557519189487723</v>
      </c>
      <c r="C36">
        <f>'Graficas excel'!$N$3*(COS('Graficas excel'!$N$4*B36+'Graficas excel'!$N$5)+'Graficas excel'!$N$6)*COS(B36)+'Graficas excel'!$N$7</f>
        <v>19.922261862497379</v>
      </c>
      <c r="D36" s="4">
        <f>'Graficas excel'!$N$3*(COS('Graficas excel'!$N$4*B36+'Graficas excel'!$N$5)+'Graficas excel'!$N$6)*SIN(B36)+'Graficas excel'!$N$8</f>
        <v>26.992167620028951</v>
      </c>
      <c r="E36">
        <f t="shared" si="1"/>
        <v>1.8699411574111986</v>
      </c>
      <c r="F36">
        <f>C36/(2*'Graficas excel'!$N$9*COS(E36/2))</f>
        <v>0.83870198467097679</v>
      </c>
      <c r="G36">
        <f t="shared" si="2"/>
        <v>0.54459065444512045</v>
      </c>
      <c r="H36">
        <f t="shared" si="3"/>
        <v>1.1518019340459345</v>
      </c>
      <c r="I36">
        <f t="shared" si="4"/>
        <v>1.5108715457285666</v>
      </c>
      <c r="J36">
        <f t="shared" si="5"/>
        <v>-5.7145749286738816E-2</v>
      </c>
      <c r="K36">
        <f t="shared" si="5"/>
        <v>-1.1203961716433219</v>
      </c>
      <c r="L36">
        <f t="shared" si="5"/>
        <v>6.056853278729025</v>
      </c>
      <c r="M36">
        <f t="shared" si="6"/>
        <v>-1.1518019340459347</v>
      </c>
      <c r="N36">
        <f t="shared" si="7"/>
        <v>0.44811210713190008</v>
      </c>
      <c r="O36">
        <f t="shared" si="7"/>
        <v>1.6881404741573443</v>
      </c>
      <c r="P36">
        <f t="shared" si="7"/>
        <v>-5.0373776449859324</v>
      </c>
    </row>
    <row r="37" spans="1:16" x14ac:dyDescent="0.35">
      <c r="A37">
        <v>34</v>
      </c>
      <c r="B37">
        <f t="shared" si="0"/>
        <v>0.35604716740684317</v>
      </c>
      <c r="C37">
        <f>'Graficas excel'!$N$3*(COS('Graficas excel'!$N$4*B37+'Graficas excel'!$N$5)+'Graficas excel'!$N$6)*COS(B37)+'Graficas excel'!$N$7</f>
        <v>19.905277647903016</v>
      </c>
      <c r="D37" s="4">
        <f>'Graficas excel'!$N$3*(COS('Graficas excel'!$N$4*B37+'Graficas excel'!$N$5)+'Graficas excel'!$N$6)*SIN(B37)+'Graficas excel'!$N$8</f>
        <v>27.068049737475455</v>
      </c>
      <c r="E37">
        <f t="shared" si="1"/>
        <v>1.873436918649412</v>
      </c>
      <c r="F37">
        <f>C37/(2*'Graficas excel'!$N$9*COS(E37/2))</f>
        <v>0.83997745313138938</v>
      </c>
      <c r="G37">
        <f t="shared" si="2"/>
        <v>0.54262130278022125</v>
      </c>
      <c r="H37">
        <f t="shared" si="3"/>
        <v>1.1471093150334337</v>
      </c>
      <c r="I37">
        <f t="shared" si="4"/>
        <v>1.510273116841423</v>
      </c>
      <c r="J37">
        <f t="shared" si="5"/>
        <v>-6.8878510559888112E-2</v>
      </c>
      <c r="K37">
        <f t="shared" si="5"/>
        <v>-1.0569689524289008</v>
      </c>
      <c r="L37">
        <f t="shared" si="5"/>
        <v>7.4480230616879695</v>
      </c>
      <c r="M37">
        <f t="shared" si="6"/>
        <v>-1.1471093150334339</v>
      </c>
      <c r="N37">
        <f t="shared" si="7"/>
        <v>0.46579027283803442</v>
      </c>
      <c r="O37">
        <f t="shared" si="7"/>
        <v>1.6353891788145267</v>
      </c>
      <c r="P37">
        <f t="shared" si="7"/>
        <v>-7.2722382933132552</v>
      </c>
    </row>
    <row r="38" spans="1:16" x14ac:dyDescent="0.35">
      <c r="A38">
        <v>35</v>
      </c>
      <c r="B38">
        <f t="shared" si="0"/>
        <v>0.36651914291880916</v>
      </c>
      <c r="C38">
        <f>'Graficas excel'!$N$3*(COS('Graficas excel'!$N$4*B38+'Graficas excel'!$N$5)+'Graficas excel'!$N$6)*COS(B38)+'Graficas excel'!$N$7</f>
        <v>19.889985188577622</v>
      </c>
      <c r="D38" s="4">
        <f>'Graficas excel'!$N$3*(COS('Graficas excel'!$N$4*B38+'Graficas excel'!$N$5)+'Graficas excel'!$N$6)*SIN(B38)+'Graficas excel'!$N$8</f>
        <v>27.144817515821657</v>
      </c>
      <c r="E38">
        <f t="shared" si="1"/>
        <v>1.8768720748285161</v>
      </c>
      <c r="F38">
        <f>C38/(2*'Graficas excel'!$N$9*COS(E38/2))</f>
        <v>0.841298337678546</v>
      </c>
      <c r="G38">
        <f t="shared" si="2"/>
        <v>0.54057109339967035</v>
      </c>
      <c r="H38">
        <f t="shared" si="3"/>
        <v>1.1422315707025621</v>
      </c>
      <c r="I38">
        <f t="shared" si="4"/>
        <v>1.5095518227655391</v>
      </c>
      <c r="J38">
        <f t="shared" si="5"/>
        <v>-7.9947063546631891E-2</v>
      </c>
      <c r="K38">
        <f t="shared" si="5"/>
        <v>-0.9789734373143465</v>
      </c>
      <c r="L38">
        <f t="shared" si="5"/>
        <v>8.7679789255163225</v>
      </c>
      <c r="M38">
        <f t="shared" si="6"/>
        <v>-1.1422315707025621</v>
      </c>
      <c r="N38">
        <f t="shared" si="7"/>
        <v>0.48291602827111429</v>
      </c>
      <c r="O38">
        <f t="shared" si="7"/>
        <v>1.5592344774897691</v>
      </c>
      <c r="P38">
        <f t="shared" si="7"/>
        <v>-9.4814168757821538</v>
      </c>
    </row>
    <row r="39" spans="1:16" x14ac:dyDescent="0.35">
      <c r="A39">
        <v>36</v>
      </c>
      <c r="B39">
        <f t="shared" si="0"/>
        <v>0.37699111843077515</v>
      </c>
      <c r="C39">
        <f>'Graficas excel'!$N$3*(COS('Graficas excel'!$N$4*B39+'Graficas excel'!$N$5)+'Graficas excel'!$N$6)*COS(B39)+'Graficas excel'!$N$7</f>
        <v>19.876222819478617</v>
      </c>
      <c r="D39" s="4">
        <f>'Graficas excel'!$N$3*(COS('Graficas excel'!$N$4*B39+'Graficas excel'!$N$5)+'Graficas excel'!$N$6)*SIN(B39)+'Graficas excel'!$N$8</f>
        <v>27.222489208965619</v>
      </c>
      <c r="E39">
        <f t="shared" si="1"/>
        <v>1.8802547522674793</v>
      </c>
      <c r="F39">
        <f>C39/(2*'Graficas excel'!$N$9*COS(E39/2))</f>
        <v>0.8426625037276978</v>
      </c>
      <c r="G39">
        <f t="shared" si="2"/>
        <v>0.53844210906221635</v>
      </c>
      <c r="H39">
        <f t="shared" si="3"/>
        <v>1.1371744858801711</v>
      </c>
      <c r="I39">
        <f t="shared" si="4"/>
        <v>1.5087146190738252</v>
      </c>
      <c r="J39">
        <f t="shared" si="5"/>
        <v>-9.0198849409052886E-2</v>
      </c>
      <c r="K39">
        <f t="shared" si="5"/>
        <v>-0.88715537671690581</v>
      </c>
      <c r="L39">
        <f t="shared" si="5"/>
        <v>10.003431448591503</v>
      </c>
      <c r="M39">
        <f t="shared" si="6"/>
        <v>-1.1371744858801711</v>
      </c>
      <c r="N39">
        <f t="shared" si="7"/>
        <v>0.49924429353680022</v>
      </c>
      <c r="O39">
        <f t="shared" si="7"/>
        <v>1.4599453121478374</v>
      </c>
      <c r="P39">
        <f t="shared" si="7"/>
        <v>-11.64140799592181</v>
      </c>
    </row>
    <row r="40" spans="1:16" x14ac:dyDescent="0.35">
      <c r="A40">
        <v>37</v>
      </c>
      <c r="B40">
        <f t="shared" si="0"/>
        <v>0.38746309394274114</v>
      </c>
      <c r="C40">
        <f>'Graficas excel'!$N$3*(COS('Graficas excel'!$N$4*B40+'Graficas excel'!$N$5)+'Graficas excel'!$N$6)*COS(B40)+'Graficas excel'!$N$7</f>
        <v>19.863803530519217</v>
      </c>
      <c r="D40" s="4">
        <f>'Graficas excel'!$N$3*(COS('Graficas excel'!$N$4*B40+'Graficas excel'!$N$5)+'Graficas excel'!$N$6)*SIN(B40)+'Graficas excel'!$N$8</f>
        <v>27.301066335929626</v>
      </c>
      <c r="E40">
        <f t="shared" si="1"/>
        <v>1.8835937059994472</v>
      </c>
      <c r="F40">
        <f>C40/(2*'Graficas excel'!$N$9*COS(E40/2))</f>
        <v>0.84406713068996242</v>
      </c>
      <c r="G40">
        <f t="shared" si="2"/>
        <v>0.53623752096325183</v>
      </c>
      <c r="H40">
        <f t="shared" si="3"/>
        <v>1.1319464118637648</v>
      </c>
      <c r="I40">
        <f t="shared" si="4"/>
        <v>1.5077700589316061</v>
      </c>
      <c r="J40">
        <f t="shared" si="5"/>
        <v>-9.9489118789341274E-2</v>
      </c>
      <c r="K40">
        <f t="shared" si="5"/>
        <v>-0.78239968755162526</v>
      </c>
      <c r="L40">
        <f t="shared" si="5"/>
        <v>11.141806253325914</v>
      </c>
      <c r="M40">
        <f t="shared" si="6"/>
        <v>-1.131946411863765</v>
      </c>
      <c r="N40">
        <f t="shared" si="7"/>
        <v>0.5145328050944219</v>
      </c>
      <c r="O40">
        <f t="shared" si="7"/>
        <v>1.3380367726897393</v>
      </c>
      <c r="P40">
        <f t="shared" si="7"/>
        <v>-13.728198074347789</v>
      </c>
    </row>
    <row r="41" spans="1:16" x14ac:dyDescent="0.35">
      <c r="A41">
        <v>38</v>
      </c>
      <c r="B41">
        <f t="shared" si="0"/>
        <v>0.39793506945470708</v>
      </c>
      <c r="C41">
        <f>'Graficas excel'!$N$3*(COS('Graficas excel'!$N$4*B41+'Graficas excel'!$N$5)+'Graficas excel'!$N$6)*COS(B41)+'Graficas excel'!$N$7</f>
        <v>19.852517386802223</v>
      </c>
      <c r="D41" s="4">
        <f>'Graficas excel'!$N$3*(COS('Graficas excel'!$N$4*B41+'Graficas excel'!$N$5)+'Graficas excel'!$N$6)*SIN(B41)+'Graficas excel'!$N$8</f>
        <v>27.380533069625535</v>
      </c>
      <c r="E41">
        <f t="shared" si="1"/>
        <v>1.886898185703161</v>
      </c>
      <c r="F41">
        <f>C41/(2*'Graficas excel'!$N$9*COS(E41/2))</f>
        <v>0.84550873656416992</v>
      </c>
      <c r="G41">
        <f t="shared" si="2"/>
        <v>0.53396158700196883</v>
      </c>
      <c r="H41">
        <f t="shared" si="3"/>
        <v>1.126558236928713</v>
      </c>
      <c r="I41">
        <f t="shared" si="4"/>
        <v>1.506728211315937</v>
      </c>
      <c r="J41">
        <f t="shared" si="5"/>
        <v>-0.10768238915795172</v>
      </c>
      <c r="K41">
        <f t="shared" si="5"/>
        <v>-0.6657229653077269</v>
      </c>
      <c r="L41">
        <f t="shared" si="5"/>
        <v>12.171292263204004</v>
      </c>
      <c r="M41">
        <f t="shared" si="6"/>
        <v>-1.126558236928713</v>
      </c>
      <c r="N41">
        <f t="shared" si="7"/>
        <v>0.52854469341213883</v>
      </c>
      <c r="O41">
        <f t="shared" si="7"/>
        <v>1.1942754186317508</v>
      </c>
      <c r="P41">
        <f t="shared" si="7"/>
        <v>-15.717398740596668</v>
      </c>
    </row>
    <row r="42" spans="1:16" x14ac:dyDescent="0.35">
      <c r="A42">
        <v>39</v>
      </c>
      <c r="B42">
        <f t="shared" si="0"/>
        <v>0.40840704496667307</v>
      </c>
      <c r="C42">
        <f>'Graficas excel'!$N$3*(COS('Graficas excel'!$N$4*B42+'Graficas excel'!$N$5)+'Graficas excel'!$N$6)*COS(B42)+'Graficas excel'!$N$7</f>
        <v>19.842134208723767</v>
      </c>
      <c r="D42" s="4">
        <f>'Graficas excel'!$N$3*(COS('Graficas excel'!$N$4*B42+'Graficas excel'!$N$5)+'Graficas excel'!$N$6)*SIN(B42)+'Graficas excel'!$N$8</f>
        <v>27.46085586755779</v>
      </c>
      <c r="E42">
        <f t="shared" si="1"/>
        <v>1.8901777981048884</v>
      </c>
      <c r="F42">
        <f>C42/(2*'Graficas excel'!$N$9*COS(E42/2))</f>
        <v>0.84698321077508276</v>
      </c>
      <c r="G42">
        <f t="shared" si="2"/>
        <v>0.53161963908901233</v>
      </c>
      <c r="H42">
        <f t="shared" si="3"/>
        <v>1.1210233298423213</v>
      </c>
      <c r="I42">
        <f t="shared" si="4"/>
        <v>1.505600563973605</v>
      </c>
      <c r="J42">
        <f t="shared" si="5"/>
        <v>-0.11465382374840762</v>
      </c>
      <c r="K42">
        <f t="shared" si="5"/>
        <v>-0.53826549077847363</v>
      </c>
      <c r="L42">
        <f t="shared" si="5"/>
        <v>13.080884238462382</v>
      </c>
      <c r="M42">
        <f t="shared" si="6"/>
        <v>-1.1210233298423216</v>
      </c>
      <c r="N42">
        <f t="shared" si="7"/>
        <v>0.54105111635059344</v>
      </c>
      <c r="O42">
        <f t="shared" si="7"/>
        <v>1.0296832039084176</v>
      </c>
      <c r="P42">
        <f t="shared" si="7"/>
        <v>-17.584409898075812</v>
      </c>
    </row>
    <row r="43" spans="1:16" x14ac:dyDescent="0.35">
      <c r="A43">
        <v>40</v>
      </c>
      <c r="B43">
        <f t="shared" si="0"/>
        <v>0.41887902047863906</v>
      </c>
      <c r="C43">
        <f>'Graficas excel'!$N$3*(COS('Graficas excel'!$N$4*B43+'Graficas excel'!$N$5)+'Graficas excel'!$N$6)*COS(B43)+'Graficas excel'!$N$7</f>
        <v>19.832406477709011</v>
      </c>
      <c r="D43" s="4">
        <f>'Graficas excel'!$N$3*(COS('Graficas excel'!$N$4*B43+'Graficas excel'!$N$5)+'Graficas excel'!$N$6)*SIN(B43)+'Graficas excel'!$N$8</f>
        <v>27.541983353563911</v>
      </c>
      <c r="E43">
        <f t="shared" si="1"/>
        <v>1.8934423680767405</v>
      </c>
      <c r="F43">
        <f>C43/(2*'Graficas excel'!$N$9*COS(E43/2))</f>
        <v>0.848485854973827</v>
      </c>
      <c r="G43">
        <f t="shared" si="2"/>
        <v>0.52921805894105112</v>
      </c>
      <c r="H43">
        <f t="shared" si="3"/>
        <v>1.1153574558011763</v>
      </c>
      <c r="I43">
        <f t="shared" si="4"/>
        <v>1.5043999119389584</v>
      </c>
      <c r="J43">
        <f t="shared" si="5"/>
        <v>-0.12029052678677614</v>
      </c>
      <c r="K43">
        <f t="shared" si="5"/>
        <v>-0.40128279135843387</v>
      </c>
      <c r="L43">
        <f t="shared" si="5"/>
        <v>13.86042421215901</v>
      </c>
      <c r="M43">
        <f t="shared" si="6"/>
        <v>-1.1153574558011763</v>
      </c>
      <c r="N43">
        <f t="shared" si="7"/>
        <v>0.55183393364700506</v>
      </c>
      <c r="O43">
        <f t="shared" si="7"/>
        <v>0.84553969406339557</v>
      </c>
      <c r="P43">
        <f t="shared" si="7"/>
        <v>-19.304617667882283</v>
      </c>
    </row>
    <row r="44" spans="1:16" x14ac:dyDescent="0.35">
      <c r="A44">
        <v>41</v>
      </c>
      <c r="B44">
        <f t="shared" si="0"/>
        <v>0.429350995990605</v>
      </c>
      <c r="C44">
        <f>'Graficas excel'!$N$3*(COS('Graficas excel'!$N$4*B44+'Graficas excel'!$N$5)+'Graficas excel'!$N$6)*COS(B44)+'Graficas excel'!$N$7</f>
        <v>19.823072430739963</v>
      </c>
      <c r="D44" s="4">
        <f>'Graficas excel'!$N$3*(COS('Graficas excel'!$N$4*B44+'Graficas excel'!$N$5)+'Graficas excel'!$N$6)*SIN(B44)+'Graficas excel'!$N$8</f>
        <v>27.623846456225042</v>
      </c>
      <c r="E44">
        <f t="shared" si="1"/>
        <v>1.8967018006148986</v>
      </c>
      <c r="F44">
        <f>C44/(2*'Graficas excel'!$N$9*COS(E44/2))</f>
        <v>0.85001143140528546</v>
      </c>
      <c r="G44">
        <f t="shared" si="2"/>
        <v>0.52676424183911508</v>
      </c>
      <c r="H44">
        <f t="shared" si="3"/>
        <v>1.1095786643613528</v>
      </c>
      <c r="I44">
        <f t="shared" si="4"/>
        <v>1.5031402324881258</v>
      </c>
      <c r="J44">
        <f t="shared" si="5"/>
        <v>-0.12449275035125501</v>
      </c>
      <c r="K44">
        <f t="shared" si="5"/>
        <v>-0.2561367684232444</v>
      </c>
      <c r="L44">
        <f t="shared" si="5"/>
        <v>14.500646945894562</v>
      </c>
      <c r="M44">
        <f t="shared" si="6"/>
        <v>-1.109578664361353</v>
      </c>
      <c r="N44">
        <f t="shared" si="7"/>
        <v>0.56068840461763214</v>
      </c>
      <c r="O44">
        <f t="shared" si="7"/>
        <v>0.64338221057746658</v>
      </c>
      <c r="P44">
        <f t="shared" si="7"/>
        <v>-20.85363232161831</v>
      </c>
    </row>
    <row r="45" spans="1:16" x14ac:dyDescent="0.35">
      <c r="A45">
        <v>42</v>
      </c>
      <c r="B45">
        <f t="shared" si="0"/>
        <v>0.43982297150257099</v>
      </c>
      <c r="C45">
        <f>'Graficas excel'!$N$3*(COS('Graficas excel'!$N$4*B45+'Graficas excel'!$N$5)+'Graficas excel'!$N$6)*COS(B45)+'Graficas excel'!$N$7</f>
        <v>19.81385930470708</v>
      </c>
      <c r="D45" s="4">
        <f>'Graficas excel'!$N$3*(COS('Graficas excel'!$N$4*B45+'Graficas excel'!$N$5)+'Graficas excel'!$N$6)*SIN(B45)+'Graficas excel'!$N$8</f>
        <v>27.7063588060009</v>
      </c>
      <c r="E45">
        <f t="shared" si="1"/>
        <v>1.8999659457917064</v>
      </c>
      <c r="F45">
        <f>C45/(2*'Graficas excel'!$N$9*COS(E45/2))</f>
        <v>0.85155421833902878</v>
      </c>
      <c r="G45">
        <f t="shared" si="2"/>
        <v>0.52426654788285487</v>
      </c>
      <c r="H45">
        <f t="shared" si="3"/>
        <v>1.1037071491183537</v>
      </c>
      <c r="I45">
        <f t="shared" si="4"/>
        <v>1.5018365474550301</v>
      </c>
      <c r="J45">
        <f t="shared" si="5"/>
        <v>-0.12717500831789733</v>
      </c>
      <c r="K45">
        <f t="shared" si="5"/>
        <v>-0.10428634869817231</v>
      </c>
      <c r="L45">
        <f t="shared" si="5"/>
        <v>14.993234628260611</v>
      </c>
      <c r="M45">
        <f t="shared" si="6"/>
        <v>-1.1037071491183539</v>
      </c>
      <c r="N45">
        <f t="shared" si="7"/>
        <v>0.56742588737163391</v>
      </c>
      <c r="O45">
        <f t="shared" si="7"/>
        <v>0.42500348356993745</v>
      </c>
      <c r="P45">
        <f t="shared" si="7"/>
        <v>-22.207570639920853</v>
      </c>
    </row>
    <row r="46" spans="1:16" x14ac:dyDescent="0.35">
      <c r="A46">
        <v>43</v>
      </c>
      <c r="B46">
        <f t="shared" si="0"/>
        <v>0.45029494701453698</v>
      </c>
      <c r="C46">
        <f>'Graficas excel'!$N$3*(COS('Graficas excel'!$N$4*B46+'Graficas excel'!$N$5)+'Graficas excel'!$N$6)*COS(B46)+'Graficas excel'!$N$7</f>
        <v>19.804486689986259</v>
      </c>
      <c r="D46" s="4">
        <f>'Graficas excel'!$N$3*(COS('Graficas excel'!$N$4*B46+'Graficas excel'!$N$5)+'Graficas excel'!$N$6)*SIN(B46)+'Graficas excel'!$N$8</f>
        <v>27.789417389503818</v>
      </c>
      <c r="E46">
        <f t="shared" si="1"/>
        <v>1.9032444686434395</v>
      </c>
      <c r="F46">
        <f>C46/(2*'Graficas excel'!$N$9*COS(E46/2))</f>
        <v>0.85310807195729177</v>
      </c>
      <c r="G46">
        <f t="shared" si="2"/>
        <v>0.52173424035739902</v>
      </c>
      <c r="H46">
        <f t="shared" si="3"/>
        <v>1.0977650791209426</v>
      </c>
      <c r="I46">
        <f t="shared" si="4"/>
        <v>1.5005047738821911</v>
      </c>
      <c r="J46">
        <f t="shared" si="5"/>
        <v>-0.12826709240769693</v>
      </c>
      <c r="K46">
        <f t="shared" si="5"/>
        <v>5.2722437174133101E-2</v>
      </c>
      <c r="L46">
        <f t="shared" si="5"/>
        <v>15.330885901641052</v>
      </c>
      <c r="M46">
        <f t="shared" si="6"/>
        <v>-1.0977650791209426</v>
      </c>
      <c r="N46">
        <f t="shared" si="7"/>
        <v>0.57187651344407853</v>
      </c>
      <c r="O46">
        <f t="shared" si="7"/>
        <v>0.19244634764843169</v>
      </c>
      <c r="P46">
        <f t="shared" si="7"/>
        <v>-23.343386242650698</v>
      </c>
    </row>
    <row r="47" spans="1:16" x14ac:dyDescent="0.35">
      <c r="A47">
        <v>44</v>
      </c>
      <c r="B47">
        <f t="shared" si="0"/>
        <v>0.46076692252650298</v>
      </c>
      <c r="C47">
        <f>'Graficas excel'!$N$3*(COS('Graficas excel'!$N$4*B47+'Graficas excel'!$N$5)+'Graficas excel'!$N$6)*COS(B47)+'Graficas excel'!$N$7</f>
        <v>19.794669951529169</v>
      </c>
      <c r="D47" s="4">
        <f>'Graficas excel'!$N$3*(COS('Graficas excel'!$N$4*B47+'Graficas excel'!$N$5)+'Graficas excel'!$N$6)*SIN(B47)+'Graficas excel'!$N$8</f>
        <v>27.872903455675406</v>
      </c>
      <c r="E47">
        <f t="shared" si="1"/>
        <v>1.9065467257867255</v>
      </c>
      <c r="F47">
        <f>C47/(2*'Graficas excel'!$N$9*COS(E47/2))</f>
        <v>0.85466649399757599</v>
      </c>
      <c r="G47">
        <f t="shared" si="2"/>
        <v>0.51917741094725167</v>
      </c>
      <c r="H47">
        <f t="shared" si="3"/>
        <v>1.0917764022762877</v>
      </c>
      <c r="I47">
        <f t="shared" si="4"/>
        <v>1.4991615640315066</v>
      </c>
      <c r="J47">
        <f t="shared" si="5"/>
        <v>-0.12771498433667824</v>
      </c>
      <c r="K47">
        <f t="shared" si="5"/>
        <v>0.21326709891286263</v>
      </c>
      <c r="L47">
        <f t="shared" si="5"/>
        <v>15.50740343015871</v>
      </c>
      <c r="M47">
        <f t="shared" si="6"/>
        <v>-1.0917764022762877</v>
      </c>
      <c r="N47">
        <f t="shared" si="7"/>
        <v>0.57389180688402019</v>
      </c>
      <c r="O47">
        <f t="shared" si="7"/>
        <v>-5.2005021450969892E-2</v>
      </c>
      <c r="P47">
        <f t="shared" si="7"/>
        <v>-24.239249555871773</v>
      </c>
    </row>
    <row r="48" spans="1:16" x14ac:dyDescent="0.35">
      <c r="A48">
        <v>45</v>
      </c>
      <c r="B48">
        <f t="shared" si="0"/>
        <v>0.47123889803846891</v>
      </c>
      <c r="C48">
        <f>'Graficas excel'!$N$3*(COS('Graficas excel'!$N$4*B48+'Graficas excel'!$N$5)+'Graficas excel'!$N$6)*COS(B48)+'Graficas excel'!$N$7</f>
        <v>19.784123675170232</v>
      </c>
      <c r="D48" s="4">
        <f>'Graficas excel'!$N$3*(COS('Graficas excel'!$N$4*B48+'Graficas excel'!$N$5)+'Graficas excel'!$N$6)*SIN(B48)+'Graficas excel'!$N$8</f>
        <v>27.956683665016911</v>
      </c>
      <c r="E48">
        <f t="shared" si="1"/>
        <v>1.9098816503579632</v>
      </c>
      <c r="F48">
        <f>C48/(2*'Graficas excel'!$N$9*COS(E48/2))</f>
        <v>0.85622270436064662</v>
      </c>
      <c r="G48">
        <f t="shared" si="2"/>
        <v>0.51660689168587437</v>
      </c>
      <c r="H48">
        <f t="shared" si="3"/>
        <v>1.0857666213280801</v>
      </c>
      <c r="I48">
        <f t="shared" si="4"/>
        <v>1.4978241358430218</v>
      </c>
      <c r="J48">
        <f t="shared" si="5"/>
        <v>-0.12548165649935472</v>
      </c>
      <c r="K48">
        <f t="shared" si="5"/>
        <v>0.37566024788766184</v>
      </c>
      <c r="L48">
        <f t="shared" si="5"/>
        <v>15.517803155434414</v>
      </c>
      <c r="M48">
        <f t="shared" si="6"/>
        <v>-1.0857666213280803</v>
      </c>
      <c r="N48">
        <f t="shared" si="7"/>
        <v>0.57334721157288637</v>
      </c>
      <c r="O48">
        <f t="shared" si="7"/>
        <v>-0.30583784922849128</v>
      </c>
      <c r="P48">
        <f t="shared" si="7"/>
        <v>-24.874976985484601</v>
      </c>
    </row>
    <row r="49" spans="1:16" x14ac:dyDescent="0.35">
      <c r="A49">
        <v>46</v>
      </c>
      <c r="B49">
        <f t="shared" si="0"/>
        <v>0.4817108735504349</v>
      </c>
      <c r="C49">
        <f>'Graficas excel'!$N$3*(COS('Graficas excel'!$N$4*B49+'Graficas excel'!$N$5)+'Graficas excel'!$N$6)*COS(B49)+'Graficas excel'!$N$7</f>
        <v>19.772565096801891</v>
      </c>
      <c r="D49" s="4">
        <f>'Graficas excel'!$N$3*(COS('Graficas excel'!$N$4*B49+'Graficas excel'!$N$5)+'Graficas excel'!$N$6)*SIN(B49)+'Graficas excel'!$N$8</f>
        <v>28.040611469501677</v>
      </c>
      <c r="E49">
        <f t="shared" si="1"/>
        <v>1.9132576466492841</v>
      </c>
      <c r="F49">
        <f>C49/(2*'Graficas excel'!$N$9*COS(E49/2))</f>
        <v>0.85776971781869349</v>
      </c>
      <c r="G49">
        <f t="shared" si="2"/>
        <v>0.51403415372253125</v>
      </c>
      <c r="H49">
        <f t="shared" si="3"/>
        <v>1.0797625433686353</v>
      </c>
      <c r="I49">
        <f t="shared" si="4"/>
        <v>1.4965100950089596</v>
      </c>
      <c r="J49">
        <f t="shared" si="5"/>
        <v>-0.12154775158265606</v>
      </c>
      <c r="K49">
        <f t="shared" si="5"/>
        <v>0.53816230253087938</v>
      </c>
      <c r="L49">
        <f t="shared" si="5"/>
        <v>15.358446590919842</v>
      </c>
      <c r="M49">
        <f t="shared" si="6"/>
        <v>-1.0797625433686351</v>
      </c>
      <c r="N49">
        <f t="shared" si="7"/>
        <v>0.57014448510513327</v>
      </c>
      <c r="O49">
        <f t="shared" si="7"/>
        <v>-0.56632799908120324</v>
      </c>
      <c r="P49">
        <f t="shared" si="7"/>
        <v>-25.232505682635296</v>
      </c>
    </row>
    <row r="50" spans="1:16" x14ac:dyDescent="0.35">
      <c r="A50">
        <v>47</v>
      </c>
      <c r="B50">
        <f t="shared" si="0"/>
        <v>0.4921828490624009</v>
      </c>
      <c r="C50">
        <f>'Graficas excel'!$N$3*(COS('Graficas excel'!$N$4*B50+'Graficas excel'!$N$5)+'Graficas excel'!$N$6)*COS(B50)+'Graficas excel'!$N$7</f>
        <v>19.759717472550289</v>
      </c>
      <c r="D50" s="4">
        <f>'Graficas excel'!$N$3*(COS('Graficas excel'!$N$4*B50+'Graficas excel'!$N$5)+'Graficas excel'!$N$6)*SIN(B50)+'Graficas excel'!$N$8</f>
        <v>28.124528707413688</v>
      </c>
      <c r="E50">
        <f t="shared" si="1"/>
        <v>1.9166824955793713</v>
      </c>
      <c r="F50">
        <f>C50/(2*'Graficas excel'!$N$9*COS(E50/2))</f>
        <v>0.85930042389476102</v>
      </c>
      <c r="G50">
        <f t="shared" si="2"/>
        <v>0.5114711932203847</v>
      </c>
      <c r="H50">
        <f t="shared" si="3"/>
        <v>1.0737920042823315</v>
      </c>
      <c r="I50">
        <f t="shared" si="4"/>
        <v>1.4952372499308515</v>
      </c>
      <c r="J50">
        <f t="shared" si="5"/>
        <v>-0.11591212912908946</v>
      </c>
      <c r="K50">
        <f t="shared" si="5"/>
        <v>0.69899557913282928</v>
      </c>
      <c r="L50">
        <f t="shared" si="5"/>
        <v>15.02719517392654</v>
      </c>
      <c r="M50">
        <f t="shared" si="6"/>
        <v>-1.0737920042823317</v>
      </c>
      <c r="N50">
        <f t="shared" si="7"/>
        <v>0.56421391216701422</v>
      </c>
      <c r="O50">
        <f t="shared" si="7"/>
        <v>-0.83056218069530241</v>
      </c>
      <c r="P50">
        <f t="shared" si="7"/>
        <v>-25.296406297157951</v>
      </c>
    </row>
    <row r="51" spans="1:16" x14ac:dyDescent="0.35">
      <c r="A51">
        <v>48</v>
      </c>
      <c r="B51">
        <f t="shared" si="0"/>
        <v>0.50265482457436683</v>
      </c>
      <c r="C51">
        <f>'Graficas excel'!$N$3*(COS('Graficas excel'!$N$4*B51+'Graficas excel'!$N$5)+'Graficas excel'!$N$6)*COS(B51)+'Graficas excel'!$N$7</f>
        <v>19.745313349086793</v>
      </c>
      <c r="D51" s="4">
        <f>'Graficas excel'!$N$3*(COS('Graficas excel'!$N$4*B51+'Graficas excel'!$N$5)+'Graficas excel'!$N$6)*SIN(B51)+'Graficas excel'!$N$8</f>
        <v>28.208267394158458</v>
      </c>
      <c r="E51">
        <f t="shared" si="1"/>
        <v>1.9201632718955355</v>
      </c>
      <c r="F51">
        <f>C51/(2*'Graficas excel'!$N$9*COS(E51/2))</f>
        <v>0.86080766893437366</v>
      </c>
      <c r="G51">
        <f t="shared" si="2"/>
        <v>0.50893040497082676</v>
      </c>
      <c r="H51">
        <f t="shared" si="3"/>
        <v>1.0678835700106084</v>
      </c>
      <c r="I51">
        <f t="shared" si="4"/>
        <v>1.4940234209530718</v>
      </c>
      <c r="J51">
        <f t="shared" si="5"/>
        <v>-0.108592264541438</v>
      </c>
      <c r="K51">
        <f t="shared" si="5"/>
        <v>0.85635999900772131</v>
      </c>
      <c r="L51">
        <f t="shared" si="5"/>
        <v>14.52358332954144</v>
      </c>
      <c r="M51">
        <f t="shared" si="6"/>
        <v>-1.0678835700106082</v>
      </c>
      <c r="N51">
        <f t="shared" si="7"/>
        <v>0.55551628534960795</v>
      </c>
      <c r="O51">
        <f t="shared" si="7"/>
        <v>-1.0954655279798824</v>
      </c>
      <c r="P51">
        <f t="shared" si="7"/>
        <v>-25.054422141481734</v>
      </c>
    </row>
    <row r="52" spans="1:16" x14ac:dyDescent="0.35">
      <c r="A52">
        <v>49</v>
      </c>
      <c r="B52">
        <f t="shared" si="0"/>
        <v>0.51312680008633282</v>
      </c>
      <c r="C52">
        <f>'Graficas excel'!$N$3*(COS('Graficas excel'!$N$4*B52+'Graficas excel'!$N$5)+'Graficas excel'!$N$6)*COS(B52)+'Graficas excel'!$N$7</f>
        <v>19.729097694721922</v>
      </c>
      <c r="D52" s="4">
        <f>'Graficas excel'!$N$3*(COS('Graficas excel'!$N$4*B52+'Graficas excel'!$N$5)+'Graficas excel'!$N$6)*SIN(B52)+'Graficas excel'!$N$8</f>
        <v>28.291651687126738</v>
      </c>
      <c r="E52">
        <f t="shared" si="1"/>
        <v>1.9237062737620811</v>
      </c>
      <c r="F52">
        <f>C52/(2*'Graficas excel'!$N$9*COS(E52/2))</f>
        <v>0.86228433935447857</v>
      </c>
      <c r="G52">
        <f t="shared" si="2"/>
        <v>0.50642444461539415</v>
      </c>
      <c r="H52">
        <f t="shared" si="3"/>
        <v>1.0620662170739288</v>
      </c>
      <c r="I52">
        <f t="shared" si="4"/>
        <v>1.492886245418005</v>
      </c>
      <c r="J52">
        <f t="shared" si="5"/>
        <v>-9.9624483602401934E-2</v>
      </c>
      <c r="K52">
        <f t="shared" si="5"/>
        <v>1.0084506079806765</v>
      </c>
      <c r="L52">
        <f t="shared" si="5"/>
        <v>13.849003683196226</v>
      </c>
      <c r="M52">
        <f t="shared" si="6"/>
        <v>-1.0620662170739288</v>
      </c>
      <c r="N52">
        <f t="shared" si="7"/>
        <v>0.54404459716639975</v>
      </c>
      <c r="O52">
        <f t="shared" si="7"/>
        <v>-1.3578348231119373</v>
      </c>
      <c r="P52">
        <f t="shared" si="7"/>
        <v>-24.498017795265195</v>
      </c>
    </row>
    <row r="53" spans="1:16" x14ac:dyDescent="0.35">
      <c r="A53">
        <v>50</v>
      </c>
      <c r="B53">
        <f t="shared" si="0"/>
        <v>0.52359877559829882</v>
      </c>
      <c r="C53">
        <f>'Graficas excel'!$N$3*(COS('Graficas excel'!$N$4*B53+'Graficas excel'!$N$5)+'Graficas excel'!$N$6)*COS(B53)+'Graficas excel'!$N$7</f>
        <v>19.710830853925614</v>
      </c>
      <c r="D53" s="4">
        <f>'Graficas excel'!$N$3*(COS('Graficas excel'!$N$4*B53+'Graficas excel'!$N$5)+'Graficas excel'!$N$6)*SIN(B53)+'Graficas excel'!$N$8</f>
        <v>28.374500000000001</v>
      </c>
      <c r="E53">
        <f t="shared" si="1"/>
        <v>1.9273169651556719</v>
      </c>
      <c r="F53">
        <f>C53/(2*'Graficas excel'!$N$9*COS(E53/2))</f>
        <v>0.86372344503393628</v>
      </c>
      <c r="G53">
        <f t="shared" si="2"/>
        <v>0.50396608070256954</v>
      </c>
      <c r="H53">
        <f t="shared" si="3"/>
        <v>1.0563689953749849</v>
      </c>
      <c r="I53">
        <f t="shared" si="4"/>
        <v>1.4918429802653284</v>
      </c>
      <c r="J53">
        <f t="shared" si="5"/>
        <v>-8.9064013530601088E-2</v>
      </c>
      <c r="K53">
        <f t="shared" si="5"/>
        <v>1.153477035416234</v>
      </c>
      <c r="L53">
        <f t="shared" si="5"/>
        <v>13.006895146685245</v>
      </c>
      <c r="M53">
        <f t="shared" si="6"/>
        <v>-1.0563689953749849</v>
      </c>
      <c r="N53">
        <f t="shared" si="7"/>
        <v>0.52982538414947689</v>
      </c>
      <c r="O53">
        <f t="shared" si="7"/>
        <v>-1.6143774655556611</v>
      </c>
      <c r="P53">
        <f t="shared" si="7"/>
        <v>-23.622915730184936</v>
      </c>
    </row>
    <row r="54" spans="1:16" x14ac:dyDescent="0.35">
      <c r="A54">
        <v>51</v>
      </c>
      <c r="B54">
        <f t="shared" si="0"/>
        <v>0.53407075111026481</v>
      </c>
      <c r="C54">
        <f>'Graficas excel'!$N$3*(COS('Graficas excel'!$N$4*B54+'Graficas excel'!$N$5)+'Graficas excel'!$N$6)*COS(B54)+'Graficas excel'!$N$7</f>
        <v>19.690291290373366</v>
      </c>
      <c r="D54" s="4">
        <f>'Graficas excel'!$N$3*(COS('Graficas excel'!$N$4*B54+'Graficas excel'!$N$5)+'Graficas excel'!$N$6)*SIN(B54)+'Graficas excel'!$N$8</f>
        <v>28.456627239509046</v>
      </c>
      <c r="E54">
        <f t="shared" si="1"/>
        <v>1.9309999312667234</v>
      </c>
      <c r="F54">
        <f>C54/(2*'Graficas excel'!$N$9*COS(E54/2))</f>
        <v>0.8651182018039939</v>
      </c>
      <c r="G54">
        <f t="shared" si="2"/>
        <v>0.50156803816374107</v>
      </c>
      <c r="H54">
        <f t="shared" si="3"/>
        <v>1.0508206769265536</v>
      </c>
      <c r="I54">
        <f t="shared" si="4"/>
        <v>1.4909103040966385</v>
      </c>
      <c r="J54">
        <f t="shared" si="5"/>
        <v>-7.6984830262107173E-2</v>
      </c>
      <c r="K54">
        <f t="shared" si="5"/>
        <v>1.289684922879031</v>
      </c>
      <c r="L54">
        <f t="shared" si="5"/>
        <v>12.002921765696685</v>
      </c>
      <c r="M54">
        <f t="shared" si="6"/>
        <v>-1.0508206769265536</v>
      </c>
      <c r="N54">
        <f t="shared" si="7"/>
        <v>0.51291966286310831</v>
      </c>
      <c r="O54">
        <f t="shared" si="7"/>
        <v>-1.8617560606033936</v>
      </c>
      <c r="P54">
        <f t="shared" si="7"/>
        <v>-22.429594912690575</v>
      </c>
    </row>
    <row r="55" spans="1:16" x14ac:dyDescent="0.35">
      <c r="A55">
        <v>52</v>
      </c>
      <c r="B55">
        <f t="shared" si="0"/>
        <v>0.5445427266222308</v>
      </c>
      <c r="C55">
        <f>'Graficas excel'!$N$3*(COS('Graficas excel'!$N$4*B55+'Graficas excel'!$N$5)+'Graficas excel'!$N$6)*COS(B55)+'Graficas excel'!$N$7</f>
        <v>19.667278086498001</v>
      </c>
      <c r="D55" s="4">
        <f>'Graficas excel'!$N$3*(COS('Graficas excel'!$N$4*B55+'Graficas excel'!$N$5)+'Graficas excel'!$N$6)*SIN(B55)+'Graficas excel'!$N$8</f>
        <v>28.537847135627882</v>
      </c>
      <c r="E55">
        <f t="shared" si="1"/>
        <v>1.9347588469012365</v>
      </c>
      <c r="F55">
        <f>C55/(2*'Graficas excel'!$N$9*COS(E55/2))</f>
        <v>0.86646211200638656</v>
      </c>
      <c r="G55">
        <f t="shared" si="2"/>
        <v>0.49924283515883527</v>
      </c>
      <c r="H55">
        <f t="shared" si="3"/>
        <v>1.0454493947774455</v>
      </c>
      <c r="I55">
        <f t="shared" si="4"/>
        <v>1.4901041208393409</v>
      </c>
      <c r="J55">
        <f t="shared" si="5"/>
        <v>-6.3479281331566231E-2</v>
      </c>
      <c r="K55">
        <f t="shared" si="5"/>
        <v>1.4153792256814501</v>
      </c>
      <c r="L55">
        <f t="shared" si="5"/>
        <v>10.84512789186091</v>
      </c>
      <c r="M55">
        <f t="shared" si="6"/>
        <v>-1.0454493947774453</v>
      </c>
      <c r="N55">
        <f t="shared" si="7"/>
        <v>0.49342339898721532</v>
      </c>
      <c r="O55">
        <f t="shared" si="7"/>
        <v>-2.096638229272406</v>
      </c>
      <c r="P55">
        <f t="shared" si="7"/>
        <v>-20.923721718206671</v>
      </c>
    </row>
    <row r="56" spans="1:16" x14ac:dyDescent="0.35">
      <c r="A56">
        <v>53</v>
      </c>
      <c r="B56">
        <f t="shared" si="0"/>
        <v>0.55501470213419679</v>
      </c>
      <c r="C56">
        <f>'Graficas excel'!$N$3*(COS('Graficas excel'!$N$4*B56+'Graficas excel'!$N$5)+'Graficas excel'!$N$6)*COS(B56)+'Graficas excel'!$N$7</f>
        <v>19.641613170793125</v>
      </c>
      <c r="D56" s="4">
        <f>'Graficas excel'!$N$3*(COS('Graficas excel'!$N$4*B56+'Graficas excel'!$N$5)+'Graficas excel'!$N$6)*SIN(B56)+'Graficas excel'!$N$8</f>
        <v>28.617974634534946</v>
      </c>
      <c r="E56">
        <f t="shared" si="1"/>
        <v>1.9385964576932189</v>
      </c>
      <c r="F56">
        <f>C56/(2*'Graficas excel'!$N$9*COS(E56/2))</f>
        <v>0.86774904211051984</v>
      </c>
      <c r="G56">
        <f t="shared" si="2"/>
        <v>0.49700261560305226</v>
      </c>
      <c r="H56">
        <f t="shared" si="3"/>
        <v>1.0402822770262203</v>
      </c>
      <c r="I56">
        <f t="shared" si="4"/>
        <v>1.4894393673597195</v>
      </c>
      <c r="J56">
        <f t="shared" si="5"/>
        <v>-4.865746474008472E-2</v>
      </c>
      <c r="K56">
        <f t="shared" si="5"/>
        <v>1.5289491393891568</v>
      </c>
      <c r="L56">
        <f t="shared" si="5"/>
        <v>9.5440539214876559</v>
      </c>
      <c r="M56">
        <f t="shared" si="6"/>
        <v>-1.0402822770262201</v>
      </c>
      <c r="N56">
        <f t="shared" si="7"/>
        <v>0.47146745479282298</v>
      </c>
      <c r="O56">
        <f t="shared" si="7"/>
        <v>-2.3157509307246569</v>
      </c>
      <c r="P56">
        <f t="shared" si="7"/>
        <v>-19.116481725565482</v>
      </c>
    </row>
    <row r="57" spans="1:16" x14ac:dyDescent="0.35">
      <c r="A57">
        <v>54</v>
      </c>
      <c r="B57">
        <f t="shared" si="0"/>
        <v>0.56548667764616267</v>
      </c>
      <c r="C57">
        <f>'Graficas excel'!$N$3*(COS('Graficas excel'!$N$4*B57+'Graficas excel'!$N$5)+'Graficas excel'!$N$6)*COS(B57)+'Graficas excel'!$N$7</f>
        <v>19.613143247722594</v>
      </c>
      <c r="D57" s="4">
        <f>'Graficas excel'!$N$3*(COS('Graficas excel'!$N$4*B57+'Graficas excel'!$N$5)+'Graficas excel'!$N$6)*SIN(B57)+'Graficas excel'!$N$8</f>
        <v>28.696828322428537</v>
      </c>
      <c r="E57">
        <f t="shared" si="1"/>
        <v>1.9425145737760332</v>
      </c>
      <c r="F57">
        <f>C57/(2*'Graficas excel'!$N$9*COS(E57/2))</f>
        <v>0.86897329641890564</v>
      </c>
      <c r="G57">
        <f t="shared" si="2"/>
        <v>0.49485898002447198</v>
      </c>
      <c r="H57">
        <f t="shared" si="3"/>
        <v>1.035345081384941</v>
      </c>
      <c r="I57">
        <f t="shared" si="4"/>
        <v>1.488929827580487</v>
      </c>
      <c r="J57">
        <f t="shared" si="5"/>
        <v>-3.2646346793360016E-2</v>
      </c>
      <c r="K57">
        <f t="shared" si="5"/>
        <v>1.6288942383398584</v>
      </c>
      <c r="L57">
        <f t="shared" si="5"/>
        <v>8.1127964056262147</v>
      </c>
      <c r="M57">
        <f t="shared" si="6"/>
        <v>-1.0353450813849407</v>
      </c>
      <c r="N57">
        <f t="shared" si="7"/>
        <v>0.44721696775446196</v>
      </c>
      <c r="O57">
        <f t="shared" si="7"/>
        <v>-2.5159382592297237</v>
      </c>
      <c r="P57">
        <f t="shared" si="7"/>
        <v>-17.024780877281906</v>
      </c>
    </row>
    <row r="58" spans="1:16" x14ac:dyDescent="0.35">
      <c r="A58">
        <v>55</v>
      </c>
      <c r="B58">
        <f t="shared" si="0"/>
        <v>0.57595865315812866</v>
      </c>
      <c r="C58">
        <f>'Graficas excel'!$N$3*(COS('Graficas excel'!$N$4*B58+'Graficas excel'!$N$5)+'Graficas excel'!$N$6)*COS(B58)+'Graficas excel'!$N$7</f>
        <v>19.581741408993164</v>
      </c>
      <c r="D58" s="4">
        <f>'Graficas excel'!$N$3*(COS('Graficas excel'!$N$4*B58+'Graficas excel'!$N$5)+'Graficas excel'!$N$6)*SIN(B58)+'Graficas excel'!$N$8</f>
        <v>28.774232847462642</v>
      </c>
      <c r="E58">
        <f t="shared" si="1"/>
        <v>1.9465140754225432</v>
      </c>
      <c r="F58">
        <f>C58/(2*'Graficas excel'!$N$9*COS(E58/2))</f>
        <v>0.87012968594079265</v>
      </c>
      <c r="G58">
        <f t="shared" si="2"/>
        <v>0.49282281769879277</v>
      </c>
      <c r="H58">
        <f t="shared" si="3"/>
        <v>1.0306618362500806</v>
      </c>
      <c r="I58">
        <f t="shared" si="4"/>
        <v>1.4885879558363118</v>
      </c>
      <c r="J58">
        <f t="shared" si="5"/>
        <v>-1.558860621788255E-2</v>
      </c>
      <c r="K58">
        <f t="shared" si="5"/>
        <v>1.7138512436331417</v>
      </c>
      <c r="L58">
        <f t="shared" si="5"/>
        <v>6.5669974277474124</v>
      </c>
      <c r="M58">
        <f t="shared" si="6"/>
        <v>-1.0306618362500803</v>
      </c>
      <c r="N58">
        <f t="shared" si="7"/>
        <v>0.42087012391418999</v>
      </c>
      <c r="O58">
        <f t="shared" si="7"/>
        <v>-2.6942213476732064</v>
      </c>
      <c r="P58">
        <f t="shared" si="7"/>
        <v>-14.671287371550198</v>
      </c>
    </row>
    <row r="59" spans="1:16" x14ac:dyDescent="0.35">
      <c r="A59">
        <v>56</v>
      </c>
      <c r="B59">
        <f t="shared" si="0"/>
        <v>0.58643062867009466</v>
      </c>
      <c r="C59">
        <f>'Graficas excel'!$N$3*(COS('Graficas excel'!$N$4*B59+'Graficas excel'!$N$5)+'Graficas excel'!$N$6)*COS(B59)+'Graficas excel'!$N$7</f>
        <v>19.547308409093382</v>
      </c>
      <c r="D59" s="4">
        <f>'Graficas excel'!$N$3*(COS('Graficas excel'!$N$4*B59+'Graficas excel'!$N$5)+'Graficas excel'!$N$6)*SIN(B59)+'Graficas excel'!$N$8</f>
        <v>28.850021306688269</v>
      </c>
      <c r="E59">
        <f t="shared" si="1"/>
        <v>1.950594930048732</v>
      </c>
      <c r="F59">
        <f>C59/(2*'Graficas excel'!$N$9*COS(E59/2))</f>
        <v>0.87121359157663647</v>
      </c>
      <c r="G59">
        <f t="shared" si="2"/>
        <v>0.49090414324197518</v>
      </c>
      <c r="H59">
        <f t="shared" si="3"/>
        <v>1.0262544946187329</v>
      </c>
      <c r="I59">
        <f t="shared" si="4"/>
        <v>1.4884247123337324</v>
      </c>
      <c r="J59">
        <f t="shared" si="5"/>
        <v>2.3588020365961425E-3</v>
      </c>
      <c r="K59">
        <f t="shared" si="5"/>
        <v>1.7826206798836561</v>
      </c>
      <c r="L59">
        <f t="shared" si="5"/>
        <v>4.9247505852918634</v>
      </c>
      <c r="M59">
        <f t="shared" si="6"/>
        <v>-1.0262544946187329</v>
      </c>
      <c r="N59">
        <f t="shared" si="7"/>
        <v>0.3926563039375402</v>
      </c>
      <c r="O59">
        <f t="shared" si="7"/>
        <v>-2.8478587097570958</v>
      </c>
      <c r="P59">
        <f t="shared" si="7"/>
        <v>-12.084290935524091</v>
      </c>
    </row>
    <row r="60" spans="1:16" x14ac:dyDescent="0.35">
      <c r="A60">
        <v>57</v>
      </c>
      <c r="B60">
        <f t="shared" si="0"/>
        <v>0.59690260418206065</v>
      </c>
      <c r="C60">
        <f>'Graficas excel'!$N$3*(COS('Graficas excel'!$N$4*B60+'Graficas excel'!$N$5)+'Graficas excel'!$N$6)*COS(B60)+'Graficas excel'!$N$7</f>
        <v>19.509773592336053</v>
      </c>
      <c r="D60" s="4">
        <f>'Graficas excel'!$N$3*(COS('Graficas excel'!$N$4*B60+'Graficas excel'!$N$5)+'Graficas excel'!$N$6)*SIN(B60)+'Graficas excel'!$N$8</f>
        <v>28.924037564952137</v>
      </c>
      <c r="E60">
        <f t="shared" si="1"/>
        <v>1.9547562198825146</v>
      </c>
      <c r="F60">
        <f>C60/(2*'Graficas excel'!$N$9*COS(E60/2))</f>
        <v>0.87222102082950259</v>
      </c>
      <c r="G60">
        <f t="shared" si="2"/>
        <v>0.48911194099422722</v>
      </c>
      <c r="H60">
        <f t="shared" si="3"/>
        <v>1.0221426074192799</v>
      </c>
      <c r="I60">
        <f t="shared" si="4"/>
        <v>1.4884494136508972</v>
      </c>
      <c r="J60">
        <f t="shared" si="5"/>
        <v>2.102636214346193E-2</v>
      </c>
      <c r="K60">
        <f t="shared" si="5"/>
        <v>1.8341925474153726</v>
      </c>
      <c r="L60">
        <f t="shared" si="5"/>
        <v>3.2064149476062749</v>
      </c>
      <c r="M60">
        <f t="shared" si="6"/>
        <v>-1.0221426074192799</v>
      </c>
      <c r="N60">
        <f t="shared" si="7"/>
        <v>0.36283359726742487</v>
      </c>
      <c r="O60">
        <f t="shared" si="7"/>
        <v>-2.9744051085133765</v>
      </c>
      <c r="P60">
        <f t="shared" si="7"/>
        <v>-9.2973646225133955</v>
      </c>
    </row>
    <row r="61" spans="1:16" x14ac:dyDescent="0.35">
      <c r="A61">
        <v>58</v>
      </c>
      <c r="B61">
        <f t="shared" si="0"/>
        <v>0.60737457969402664</v>
      </c>
      <c r="C61">
        <f>'Graficas excel'!$N$3*(COS('Graficas excel'!$N$4*B61+'Graficas excel'!$N$5)+'Graficas excel'!$N$6)*COS(B61)+'Graficas excel'!$N$7</f>
        <v>19.469095463108843</v>
      </c>
      <c r="D61" s="4">
        <f>'Graficas excel'!$N$3*(COS('Graficas excel'!$N$4*B61+'Graficas excel'!$N$5)+'Graficas excel'!$N$6)*SIN(B61)+'Graficas excel'!$N$8</f>
        <v>28.996138473222189</v>
      </c>
      <c r="E61">
        <f t="shared" si="1"/>
        <v>1.9589961795269617</v>
      </c>
      <c r="F61">
        <f>C61/(2*'Graficas excel'!$N$9*COS(E61/2))</f>
        <v>0.87314865734232272</v>
      </c>
      <c r="G61">
        <f t="shared" si="2"/>
        <v>0.48745402058173565</v>
      </c>
      <c r="H61">
        <f t="shared" si="3"/>
        <v>1.0183430228737766</v>
      </c>
      <c r="I61">
        <f t="shared" si="4"/>
        <v>1.4886696012003693</v>
      </c>
      <c r="J61">
        <f t="shared" si="5"/>
        <v>4.0233981584226204E-2</v>
      </c>
      <c r="K61">
        <f t="shared" si="5"/>
        <v>1.8677700462279072</v>
      </c>
      <c r="L61">
        <f t="shared" si="5"/>
        <v>1.4343335458501576</v>
      </c>
      <c r="M61">
        <f t="shared" si="6"/>
        <v>-1.0183430228737769</v>
      </c>
      <c r="N61">
        <f t="shared" si="7"/>
        <v>0.33168569980840629</v>
      </c>
      <c r="O61">
        <f t="shared" si="7"/>
        <v>-3.0717668831661555</v>
      </c>
      <c r="P61">
        <f t="shared" si="7"/>
        <v>-6.3488247269294131</v>
      </c>
    </row>
    <row r="62" spans="1:16" x14ac:dyDescent="0.35">
      <c r="A62">
        <v>59</v>
      </c>
      <c r="B62">
        <f t="shared" si="0"/>
        <v>0.61784655520599263</v>
      </c>
      <c r="C62">
        <f>'Graficas excel'!$N$3*(COS('Graficas excel'!$N$4*B62+'Graficas excel'!$N$5)+'Graficas excel'!$N$6)*COS(B62)+'Graficas excel'!$N$7</f>
        <v>19.425261895578551</v>
      </c>
      <c r="D62" s="4">
        <f>'Graficas excel'!$N$3*(COS('Graficas excel'!$N$4*B62+'Graficas excel'!$N$5)+'Graficas excel'!$N$6)*SIN(B62)+'Graficas excel'!$N$8</f>
        <v>29.066195954773892</v>
      </c>
      <c r="E62">
        <f t="shared" si="1"/>
        <v>1.9633122425928224</v>
      </c>
      <c r="F62">
        <f>C62/(2*'Graficas excel'!$N$9*COS(E62/2))</f>
        <v>0.87399390265076016</v>
      </c>
      <c r="G62">
        <f t="shared" si="2"/>
        <v>0.4859368869815231</v>
      </c>
      <c r="H62">
        <f t="shared" si="3"/>
        <v>1.0148696183477139</v>
      </c>
      <c r="I62">
        <f t="shared" si="4"/>
        <v>1.4890909304702682</v>
      </c>
      <c r="J62">
        <f t="shared" si="5"/>
        <v>5.9793223770308407E-2</v>
      </c>
      <c r="K62">
        <f t="shared" si="5"/>
        <v>1.8827903519960414</v>
      </c>
      <c r="L62">
        <f t="shared" si="5"/>
        <v>-0.36754085601422792</v>
      </c>
      <c r="M62">
        <f t="shared" si="6"/>
        <v>-1.0148696183477139</v>
      </c>
      <c r="N62">
        <f t="shared" si="7"/>
        <v>0.29951823222942225</v>
      </c>
      <c r="O62">
        <f t="shared" si="7"/>
        <v>-3.1382516202363244</v>
      </c>
      <c r="P62">
        <f t="shared" si="7"/>
        <v>-3.2809968729079251</v>
      </c>
    </row>
    <row r="63" spans="1:16" x14ac:dyDescent="0.35">
      <c r="A63">
        <v>60</v>
      </c>
      <c r="B63">
        <f t="shared" si="0"/>
        <v>0.62831853071795862</v>
      </c>
      <c r="C63">
        <f>'Graficas excel'!$N$3*(COS('Graficas excel'!$N$4*B63+'Graficas excel'!$N$5)+'Graficas excel'!$N$6)*COS(B63)+'Graficas excel'!$N$7</f>
        <v>19.378289983652085</v>
      </c>
      <c r="D63" s="4">
        <f>'Graficas excel'!$N$3*(COS('Graficas excel'!$N$4*B63+'Graficas excel'!$N$5)+'Graficas excel'!$N$6)*SIN(B63)+'Graficas excel'!$N$8</f>
        <v>29.134098929073858</v>
      </c>
      <c r="E63">
        <f t="shared" si="1"/>
        <v>1.9677010965363246</v>
      </c>
      <c r="F63">
        <f>C63/(2*'Graficas excel'!$N$9*COS(E63/2))</f>
        <v>0.87475490963882752</v>
      </c>
      <c r="G63">
        <f t="shared" si="2"/>
        <v>0.48456562823085858</v>
      </c>
      <c r="H63">
        <f t="shared" si="3"/>
        <v>1.0117330707544201</v>
      </c>
      <c r="I63">
        <f t="shared" si="4"/>
        <v>1.4897170836453724</v>
      </c>
      <c r="J63">
        <f t="shared" si="5"/>
        <v>7.9509758230576752E-2</v>
      </c>
      <c r="K63">
        <f t="shared" si="5"/>
        <v>1.8789414731522134</v>
      </c>
      <c r="L63">
        <f t="shared" si="5"/>
        <v>-2.1741034261943648</v>
      </c>
      <c r="M63">
        <f t="shared" si="6"/>
        <v>-1.0117330707544201</v>
      </c>
      <c r="N63">
        <f t="shared" si="7"/>
        <v>0.26665453811191991</v>
      </c>
      <c r="O63">
        <f t="shared" si="7"/>
        <v>-3.1726101391442532</v>
      </c>
      <c r="P63">
        <f t="shared" si="7"/>
        <v>-0.13930925287201715</v>
      </c>
    </row>
    <row r="64" spans="1:16" x14ac:dyDescent="0.35">
      <c r="A64">
        <v>61</v>
      </c>
      <c r="B64">
        <f t="shared" si="0"/>
        <v>0.6387905062299245</v>
      </c>
      <c r="C64">
        <f>'Graficas excel'!$N$3*(COS('Graficas excel'!$N$4*B64+'Graficas excel'!$N$5)+'Graficas excel'!$N$6)*COS(B64)+'Graficas excel'!$N$7</f>
        <v>19.328225536511844</v>
      </c>
      <c r="D64" s="4">
        <f>'Graficas excel'!$N$3*(COS('Graficas excel'!$N$4*B64+'Graficas excel'!$N$5)+'Graficas excel'!$N$6)*SIN(B64)+'Graficas excel'!$N$8</f>
        <v>29.199755045021657</v>
      </c>
      <c r="E64">
        <f t="shared" si="1"/>
        <v>1.9721587448118931</v>
      </c>
      <c r="F64">
        <f>C64/(2*'Graficas excel'!$N$9*COS(E64/2))</f>
        <v>0.87543060728689992</v>
      </c>
      <c r="G64">
        <f t="shared" si="2"/>
        <v>0.48334382361347039</v>
      </c>
      <c r="H64">
        <f t="shared" si="3"/>
        <v>1.0089406709611575</v>
      </c>
      <c r="I64">
        <f t="shared" si="4"/>
        <v>1.4905497078865253</v>
      </c>
      <c r="J64">
        <f t="shared" si="5"/>
        <v>9.9185987325844008E-2</v>
      </c>
      <c r="K64">
        <f t="shared" si="5"/>
        <v>1.8561743153126247</v>
      </c>
      <c r="L64">
        <f t="shared" si="5"/>
        <v>-3.959622723622569</v>
      </c>
      <c r="M64">
        <f t="shared" si="6"/>
        <v>-1.0089406709611575</v>
      </c>
      <c r="N64">
        <f t="shared" si="7"/>
        <v>0.23343104242578633</v>
      </c>
      <c r="O64">
        <f t="shared" si="7"/>
        <v>-3.1740689822289192</v>
      </c>
      <c r="P64">
        <f t="shared" si="7"/>
        <v>3.0287535251280544</v>
      </c>
    </row>
    <row r="65" spans="1:16" x14ac:dyDescent="0.35">
      <c r="A65">
        <v>62</v>
      </c>
      <c r="B65">
        <f t="shared" si="0"/>
        <v>0.6492624817418905</v>
      </c>
      <c r="C65">
        <f>'Graficas excel'!$N$3*(COS('Graficas excel'!$N$4*B65+'Graficas excel'!$N$5)+'Graficas excel'!$N$6)*COS(B65)+'Graficas excel'!$N$7</f>
        <v>19.275142229457806</v>
      </c>
      <c r="D65" s="4">
        <f>'Graficas excel'!$N$3*(COS('Graficas excel'!$N$4*B65+'Graficas excel'!$N$5)+'Graficas excel'!$N$6)*SIN(B65)+'Graficas excel'!$N$8</f>
        <v>29.263092197436393</v>
      </c>
      <c r="E65">
        <f t="shared" si="1"/>
        <v>1.9766805754327215</v>
      </c>
      <c r="F65">
        <f>C65/(2*'Graficas excel'!$N$9*COS(E65/2))</f>
        <v>0.87602071640796919</v>
      </c>
      <c r="G65">
        <f t="shared" si="2"/>
        <v>0.48227347472577048</v>
      </c>
      <c r="H65">
        <f t="shared" si="3"/>
        <v>1.0064961868011419</v>
      </c>
      <c r="I65">
        <f t="shared" si="4"/>
        <v>1.4915883811169317</v>
      </c>
      <c r="J65">
        <f t="shared" si="5"/>
        <v>0.11862379930173803</v>
      </c>
      <c r="K65">
        <f t="shared" si="5"/>
        <v>1.8147092431142251</v>
      </c>
      <c r="L65">
        <f t="shared" si="5"/>
        <v>-5.6983129260744763</v>
      </c>
      <c r="M65">
        <f t="shared" si="6"/>
        <v>-1.0064961868011419</v>
      </c>
      <c r="N65">
        <f t="shared" si="7"/>
        <v>0.20019226977059432</v>
      </c>
      <c r="O65">
        <f t="shared" si="7"/>
        <v>-3.1423519494819976</v>
      </c>
      <c r="P65">
        <f t="shared" si="7"/>
        <v>6.174792075706546</v>
      </c>
    </row>
    <row r="66" spans="1:16" x14ac:dyDescent="0.35">
      <c r="A66">
        <v>63</v>
      </c>
      <c r="B66">
        <f t="shared" si="0"/>
        <v>0.65973445725385649</v>
      </c>
      <c r="C66">
        <f>'Graficas excel'!$N$3*(COS('Graficas excel'!$N$4*B66+'Graficas excel'!$N$5)+'Graficas excel'!$N$6)*COS(B66)+'Graficas excel'!$N$7</f>
        <v>19.219140424047364</v>
      </c>
      <c r="D66" s="4">
        <f>'Graficas excel'!$N$3*(COS('Graficas excel'!$N$4*B66+'Graficas excel'!$N$5)+'Graficas excel'!$N$6)*SIN(B66)+'Graficas excel'!$N$8</f>
        <v>29.324059803273943</v>
      </c>
      <c r="E66">
        <f t="shared" si="1"/>
        <v>1.9812614350222923</v>
      </c>
      <c r="F66">
        <f>C66/(2*'Graficas excel'!$N$9*COS(E66/2))</f>
        <v>0.87652575617649364</v>
      </c>
      <c r="G66">
        <f t="shared" si="2"/>
        <v>0.48135496129075689</v>
      </c>
      <c r="H66">
        <f t="shared" si="3"/>
        <v>1.0043997782544194</v>
      </c>
      <c r="I66">
        <f t="shared" si="4"/>
        <v>1.4928306066383559</v>
      </c>
      <c r="J66">
        <f t="shared" si="5"/>
        <v>0.1376273900569685</v>
      </c>
      <c r="K66">
        <f t="shared" si="5"/>
        <v>1.755036649692854</v>
      </c>
      <c r="L66">
        <f t="shared" si="5"/>
        <v>-7.3649277211474251</v>
      </c>
      <c r="M66">
        <f t="shared" si="6"/>
        <v>-1.0043997782544194</v>
      </c>
      <c r="N66">
        <f t="shared" si="7"/>
        <v>0.16728563710564029</v>
      </c>
      <c r="O66">
        <f t="shared" si="7"/>
        <v>-3.0776896780737171</v>
      </c>
      <c r="P66">
        <f t="shared" si="7"/>
        <v>9.2506777322599678</v>
      </c>
    </row>
    <row r="67" spans="1:16" x14ac:dyDescent="0.35">
      <c r="A67">
        <v>64</v>
      </c>
      <c r="B67">
        <f t="shared" ref="B67:B130" si="8">A67*$B$1</f>
        <v>0.67020643276582248</v>
      </c>
      <c r="C67">
        <f>'Graficas excel'!$N$3*(COS('Graficas excel'!$N$4*B67+'Graficas excel'!$N$5)+'Graficas excel'!$N$6)*COS(B67)+'Graficas excel'!$N$7</f>
        <v>19.160345675572493</v>
      </c>
      <c r="D67" s="4">
        <f>'Graficas excel'!$N$3*(COS('Graficas excel'!$N$4*B67+'Graficas excel'!$N$5)+'Graficas excel'!$N$6)*SIN(B67)+'Graficas excel'!$N$8</f>
        <v>29.382629817002524</v>
      </c>
      <c r="E67">
        <f t="shared" si="1"/>
        <v>1.985895707434471</v>
      </c>
      <c r="F67">
        <f>C67/(2*'Graficas excel'!$N$9*COS(E67/2))</f>
        <v>0.87694704136368595</v>
      </c>
      <c r="G67">
        <f t="shared" si="2"/>
        <v>0.48058702296616129</v>
      </c>
      <c r="H67">
        <f t="shared" si="3"/>
        <v>1.0026479671591455</v>
      </c>
      <c r="I67">
        <f t="shared" si="4"/>
        <v>1.4942718372968082</v>
      </c>
      <c r="J67">
        <f t="shared" si="5"/>
        <v>0.15600609087515488</v>
      </c>
      <c r="K67">
        <f t="shared" si="5"/>
        <v>1.6779113069495988</v>
      </c>
      <c r="L67">
        <f t="shared" si="5"/>
        <v>-8.9353487301417012</v>
      </c>
      <c r="M67">
        <f t="shared" si="6"/>
        <v>-1.0026479671591455</v>
      </c>
      <c r="N67">
        <f t="shared" si="7"/>
        <v>0.13505614616342188</v>
      </c>
      <c r="O67">
        <f t="shared" si="7"/>
        <v>-2.9808168073924017</v>
      </c>
      <c r="P67">
        <f t="shared" si="7"/>
        <v>12.20972667925632</v>
      </c>
    </row>
    <row r="68" spans="1:16" x14ac:dyDescent="0.35">
      <c r="A68">
        <v>65</v>
      </c>
      <c r="B68">
        <f t="shared" si="8"/>
        <v>0.68067840827778847</v>
      </c>
      <c r="C68">
        <f>'Graficas excel'!$N$3*(COS('Graficas excel'!$N$4*B68+'Graficas excel'!$N$5)+'Graficas excel'!$N$6)*COS(B68)+'Graficas excel'!$N$7</f>
        <v>19.098906949702336</v>
      </c>
      <c r="D68" s="4">
        <f>'Graficas excel'!$N$3*(COS('Graficas excel'!$N$4*B68+'Graficas excel'!$N$5)+'Graficas excel'!$N$6)*SIN(B68)+'Graficas excel'!$N$8</f>
        <v>29.438797467811014</v>
      </c>
      <c r="E68">
        <f t="shared" ref="E68:E131" si="9">ATAN2(C68,D68)*2</f>
        <v>1.9905773960165591</v>
      </c>
      <c r="F68">
        <f>C68/(2*'Graficas excel'!$N$9*COS(E68/2))</f>
        <v>0.87728667030231067</v>
      </c>
      <c r="G68">
        <f t="shared" ref="G68:G131" si="10">(1-F68^2)^(1/2)</f>
        <v>0.47996676771406255</v>
      </c>
      <c r="H68">
        <f t="shared" ref="H68:H131" si="11">ATAN2(F68,G68)*2</f>
        <v>1.0012336625037814</v>
      </c>
      <c r="I68">
        <f t="shared" ref="I68:I131" si="12">(E68+H68)/2</f>
        <v>1.4959055292601704</v>
      </c>
      <c r="J68">
        <f t="shared" ref="J68:L131" si="13">(I69-I68)/$B$1</f>
        <v>0.17357713699278191</v>
      </c>
      <c r="K68">
        <f t="shared" si="13"/>
        <v>1.5843405538566786</v>
      </c>
      <c r="L68">
        <f t="shared" si="13"/>
        <v>-10.387141435618787</v>
      </c>
      <c r="M68">
        <f t="shared" ref="M68:M131" si="14">E68-2*I68</f>
        <v>-1.0012336625037817</v>
      </c>
      <c r="N68">
        <f t="shared" ref="N68:P131" si="15">(M69-M68)/$B$1</f>
        <v>0.10384110555075204</v>
      </c>
      <c r="O68">
        <f t="shared" si="15"/>
        <v>-2.8529568485994319</v>
      </c>
      <c r="P68">
        <f t="shared" si="15"/>
        <v>15.007808195104733</v>
      </c>
    </row>
    <row r="69" spans="1:16" x14ac:dyDescent="0.35">
      <c r="A69">
        <v>66</v>
      </c>
      <c r="B69">
        <f t="shared" si="8"/>
        <v>0.69115038378975446</v>
      </c>
      <c r="C69">
        <f>'Graficas excel'!$N$3*(COS('Graficas excel'!$N$4*B69+'Graficas excel'!$N$5)+'Graficas excel'!$N$6)*COS(B69)+'Graficas excel'!$N$7</f>
        <v>19.034994573599931</v>
      </c>
      <c r="D69" s="4">
        <f>'Graficas excel'!$N$3*(COS('Graficas excel'!$N$4*B69+'Graficas excel'!$N$5)+'Graficas excel'!$N$6)*SIN(B69)+'Graficas excel'!$N$8</f>
        <v>29.492581704835345</v>
      </c>
      <c r="E69">
        <f t="shared" si="9"/>
        <v>1.9953002085870732</v>
      </c>
      <c r="F69">
        <f>C69/(2*'Graficas excel'!$N$9*COS(E69/2))</f>
        <v>0.87754750371182444</v>
      </c>
      <c r="G69">
        <f t="shared" si="10"/>
        <v>0.4794897065935258</v>
      </c>
      <c r="H69">
        <f t="shared" si="11"/>
        <v>1.0001462409893187</v>
      </c>
      <c r="I69">
        <f t="shared" si="12"/>
        <v>1.497723224788196</v>
      </c>
      <c r="J69">
        <f t="shared" si="13"/>
        <v>0.19016831247538366</v>
      </c>
      <c r="K69">
        <f t="shared" si="13"/>
        <v>1.4755666631035516</v>
      </c>
      <c r="L69">
        <f t="shared" si="13"/>
        <v>-11.700053634125485</v>
      </c>
      <c r="M69">
        <f t="shared" si="14"/>
        <v>-1.0001462409893187</v>
      </c>
      <c r="N69">
        <f t="shared" si="15"/>
        <v>7.3965011295523173E-2</v>
      </c>
      <c r="O69">
        <f t="shared" si="15"/>
        <v>-2.6957954486920128</v>
      </c>
      <c r="P69">
        <f t="shared" si="15"/>
        <v>17.604337139255939</v>
      </c>
    </row>
    <row r="70" spans="1:16" x14ac:dyDescent="0.35">
      <c r="A70">
        <v>67</v>
      </c>
      <c r="B70">
        <f t="shared" si="8"/>
        <v>0.70162235930172046</v>
      </c>
      <c r="C70">
        <f>'Graficas excel'!$N$3*(COS('Graficas excel'!$N$4*B70+'Graficas excel'!$N$5)+'Graficas excel'!$N$6)*COS(B70)+'Graficas excel'!$N$7</f>
        <v>18.968797949952172</v>
      </c>
      <c r="D70" s="4">
        <f>'Graficas excel'!$N$3*(COS('Graficas excel'!$N$4*B70+'Graficas excel'!$N$5)+'Graficas excel'!$N$6)*SIN(B70)+'Graficas excel'!$N$8</f>
        <v>29.544025340318257</v>
      </c>
      <c r="E70">
        <f t="shared" si="9"/>
        <v>2.0000576441968905</v>
      </c>
      <c r="F70">
        <f>C70/(2*'Graficas excel'!$N$9*COS(E70/2))</f>
        <v>0.87773313461989888</v>
      </c>
      <c r="G70">
        <f t="shared" si="10"/>
        <v>0.47914981413992691</v>
      </c>
      <c r="H70">
        <f t="shared" si="11"/>
        <v>0.99937168120228959</v>
      </c>
      <c r="I70">
        <f t="shared" si="12"/>
        <v>1.4997146626995901</v>
      </c>
      <c r="J70">
        <f t="shared" si="13"/>
        <v>0.2056204104376774</v>
      </c>
      <c r="K70">
        <f t="shared" si="13"/>
        <v>1.3530439879583009</v>
      </c>
      <c r="L70">
        <f t="shared" si="13"/>
        <v>-12.856435687449718</v>
      </c>
      <c r="M70">
        <f t="shared" si="14"/>
        <v>-0.9993716812022897</v>
      </c>
      <c r="N70">
        <f t="shared" si="15"/>
        <v>4.5734707371551081E-2</v>
      </c>
      <c r="O70">
        <f t="shared" si="15"/>
        <v>-2.5114432612653315</v>
      </c>
      <c r="P70">
        <f t="shared" si="15"/>
        <v>19.96310976626134</v>
      </c>
    </row>
    <row r="71" spans="1:16" x14ac:dyDescent="0.35">
      <c r="A71">
        <v>68</v>
      </c>
      <c r="B71">
        <f t="shared" si="8"/>
        <v>0.71209433481368634</v>
      </c>
      <c r="C71">
        <f>'Graficas excel'!$N$3*(COS('Graficas excel'!$N$4*B71+'Graficas excel'!$N$5)+'Graficas excel'!$N$6)*COS(B71)+'Graficas excel'!$N$7</f>
        <v>18.900523065094184</v>
      </c>
      <c r="D71" s="4">
        <f>'Graficas excel'!$N$3*(COS('Graficas excel'!$N$4*B71+'Graficas excel'!$N$5)+'Graficas excel'!$N$6)*SIN(B71)+'Graficas excel'!$N$8</f>
        <v>29.593194884518585</v>
      </c>
      <c r="E71">
        <f t="shared" si="9"/>
        <v>2.0048430807382598</v>
      </c>
      <c r="F71">
        <f>C71/(2*'Graficas excel'!$N$9*COS(E71/2))</f>
        <v>0.87784784971801011</v>
      </c>
      <c r="G71">
        <f t="shared" si="10"/>
        <v>0.47893961283805492</v>
      </c>
      <c r="H71">
        <f t="shared" si="11"/>
        <v>0.99889274846664777</v>
      </c>
      <c r="I71">
        <f t="shared" si="12"/>
        <v>1.5018679146024538</v>
      </c>
      <c r="J71">
        <f t="shared" si="13"/>
        <v>0.21978945394618951</v>
      </c>
      <c r="K71">
        <f t="shared" si="13"/>
        <v>1.218411708268162</v>
      </c>
      <c r="L71">
        <f t="shared" si="13"/>
        <v>-13.841567197439748</v>
      </c>
      <c r="M71">
        <f t="shared" si="14"/>
        <v>-0.99889274846664788</v>
      </c>
      <c r="N71">
        <f t="shared" si="15"/>
        <v>1.9434935039888562E-2</v>
      </c>
      <c r="O71">
        <f t="shared" si="15"/>
        <v>-2.3023900646503539</v>
      </c>
      <c r="P71">
        <f t="shared" si="15"/>
        <v>22.052953212172692</v>
      </c>
    </row>
    <row r="72" spans="1:16" x14ac:dyDescent="0.35">
      <c r="A72">
        <v>69</v>
      </c>
      <c r="B72">
        <f t="shared" si="8"/>
        <v>0.72256631032565233</v>
      </c>
      <c r="C72">
        <f>'Graficas excel'!$N$3*(COS('Graficas excel'!$N$4*B72+'Graficas excel'!$N$5)+'Graficas excel'!$N$6)*COS(B72)+'Graficas excel'!$N$7</f>
        <v>18.830389824730052</v>
      </c>
      <c r="D72" s="4">
        <f>'Graficas excel'!$N$3*(COS('Graficas excel'!$N$4*B72+'Graficas excel'!$N$5)+'Graficas excel'!$N$6)*SIN(B72)+'Graficas excel'!$N$8</f>
        <v>29.640180070207169</v>
      </c>
      <c r="E72">
        <f t="shared" si="9"/>
        <v>2.0096498624610999</v>
      </c>
      <c r="F72">
        <f>C72/(2*'Graficas excel'!$N$9*COS(E72/2))</f>
        <v>0.87789658258589987</v>
      </c>
      <c r="G72">
        <f t="shared" si="10"/>
        <v>0.47885027961148602</v>
      </c>
      <c r="H72">
        <f t="shared" si="11"/>
        <v>0.99868922630283352</v>
      </c>
      <c r="I72">
        <f t="shared" si="12"/>
        <v>1.5041695443819667</v>
      </c>
      <c r="J72">
        <f t="shared" si="13"/>
        <v>0.23254863151866634</v>
      </c>
      <c r="K72">
        <f t="shared" si="13"/>
        <v>1.0734631555293415</v>
      </c>
      <c r="L72">
        <f t="shared" si="13"/>
        <v>-14.643881127882826</v>
      </c>
      <c r="M72">
        <f t="shared" si="14"/>
        <v>-0.99868922630283352</v>
      </c>
      <c r="N72">
        <f t="shared" si="15"/>
        <v>-4.6756373361237051E-3</v>
      </c>
      <c r="O72">
        <f t="shared" si="15"/>
        <v>-2.07145207864595</v>
      </c>
      <c r="P72">
        <f t="shared" si="15"/>
        <v>23.848172118199948</v>
      </c>
    </row>
    <row r="73" spans="1:16" x14ac:dyDescent="0.35">
      <c r="A73">
        <v>70</v>
      </c>
      <c r="B73">
        <f t="shared" si="8"/>
        <v>0.73303828583761832</v>
      </c>
      <c r="C73">
        <f>'Graficas excel'!$N$3*(COS('Graficas excel'!$N$4*B73+'Graficas excel'!$N$5)+'Graficas excel'!$N$6)*COS(B73)+'Graficas excel'!$N$7</f>
        <v>18.758629252624331</v>
      </c>
      <c r="D73" s="4">
        <f>'Graficas excel'!$N$3*(COS('Graficas excel'!$N$4*B73+'Graficas excel'!$N$5)+'Graficas excel'!$N$6)*SIN(B73)+'Graficas excel'!$N$8</f>
        <v>29.685093068674792</v>
      </c>
      <c r="E73">
        <f t="shared" si="9"/>
        <v>2.0144713864506225</v>
      </c>
      <c r="F73">
        <f>C73/(2*'Graficas excel'!$N$9*COS(E73/2))</f>
        <v>0.87788485931146498</v>
      </c>
      <c r="G73">
        <f t="shared" si="10"/>
        <v>0.47887177176326573</v>
      </c>
      <c r="H73">
        <f t="shared" si="11"/>
        <v>0.99873818946252013</v>
      </c>
      <c r="I73">
        <f t="shared" si="12"/>
        <v>1.5066047879565714</v>
      </c>
      <c r="J73">
        <f t="shared" si="13"/>
        <v>0.24378991139636733</v>
      </c>
      <c r="K73">
        <f t="shared" si="13"/>
        <v>0.92011279095801179</v>
      </c>
      <c r="L73">
        <f t="shared" si="13"/>
        <v>-15.255082791416532</v>
      </c>
      <c r="M73">
        <f t="shared" si="14"/>
        <v>-0.99873818946252024</v>
      </c>
      <c r="N73">
        <f t="shared" si="15"/>
        <v>-2.6367832777915112E-2</v>
      </c>
      <c r="O73">
        <f t="shared" si="15"/>
        <v>-1.8217146042190104</v>
      </c>
      <c r="P73">
        <f t="shared" si="15"/>
        <v>25.328789093375498</v>
      </c>
    </row>
    <row r="74" spans="1:16" x14ac:dyDescent="0.35">
      <c r="A74">
        <v>71</v>
      </c>
      <c r="B74">
        <f t="shared" si="8"/>
        <v>0.74351026134958431</v>
      </c>
      <c r="C74">
        <f>'Graficas excel'!$N$3*(COS('Graficas excel'!$N$4*B74+'Graficas excel'!$N$5)+'Graficas excel'!$N$6)*COS(B74)+'Graficas excel'!$N$7</f>
        <v>18.685480589041756</v>
      </c>
      <c r="D74" s="4">
        <f>'Graficas excel'!$N$3*(COS('Graficas excel'!$N$4*B74+'Graficas excel'!$N$5)+'Graficas excel'!$N$6)*SIN(B74)+'Graficas excel'!$N$8</f>
        <v>29.728067403279375</v>
      </c>
      <c r="E74">
        <f t="shared" si="9"/>
        <v>2.0193011871158828</v>
      </c>
      <c r="F74">
        <f>C74/(2*'Graficas excel'!$N$9*COS(E74/2))</f>
        <v>0.87781873711823954</v>
      </c>
      <c r="G74">
        <f t="shared" si="10"/>
        <v>0.47899296943080394</v>
      </c>
      <c r="H74">
        <f t="shared" si="11"/>
        <v>0.99901431276167418</v>
      </c>
      <c r="I74">
        <f t="shared" si="12"/>
        <v>1.5091577499387785</v>
      </c>
      <c r="J74">
        <f t="shared" si="13"/>
        <v>0.25342531001152629</v>
      </c>
      <c r="K74">
        <f t="shared" si="13"/>
        <v>0.76036193753328429</v>
      </c>
      <c r="L74">
        <f t="shared" si="13"/>
        <v>-15.670167350232767</v>
      </c>
      <c r="M74">
        <f t="shared" si="14"/>
        <v>-0.99901431276167418</v>
      </c>
      <c r="N74">
        <f t="shared" si="15"/>
        <v>-4.544478350308738E-2</v>
      </c>
      <c r="O74">
        <f t="shared" si="15"/>
        <v>-1.5564721450854313</v>
      </c>
      <c r="P74">
        <f t="shared" si="15"/>
        <v>26.480588361249051</v>
      </c>
    </row>
    <row r="75" spans="1:16" x14ac:dyDescent="0.35">
      <c r="A75">
        <v>72</v>
      </c>
      <c r="B75">
        <f t="shared" si="8"/>
        <v>0.7539822368615503</v>
      </c>
      <c r="C75">
        <f>'Graficas excel'!$N$3*(COS('Graficas excel'!$N$4*B75+'Graficas excel'!$N$5)+'Graficas excel'!$N$6)*COS(B75)+'Graficas excel'!$N$7</f>
        <v>18.611188326631265</v>
      </c>
      <c r="D75" s="4">
        <f>'Graficas excel'!$N$3*(COS('Graficas excel'!$N$4*B75+'Graficas excel'!$N$5)+'Graficas excel'!$N$6)*SIN(B75)+'Graficas excel'!$N$8</f>
        <v>29.769256570620215</v>
      </c>
      <c r="E75">
        <f t="shared" si="9"/>
        <v>2.0241330177369981</v>
      </c>
      <c r="F75">
        <f>C75/(2*'Graficas excel'!$N$9*COS(E75/2))</f>
        <v>0.87770473669137106</v>
      </c>
      <c r="G75">
        <f t="shared" si="10"/>
        <v>0.4792018313712198</v>
      </c>
      <c r="H75">
        <f t="shared" si="11"/>
        <v>0.999490209421665</v>
      </c>
      <c r="I75">
        <f t="shared" si="12"/>
        <v>1.5118116135793316</v>
      </c>
      <c r="J75">
        <f t="shared" si="13"/>
        <v>0.26138780160160585</v>
      </c>
      <c r="K75">
        <f t="shared" si="13"/>
        <v>0.59626432877323798</v>
      </c>
      <c r="L75">
        <f t="shared" si="13"/>
        <v>-15.88734445634833</v>
      </c>
      <c r="M75">
        <f t="shared" si="14"/>
        <v>-0.99949020942166511</v>
      </c>
      <c r="N75">
        <f t="shared" si="15"/>
        <v>-6.1744121691479172E-2</v>
      </c>
      <c r="O75">
        <f t="shared" si="15"/>
        <v>-1.27916807222398</v>
      </c>
      <c r="P75">
        <f t="shared" si="15"/>
        <v>27.29498206798306</v>
      </c>
    </row>
    <row r="76" spans="1:16" x14ac:dyDescent="0.35">
      <c r="A76">
        <v>73</v>
      </c>
      <c r="B76">
        <f t="shared" si="8"/>
        <v>0.7644542123735163</v>
      </c>
      <c r="C76">
        <f>'Graficas excel'!$N$3*(COS('Graficas excel'!$N$4*B76+'Graficas excel'!$N$5)+'Graficas excel'!$N$6)*COS(B76)+'Graficas excel'!$N$7</f>
        <v>18.535999221875947</v>
      </c>
      <c r="D76" s="4">
        <f>'Graficas excel'!$N$3*(COS('Graficas excel'!$N$4*B76+'Graficas excel'!$N$5)+'Graficas excel'!$N$6)*SIN(B76)+'Graficas excel'!$N$8</f>
        <v>29.808832383392467</v>
      </c>
      <c r="E76">
        <f t="shared" si="9"/>
        <v>2.0289609281216343</v>
      </c>
      <c r="F76">
        <f>C76/(2*'Graficas excel'!$N$9*COS(E76/2))</f>
        <v>0.87754976896419301</v>
      </c>
      <c r="G76">
        <f t="shared" si="10"/>
        <v>0.47948556077414001</v>
      </c>
      <c r="H76">
        <f t="shared" si="11"/>
        <v>1.0001367923520259</v>
      </c>
      <c r="I76">
        <f t="shared" si="12"/>
        <v>1.5145488602368302</v>
      </c>
      <c r="J76">
        <f t="shared" si="13"/>
        <v>0.26763186705117803</v>
      </c>
      <c r="K76">
        <f t="shared" si="13"/>
        <v>0.42989244667618987</v>
      </c>
      <c r="L76">
        <f t="shared" si="13"/>
        <v>-15.907882665583209</v>
      </c>
      <c r="M76">
        <f t="shared" si="14"/>
        <v>-1.0001367923520261</v>
      </c>
      <c r="N76">
        <f t="shared" si="15"/>
        <v>-7.5139538419497415E-2</v>
      </c>
      <c r="O76">
        <f t="shared" si="15"/>
        <v>-0.99333568840851094</v>
      </c>
      <c r="P76">
        <f t="shared" si="15"/>
        <v>27.768726737591972</v>
      </c>
    </row>
    <row r="77" spans="1:16" x14ac:dyDescent="0.35">
      <c r="A77">
        <v>74</v>
      </c>
      <c r="B77">
        <f t="shared" si="8"/>
        <v>0.77492618788548229</v>
      </c>
      <c r="C77">
        <f>'Graficas excel'!$N$3*(COS('Graficas excel'!$N$4*B77+'Graficas excel'!$N$5)+'Graficas excel'!$N$6)*COS(B77)+'Graficas excel'!$N$7</f>
        <v>18.460159320161324</v>
      </c>
      <c r="D77" s="4">
        <f>'Graficas excel'!$N$3*(COS('Graficas excel'!$N$4*B77+'Graficas excel'!$N$5)+'Graficas excel'!$N$6)*SIN(B77)+'Graficas excel'!$N$8</f>
        <v>29.846983052791678</v>
      </c>
      <c r="E77">
        <f t="shared" si="9"/>
        <v>2.0337793374312882</v>
      </c>
      <c r="F77">
        <f>C77/(2*'Graficas excel'!$N$9*COS(E77/2))</f>
        <v>0.8773610571906002</v>
      </c>
      <c r="G77">
        <f t="shared" si="10"/>
        <v>0.47983077780129146</v>
      </c>
      <c r="H77">
        <f t="shared" si="11"/>
        <v>1.0009236517583355</v>
      </c>
      <c r="I77">
        <f t="shared" si="12"/>
        <v>1.5173514945948119</v>
      </c>
      <c r="J77">
        <f t="shared" si="13"/>
        <v>0.27213369022555023</v>
      </c>
      <c r="K77">
        <f t="shared" si="13"/>
        <v>0.26330548895497446</v>
      </c>
      <c r="L77">
        <f t="shared" si="13"/>
        <v>-15.735888821960573</v>
      </c>
      <c r="M77">
        <f t="shared" si="14"/>
        <v>-1.0009236517583355</v>
      </c>
      <c r="N77">
        <f t="shared" si="15"/>
        <v>-8.5541725423673207E-2</v>
      </c>
      <c r="O77">
        <f t="shared" si="15"/>
        <v>-0.70254226201397296</v>
      </c>
      <c r="P77">
        <f t="shared" si="15"/>
        <v>27.903522402348646</v>
      </c>
    </row>
    <row r="78" spans="1:16" x14ac:dyDescent="0.35">
      <c r="A78">
        <v>75</v>
      </c>
      <c r="B78">
        <f t="shared" si="8"/>
        <v>0.78539816339744817</v>
      </c>
      <c r="C78">
        <f>'Graficas excel'!$N$3*(COS('Graficas excel'!$N$4*B78+'Graficas excel'!$N$5)+'Graficas excel'!$N$6)*COS(B78)+'Graficas excel'!$N$7</f>
        <v>18.383911031954373</v>
      </c>
      <c r="D78" s="4">
        <f>'Graficas excel'!$N$3*(COS('Graficas excel'!$N$4*B78+'Graficas excel'!$N$5)+'Graficas excel'!$N$6)*SIN(B78)+'Graficas excel'!$N$8</f>
        <v>29.883911031954373</v>
      </c>
      <c r="E78">
        <f t="shared" si="9"/>
        <v>2.038583101257446</v>
      </c>
      <c r="F78">
        <f>C78/(2*'Graficas excel'!$N$9*COS(E78/2))</f>
        <v>0.87714605518286481</v>
      </c>
      <c r="G78">
        <f t="shared" si="10"/>
        <v>0.48022369566394646</v>
      </c>
      <c r="H78">
        <f t="shared" si="11"/>
        <v>1.0018194426122233</v>
      </c>
      <c r="I78">
        <f t="shared" si="12"/>
        <v>1.5202012719348348</v>
      </c>
      <c r="J78">
        <f t="shared" si="13"/>
        <v>0.27489101885805295</v>
      </c>
      <c r="K78">
        <f t="shared" si="13"/>
        <v>9.8519646552384224E-2</v>
      </c>
      <c r="L78">
        <f t="shared" si="13"/>
        <v>-15.378038499450138</v>
      </c>
      <c r="M78">
        <f t="shared" si="14"/>
        <v>-1.0018194426122236</v>
      </c>
      <c r="N78">
        <f t="shared" si="15"/>
        <v>-9.2898730787604716E-2</v>
      </c>
      <c r="O78">
        <f t="shared" si="15"/>
        <v>-0.41033725871898391</v>
      </c>
      <c r="P78">
        <f t="shared" si="15"/>
        <v>27.705528337448559</v>
      </c>
    </row>
    <row r="79" spans="1:16" x14ac:dyDescent="0.35">
      <c r="A79">
        <v>76</v>
      </c>
      <c r="B79">
        <f t="shared" si="8"/>
        <v>0.79587013890941416</v>
      </c>
      <c r="C79">
        <f>'Graficas excel'!$N$3*(COS('Graficas excel'!$N$4*B79+'Graficas excel'!$N$5)+'Graficas excel'!$N$6)*COS(B79)+'Graficas excel'!$N$7</f>
        <v>18.307490296545851</v>
      </c>
      <c r="D79" s="4">
        <f>'Graficas excel'!$N$3*(COS('Graficas excel'!$N$4*B79+'Graficas excel'!$N$5)+'Graficas excel'!$N$6)*SIN(B79)+'Graficas excel'!$N$8</f>
        <v>29.919830645287004</v>
      </c>
      <c r="E79">
        <f t="shared" si="9"/>
        <v>2.0433675720594273</v>
      </c>
      <c r="F79">
        <f>C79/(2*'Graficas excel'!$N$9*COS(E79/2))</f>
        <v>0.87691236263978201</v>
      </c>
      <c r="G79">
        <f t="shared" si="10"/>
        <v>0.48065029725312297</v>
      </c>
      <c r="H79">
        <f t="shared" si="11"/>
        <v>1.0027922758461241</v>
      </c>
      <c r="I79">
        <f t="shared" si="12"/>
        <v>1.5230799239527757</v>
      </c>
      <c r="J79">
        <f t="shared" si="13"/>
        <v>0.27592271418419706</v>
      </c>
      <c r="K79">
        <f t="shared" si="13"/>
        <v>-6.251879603592761E-2</v>
      </c>
      <c r="L79">
        <f t="shared" si="13"/>
        <v>-14.843273783976128</v>
      </c>
      <c r="M79">
        <f t="shared" si="14"/>
        <v>-1.0027922758461241</v>
      </c>
      <c r="N79">
        <f t="shared" si="15"/>
        <v>-9.7195772512557163E-2</v>
      </c>
      <c r="O79">
        <f t="shared" si="15"/>
        <v>-0.12020564442314317</v>
      </c>
      <c r="P79">
        <f t="shared" si="15"/>
        <v>27.184829497225802</v>
      </c>
    </row>
    <row r="80" spans="1:16" x14ac:dyDescent="0.35">
      <c r="A80">
        <v>77</v>
      </c>
      <c r="B80">
        <f t="shared" si="8"/>
        <v>0.80634211442138015</v>
      </c>
      <c r="C80">
        <f>'Graficas excel'!$N$3*(COS('Graficas excel'!$N$4*B80+'Graficas excel'!$N$5)+'Graficas excel'!$N$6)*COS(B80)+'Graficas excel'!$N$7</f>
        <v>18.231123868306089</v>
      </c>
      <c r="D80" s="4">
        <f>'Graficas excel'!$N$3*(COS('Graficas excel'!$N$4*B80+'Graficas excel'!$N$5)+'Graficas excel'!$N$6)*SIN(B80)+'Graficas excel'!$N$8</f>
        <v>29.954965531605914</v>
      </c>
      <c r="E80">
        <f t="shared" si="9"/>
        <v>2.0481286521220734</v>
      </c>
      <c r="F80">
        <f>C80/(2*'Graficas excel'!$N$9*COS(E80/2))</f>
        <v>0.87666763852571961</v>
      </c>
      <c r="G80">
        <f t="shared" si="10"/>
        <v>0.48109650961292399</v>
      </c>
      <c r="H80">
        <f t="shared" si="11"/>
        <v>1.0038101075957424</v>
      </c>
      <c r="I80">
        <f t="shared" si="12"/>
        <v>1.5259693798589078</v>
      </c>
      <c r="J80">
        <f t="shared" si="13"/>
        <v>0.27526801888307123</v>
      </c>
      <c r="K80">
        <f t="shared" si="13"/>
        <v>-0.21795719561913218</v>
      </c>
      <c r="L80">
        <f t="shared" si="13"/>
        <v>-14.142483228160422</v>
      </c>
      <c r="M80">
        <f t="shared" si="14"/>
        <v>-1.0038101075957422</v>
      </c>
      <c r="N80">
        <f t="shared" si="15"/>
        <v>-9.8454563077356408E-2</v>
      </c>
      <c r="O80">
        <f t="shared" si="15"/>
        <v>0.16447322436877579</v>
      </c>
      <c r="P80">
        <f t="shared" si="15"/>
        <v>26.35488401886554</v>
      </c>
    </row>
    <row r="81" spans="1:16" x14ac:dyDescent="0.35">
      <c r="A81">
        <v>78</v>
      </c>
      <c r="B81">
        <f t="shared" si="8"/>
        <v>0.81681408993334614</v>
      </c>
      <c r="C81">
        <f>'Graficas excel'!$N$3*(COS('Graficas excel'!$N$4*B81+'Graficas excel'!$N$5)+'Graficas excel'!$N$6)*COS(B81)+'Graficas excel'!$N$7</f>
        <v>18.155026758461855</v>
      </c>
      <c r="D81" s="4">
        <f>'Graficas excel'!$N$3*(COS('Graficas excel'!$N$4*B81+'Graficas excel'!$N$5)+'Graficas excel'!$N$6)*SIN(B81)+'Graficas excel'!$N$8</f>
        <v>29.98954593174199</v>
      </c>
      <c r="E81">
        <f t="shared" si="9"/>
        <v>2.0528628382544278</v>
      </c>
      <c r="F81">
        <f>C81/(2*'Graficas excel'!$N$9*COS(E81/2))</f>
        <v>0.87641951348673786</v>
      </c>
      <c r="G81">
        <f t="shared" si="10"/>
        <v>0.48154837387293681</v>
      </c>
      <c r="H81">
        <f t="shared" si="11"/>
        <v>1.0048411213693298</v>
      </c>
      <c r="I81">
        <f t="shared" si="12"/>
        <v>1.5288519798118787</v>
      </c>
      <c r="J81">
        <f t="shared" si="13"/>
        <v>0.2729855764678909</v>
      </c>
      <c r="K81">
        <f t="shared" si="13"/>
        <v>-0.36605693366281766</v>
      </c>
      <c r="L81">
        <f t="shared" si="13"/>
        <v>-13.288177323893777</v>
      </c>
      <c r="M81">
        <f t="shared" si="14"/>
        <v>-1.0048411213693296</v>
      </c>
      <c r="N81">
        <f t="shared" si="15"/>
        <v>-9.6732203499392502E-2</v>
      </c>
      <c r="O81">
        <f t="shared" si="15"/>
        <v>0.4404609244350392</v>
      </c>
      <c r="P81">
        <f t="shared" si="15"/>
        <v>25.231978831153683</v>
      </c>
    </row>
    <row r="82" spans="1:16" x14ac:dyDescent="0.35">
      <c r="A82">
        <v>79</v>
      </c>
      <c r="B82">
        <f t="shared" si="8"/>
        <v>0.82728606544531214</v>
      </c>
      <c r="C82">
        <f>'Graficas excel'!$N$3*(COS('Graficas excel'!$N$4*B82+'Graficas excel'!$N$5)+'Graficas excel'!$N$6)*COS(B82)+'Graficas excel'!$N$7</f>
        <v>18.079399863048181</v>
      </c>
      <c r="D82" s="4">
        <f>'Graficas excel'!$N$3*(COS('Graficas excel'!$N$4*B82+'Graficas excel'!$N$5)+'Graficas excel'!$N$6)*SIN(B82)+'Graficas excel'!$N$8</f>
        <v>30.02380585361756</v>
      </c>
      <c r="E82">
        <f t="shared" si="9"/>
        <v>2.057567257531947</v>
      </c>
      <c r="F82">
        <f>C82/(2*'Graficas excel'!$N$9*COS(E82/2))</f>
        <v>0.87617550230522723</v>
      </c>
      <c r="G82">
        <f t="shared" si="10"/>
        <v>0.481992208609416</v>
      </c>
      <c r="H82">
        <f t="shared" si="11"/>
        <v>1.0058540986355935</v>
      </c>
      <c r="I82">
        <f t="shared" si="12"/>
        <v>1.5317106780837704</v>
      </c>
      <c r="J82">
        <f t="shared" si="13"/>
        <v>0.26915223722258852</v>
      </c>
      <c r="K82">
        <f t="shared" si="13"/>
        <v>-0.50521040119729488</v>
      </c>
      <c r="L82">
        <f t="shared" si="13"/>
        <v>-12.294170323922941</v>
      </c>
      <c r="M82">
        <f t="shared" si="14"/>
        <v>-1.0058540986355937</v>
      </c>
      <c r="N82">
        <f t="shared" si="15"/>
        <v>-9.2119707484730876E-2</v>
      </c>
      <c r="O82">
        <f t="shared" si="15"/>
        <v>0.70468958887332445</v>
      </c>
      <c r="P82">
        <f t="shared" si="15"/>
        <v>23.834714300822966</v>
      </c>
    </row>
    <row r="83" spans="1:16" x14ac:dyDescent="0.35">
      <c r="A83">
        <v>80</v>
      </c>
      <c r="B83">
        <f t="shared" si="8"/>
        <v>0.83775804095727813</v>
      </c>
      <c r="C83">
        <f>'Graficas excel'!$N$3*(COS('Graficas excel'!$N$4*B83+'Graficas excel'!$N$5)+'Graficas excel'!$N$6)*COS(B83)+'Graficas excel'!$N$7</f>
        <v>18.004427804957899</v>
      </c>
      <c r="D83" s="4">
        <f>'Graficas excel'!$N$3*(COS('Graficas excel'!$N$4*B83+'Graficas excel'!$N$5)+'Graficas excel'!$N$6)*SIN(B83)+'Graficas excel'!$N$8</f>
        <v>30.057980149745433</v>
      </c>
      <c r="E83">
        <f t="shared" si="9"/>
        <v>2.0622396934853691</v>
      </c>
      <c r="F83">
        <f>C83/(2*'Graficas excel'!$N$9*COS(E83/2))</f>
        <v>0.87594291739902763</v>
      </c>
      <c r="G83">
        <f t="shared" si="10"/>
        <v>0.48241476496732588</v>
      </c>
      <c r="H83">
        <f t="shared" si="11"/>
        <v>1.0068187739565433</v>
      </c>
      <c r="I83">
        <f t="shared" si="12"/>
        <v>1.5345292337209562</v>
      </c>
      <c r="J83">
        <f t="shared" si="13"/>
        <v>0.26386168627285994</v>
      </c>
      <c r="K83">
        <f t="shared" si="13"/>
        <v>-0.63395465176935473</v>
      </c>
      <c r="L83">
        <f t="shared" si="13"/>
        <v>-11.175277231292661</v>
      </c>
      <c r="M83">
        <f t="shared" si="14"/>
        <v>-1.0068187739565433</v>
      </c>
      <c r="N83">
        <f t="shared" si="15"/>
        <v>-8.4740215366512051E-2</v>
      </c>
      <c r="O83">
        <f t="shared" si="15"/>
        <v>0.95428613336624779</v>
      </c>
      <c r="P83">
        <f t="shared" si="15"/>
        <v>22.183534243740592</v>
      </c>
    </row>
    <row r="84" spans="1:16" x14ac:dyDescent="0.35">
      <c r="A84">
        <v>81</v>
      </c>
      <c r="B84">
        <f t="shared" si="8"/>
        <v>0.84823001646924412</v>
      </c>
      <c r="C84">
        <f>'Graficas excel'!$N$3*(COS('Graficas excel'!$N$4*B84+'Graficas excel'!$N$5)+'Graficas excel'!$N$6)*COS(B84)+'Graficas excel'!$N$7</f>
        <v>17.930277014941403</v>
      </c>
      <c r="D84" s="4">
        <f>'Graficas excel'!$N$3*(COS('Graficas excel'!$N$4*B84+'Graficas excel'!$N$5)+'Graficas excel'!$N$6)*SIN(B84)+'Graficas excel'!$N$8</f>
        <v>30.092301543602588</v>
      </c>
      <c r="E84">
        <f t="shared" si="9"/>
        <v>2.0668786022595631</v>
      </c>
      <c r="F84">
        <f>C84/(2*'Graficas excel'!$N$9*COS(E84/2))</f>
        <v>0.87572878436464374</v>
      </c>
      <c r="G84">
        <f t="shared" si="10"/>
        <v>0.48280337222851216</v>
      </c>
      <c r="H84">
        <f t="shared" si="11"/>
        <v>1.0077061714167401</v>
      </c>
      <c r="I84">
        <f t="shared" si="12"/>
        <v>1.5372923868381516</v>
      </c>
      <c r="J84">
        <f t="shared" si="13"/>
        <v>0.25722292868383434</v>
      </c>
      <c r="K84">
        <f t="shared" si="13"/>
        <v>-0.75098188127488241</v>
      </c>
      <c r="L84">
        <f t="shared" si="13"/>
        <v>-9.9470322229498862</v>
      </c>
      <c r="M84">
        <f t="shared" si="14"/>
        <v>-1.0077061714167401</v>
      </c>
      <c r="N84">
        <f t="shared" si="15"/>
        <v>-7.4746954346492006E-2</v>
      </c>
      <c r="O84">
        <f t="shared" si="15"/>
        <v>1.1865915607355579</v>
      </c>
      <c r="P84">
        <f t="shared" si="15"/>
        <v>20.300311525528993</v>
      </c>
    </row>
    <row r="85" spans="1:16" x14ac:dyDescent="0.35">
      <c r="A85">
        <v>82</v>
      </c>
      <c r="B85">
        <f t="shared" si="8"/>
        <v>0.85870199198121</v>
      </c>
      <c r="C85">
        <f>'Graficas excel'!$N$3*(COS('Graficas excel'!$N$4*B85+'Graficas excel'!$N$5)+'Graficas excel'!$N$6)*COS(B85)+'Graficas excel'!$N$7</f>
        <v>17.857094073042742</v>
      </c>
      <c r="D85" s="4">
        <f>'Graficas excel'!$N$3*(COS('Graficas excel'!$N$4*B85+'Graficas excel'!$N$5)+'Graficas excel'!$N$6)*SIN(B85)+'Graficas excel'!$N$8</f>
        <v>30.126997642370767</v>
      </c>
      <c r="E85">
        <f t="shared" si="9"/>
        <v>2.0714831184046392</v>
      </c>
      <c r="F85">
        <f>C85/(2*'Graficas excel'!$N$9*COS(E85/2))</f>
        <v>0.87553976054664129</v>
      </c>
      <c r="G85">
        <f t="shared" si="10"/>
        <v>0.48314607284125788</v>
      </c>
      <c r="H85">
        <f t="shared" si="11"/>
        <v>1.0084889196922506</v>
      </c>
      <c r="I85">
        <f t="shared" si="12"/>
        <v>1.5399860190484449</v>
      </c>
      <c r="J85">
        <f t="shared" si="13"/>
        <v>0.24935866481319363</v>
      </c>
      <c r="K85">
        <f t="shared" si="13"/>
        <v>-0.8551469591303501</v>
      </c>
      <c r="L85">
        <f t="shared" si="13"/>
        <v>-8.6254330147251483</v>
      </c>
      <c r="M85">
        <f t="shared" si="14"/>
        <v>-1.0084889196922506</v>
      </c>
      <c r="N85">
        <f t="shared" si="15"/>
        <v>-6.2320996579763754E-2</v>
      </c>
      <c r="O85">
        <f t="shared" si="15"/>
        <v>1.3991759259161782</v>
      </c>
      <c r="P85">
        <f t="shared" si="15"/>
        <v>18.207995202678102</v>
      </c>
    </row>
    <row r="86" spans="1:16" x14ac:dyDescent="0.35">
      <c r="A86">
        <v>83</v>
      </c>
      <c r="B86">
        <f t="shared" si="8"/>
        <v>0.86917396749317599</v>
      </c>
      <c r="C86">
        <f>'Graficas excel'!$N$3*(COS('Graficas excel'!$N$4*B86+'Graficas excel'!$N$5)+'Graficas excel'!$N$6)*COS(B86)+'Graficas excel'!$N$7</f>
        <v>17.785004328342062</v>
      </c>
      <c r="D86" s="4">
        <f>'Graficas excel'!$N$3*(COS('Graficas excel'!$N$4*B86+'Graficas excel'!$N$5)+'Graficas excel'!$N$6)*SIN(B86)+'Graficas excel'!$N$8</f>
        <v>30.162287974096159</v>
      </c>
      <c r="E86">
        <f t="shared" si="9"/>
        <v>2.0760530501178152</v>
      </c>
      <c r="F86">
        <f>C86/(2*'Graficas excel'!$N$9*COS(E86/2))</f>
        <v>0.87538205758666143</v>
      </c>
      <c r="G86">
        <f t="shared" si="10"/>
        <v>0.48343174622209389</v>
      </c>
      <c r="H86">
        <f t="shared" si="11"/>
        <v>1.0091415436423152</v>
      </c>
      <c r="I86">
        <f t="shared" si="12"/>
        <v>1.5425972968800652</v>
      </c>
      <c r="J86">
        <f t="shared" si="13"/>
        <v>0.24040358679804844</v>
      </c>
      <c r="K86">
        <f t="shared" si="13"/>
        <v>-0.94547228244065473</v>
      </c>
      <c r="L86">
        <f t="shared" si="13"/>
        <v>-7.2267138478410695</v>
      </c>
      <c r="M86">
        <f t="shared" si="14"/>
        <v>-1.0091415436423152</v>
      </c>
      <c r="N86">
        <f t="shared" si="15"/>
        <v>-4.7668860546637215E-2</v>
      </c>
      <c r="O86">
        <f t="shared" si="15"/>
        <v>1.5898496058006173</v>
      </c>
      <c r="P86">
        <f t="shared" si="15"/>
        <v>15.930320780769803</v>
      </c>
    </row>
    <row r="87" spans="1:16" x14ac:dyDescent="0.35">
      <c r="A87">
        <v>84</v>
      </c>
      <c r="B87">
        <f t="shared" si="8"/>
        <v>0.87964594300514198</v>
      </c>
      <c r="C87">
        <f>'Graficas excel'!$N$3*(COS('Graficas excel'!$N$4*B87+'Graficas excel'!$N$5)+'Graficas excel'!$N$6)*COS(B87)+'Graficas excel'!$N$7</f>
        <v>17.714110811057701</v>
      </c>
      <c r="D87" s="4">
        <f>'Graficas excel'!$N$3*(COS('Graficas excel'!$N$4*B87+'Graficas excel'!$N$5)+'Graficas excel'!$N$6)*SIN(B87)+'Graficas excel'!$N$8</f>
        <v>30.198381087389787</v>
      </c>
      <c r="E87">
        <f t="shared" si="9"/>
        <v>2.0805888639253634</v>
      </c>
      <c r="F87">
        <f>C87/(2*'Graficas excel'!$N$9*COS(E87/2))</f>
        <v>0.875261368865628</v>
      </c>
      <c r="G87">
        <f t="shared" si="10"/>
        <v>0.48365022089467408</v>
      </c>
      <c r="H87">
        <f t="shared" si="11"/>
        <v>1.0096407307826429</v>
      </c>
      <c r="I87">
        <f t="shared" si="12"/>
        <v>1.5451147973540031</v>
      </c>
      <c r="J87">
        <f t="shared" si="13"/>
        <v>0.23050262420908732</v>
      </c>
      <c r="K87">
        <f t="shared" si="13"/>
        <v>-1.0211502528872318</v>
      </c>
      <c r="L87">
        <f t="shared" si="13"/>
        <v>-5.7671484246647404</v>
      </c>
      <c r="M87">
        <f t="shared" si="14"/>
        <v>-1.0096407307826429</v>
      </c>
      <c r="N87">
        <f t="shared" si="15"/>
        <v>-3.1019994406984389E-2</v>
      </c>
      <c r="O87">
        <f t="shared" si="15"/>
        <v>1.7566715349146014</v>
      </c>
      <c r="P87">
        <f t="shared" si="15"/>
        <v>13.491581807081024</v>
      </c>
    </row>
    <row r="88" spans="1:16" x14ac:dyDescent="0.35">
      <c r="A88">
        <v>85</v>
      </c>
      <c r="B88">
        <f t="shared" si="8"/>
        <v>0.89011791851710798</v>
      </c>
      <c r="C88">
        <f>'Graficas excel'!$N$3*(COS('Graficas excel'!$N$4*B88+'Graficas excel'!$N$5)+'Graficas excel'!$N$6)*COS(B88)+'Graficas excel'!$N$7</f>
        <v>17.644493447095911</v>
      </c>
      <c r="D88" s="4">
        <f>'Graficas excel'!$N$3*(COS('Graficas excel'!$N$4*B88+'Graficas excel'!$N$5)+'Graficas excel'!$N$6)*SIN(B88)+'Graficas excel'!$N$8</f>
        <v>30.235471751364418</v>
      </c>
      <c r="E88">
        <f t="shared" si="9"/>
        <v>2.085091658975875</v>
      </c>
      <c r="F88">
        <f>C88/(2*'Graficas excel'!$N$9*COS(E88/2))</f>
        <v>0.87518280270187232</v>
      </c>
      <c r="G88">
        <f t="shared" si="10"/>
        <v>0.48379237473827102</v>
      </c>
      <c r="H88">
        <f t="shared" si="11"/>
        <v>1.0099655714044542</v>
      </c>
      <c r="I88">
        <f t="shared" si="12"/>
        <v>1.5475286151901646</v>
      </c>
      <c r="J88">
        <f t="shared" si="13"/>
        <v>0.21980916376681436</v>
      </c>
      <c r="K88">
        <f t="shared" si="13"/>
        <v>-1.0815436899641941</v>
      </c>
      <c r="L88">
        <f t="shared" si="13"/>
        <v>-4.2628831607260729</v>
      </c>
      <c r="M88">
        <f t="shared" si="14"/>
        <v>-1.0099655714044542</v>
      </c>
      <c r="N88">
        <f t="shared" si="15"/>
        <v>-1.2624173110791E-2</v>
      </c>
      <c r="O88">
        <f t="shared" si="15"/>
        <v>1.8979550492160395</v>
      </c>
      <c r="P88">
        <f t="shared" si="15"/>
        <v>10.916458730161221</v>
      </c>
    </row>
    <row r="89" spans="1:16" x14ac:dyDescent="0.35">
      <c r="A89">
        <v>86</v>
      </c>
      <c r="B89">
        <f t="shared" si="8"/>
        <v>0.90058989402907397</v>
      </c>
      <c r="C89">
        <f>'Graficas excel'!$N$3*(COS('Graficas excel'!$N$4*B89+'Graficas excel'!$N$5)+'Graficas excel'!$N$6)*COS(B89)+'Graficas excel'!$N$7</f>
        <v>17.576208581075587</v>
      </c>
      <c r="D89" s="4">
        <f>'Graficas excel'!$N$3*(COS('Graficas excel'!$N$4*B89+'Graficas excel'!$N$5)+'Graficas excel'!$N$6)*SIN(B89)+'Graficas excel'!$N$8</f>
        <v>30.273738292585396</v>
      </c>
      <c r="E89">
        <f t="shared" si="9"/>
        <v>2.0895631313047436</v>
      </c>
      <c r="F89">
        <f>C89/(2*'Graficas excel'!$N$9*COS(E89/2))</f>
        <v>0.87515082210633366</v>
      </c>
      <c r="G89">
        <f t="shared" si="10"/>
        <v>0.48385022327845245</v>
      </c>
      <c r="H89">
        <f t="shared" si="11"/>
        <v>1.0100977714361292</v>
      </c>
      <c r="I89">
        <f t="shared" si="12"/>
        <v>1.5498304513704364</v>
      </c>
      <c r="J89">
        <f t="shared" si="13"/>
        <v>0.208483264730388</v>
      </c>
      <c r="K89">
        <f t="shared" si="13"/>
        <v>-1.1261844980336897</v>
      </c>
      <c r="L89">
        <f t="shared" si="13"/>
        <v>-2.7298002769379166</v>
      </c>
      <c r="M89">
        <f t="shared" si="14"/>
        <v>-1.0100977714361292</v>
      </c>
      <c r="N89">
        <f t="shared" si="15"/>
        <v>7.2511656874115447E-3</v>
      </c>
      <c r="O89">
        <f t="shared" si="15"/>
        <v>2.012271937715675</v>
      </c>
      <c r="P89">
        <f t="shared" si="15"/>
        <v>8.2298989929482573</v>
      </c>
    </row>
    <row r="90" spans="1:16" x14ac:dyDescent="0.35">
      <c r="A90">
        <v>87</v>
      </c>
      <c r="B90">
        <f t="shared" si="8"/>
        <v>0.91106186954103996</v>
      </c>
      <c r="C90">
        <f>'Graficas excel'!$N$3*(COS('Graficas excel'!$N$4*B90+'Graficas excel'!$N$5)+'Graficas excel'!$N$6)*COS(B90)+'Graficas excel'!$N$7</f>
        <v>17.509288809753585</v>
      </c>
      <c r="D90" s="4">
        <f>'Graficas excel'!$N$3*(COS('Graficas excel'!$N$4*B90+'Graficas excel'!$N$5)+'Graficas excel'!$N$6)*SIN(B90)+'Graficas excel'!$N$8</f>
        <v>30.313340104409647</v>
      </c>
      <c r="E90">
        <f t="shared" si="9"/>
        <v>2.094005528620078</v>
      </c>
      <c r="F90">
        <f>C90/(2*'Graficas excel'!$N$9*COS(E90/2))</f>
        <v>0.87516919182413366</v>
      </c>
      <c r="G90">
        <f t="shared" si="10"/>
        <v>0.48381699606555029</v>
      </c>
      <c r="H90">
        <f t="shared" si="11"/>
        <v>1.0100218374066174</v>
      </c>
      <c r="I90">
        <f t="shared" si="12"/>
        <v>1.5520136830133477</v>
      </c>
      <c r="J90">
        <f t="shared" si="13"/>
        <v>0.19668988824502351</v>
      </c>
      <c r="K90">
        <f t="shared" si="13"/>
        <v>-1.1547708996863415</v>
      </c>
      <c r="L90">
        <f t="shared" si="13"/>
        <v>-1.1834097030037229</v>
      </c>
      <c r="M90">
        <f t="shared" si="14"/>
        <v>-1.0100218374066174</v>
      </c>
      <c r="N90">
        <f t="shared" si="15"/>
        <v>2.8323628142586418E-2</v>
      </c>
      <c r="O90">
        <f t="shared" si="15"/>
        <v>2.0984552384357826</v>
      </c>
      <c r="P90">
        <f t="shared" si="15"/>
        <v>5.4570413170646157</v>
      </c>
    </row>
    <row r="91" spans="1:16" x14ac:dyDescent="0.35">
      <c r="A91">
        <v>88</v>
      </c>
      <c r="B91">
        <f t="shared" si="8"/>
        <v>0.92153384505300595</v>
      </c>
      <c r="C91">
        <f>'Graficas excel'!$N$3*(COS('Graficas excel'!$N$4*B91+'Graficas excel'!$N$5)+'Graficas excel'!$N$6)*COS(B91)+'Graficas excel'!$N$7</f>
        <v>17.443743123687852</v>
      </c>
      <c r="D91" s="4">
        <f>'Graficas excel'!$N$3*(COS('Graficas excel'!$N$4*B91+'Graficas excel'!$N$5)+'Graficas excel'!$N$6)*SIN(B91)+'Graficas excel'!$N$8</f>
        <v>30.354415362214652</v>
      </c>
      <c r="E91">
        <f t="shared" si="9"/>
        <v>2.0984215963467037</v>
      </c>
      <c r="F91">
        <f>C91/(2*'Graficas excel'!$N$9*COS(E91/2))</f>
        <v>0.87524093331031572</v>
      </c>
      <c r="G91">
        <f t="shared" si="10"/>
        <v>0.4836872012551991</v>
      </c>
      <c r="H91">
        <f t="shared" si="11"/>
        <v>1.0097252330662982</v>
      </c>
      <c r="I91">
        <f t="shared" si="12"/>
        <v>1.554073414706501</v>
      </c>
      <c r="J91">
        <f t="shared" si="13"/>
        <v>0.18459715566157722</v>
      </c>
      <c r="K91">
        <f t="shared" si="13"/>
        <v>-1.1671635371168194</v>
      </c>
      <c r="L91">
        <f t="shared" si="13"/>
        <v>0.36123176682174885</v>
      </c>
      <c r="M91">
        <f t="shared" si="14"/>
        <v>-1.0097252330662982</v>
      </c>
      <c r="N91">
        <f t="shared" si="15"/>
        <v>5.0298600012442657E-2</v>
      </c>
      <c r="O91">
        <f t="shared" si="15"/>
        <v>2.1556012414758698</v>
      </c>
      <c r="P91">
        <f t="shared" si="15"/>
        <v>2.6231762557846809</v>
      </c>
    </row>
    <row r="92" spans="1:16" x14ac:dyDescent="0.35">
      <c r="A92">
        <v>89</v>
      </c>
      <c r="B92">
        <f t="shared" si="8"/>
        <v>0.93200582056497183</v>
      </c>
      <c r="C92">
        <f>'Graficas excel'!$N$3*(COS('Graficas excel'!$N$4*B92+'Graficas excel'!$N$5)+'Graficas excel'!$N$6)*COS(B92)+'Graficas excel'!$N$7</f>
        <v>17.379557350954741</v>
      </c>
      <c r="D92" s="4">
        <f>'Graficas excel'!$N$3*(COS('Graficas excel'!$N$4*B92+'Graficas excel'!$N$5)+'Graficas excel'!$N$6)*SIN(B92)+'Graficas excel'!$N$8</f>
        <v>30.397078975698449</v>
      </c>
      <c r="E92">
        <f t="shared" si="9"/>
        <v>2.1028145158416534</v>
      </c>
      <c r="F92">
        <f>C92/(2*'Graficas excel'!$N$9*COS(E92/2))</f>
        <v>0.87536828819716406</v>
      </c>
      <c r="G92">
        <f t="shared" si="10"/>
        <v>0.48345667853362689</v>
      </c>
      <c r="H92">
        <f t="shared" si="11"/>
        <v>1.0091985073586816</v>
      </c>
      <c r="I92">
        <f t="shared" si="12"/>
        <v>1.5560065116001676</v>
      </c>
      <c r="J92">
        <f t="shared" si="13"/>
        <v>0.1723746476824303</v>
      </c>
      <c r="K92">
        <f t="shared" si="13"/>
        <v>-1.1633807269005179</v>
      </c>
      <c r="L92">
        <f t="shared" si="13"/>
        <v>1.8895759311032569</v>
      </c>
      <c r="M92">
        <f t="shared" si="14"/>
        <v>-1.0091985073586818</v>
      </c>
      <c r="N92">
        <f t="shared" si="15"/>
        <v>7.2872003426741425E-2</v>
      </c>
      <c r="O92">
        <f t="shared" si="15"/>
        <v>2.1830710789900176</v>
      </c>
      <c r="P92">
        <f t="shared" si="15"/>
        <v>-0.2462648809270464</v>
      </c>
    </row>
    <row r="93" spans="1:16" x14ac:dyDescent="0.35">
      <c r="A93">
        <v>90</v>
      </c>
      <c r="B93">
        <f t="shared" si="8"/>
        <v>0.94247779607693782</v>
      </c>
      <c r="C93">
        <f>'Graficas excel'!$N$3*(COS('Graficas excel'!$N$4*B93+'Graficas excel'!$N$5)+'Graficas excel'!$N$6)*COS(B93)+'Graficas excel'!$N$7</f>
        <v>17.316694892835923</v>
      </c>
      <c r="D93" s="4">
        <f>'Graficas excel'!$N$3*(COS('Graficas excel'!$N$4*B93+'Graficas excel'!$N$5)+'Graficas excel'!$N$6)*SIN(B93)+'Graficas excel'!$N$8</f>
        <v>30.441420806689614</v>
      </c>
      <c r="E93">
        <f t="shared" si="9"/>
        <v>2.1071878358558744</v>
      </c>
      <c r="F93">
        <f>C93/(2*'Graficas excel'!$N$9*COS(E93/2))</f>
        <v>0.87555269071224551</v>
      </c>
      <c r="G93">
        <f t="shared" si="10"/>
        <v>0.48312264052365306</v>
      </c>
      <c r="H93">
        <f t="shared" si="11"/>
        <v>1.008435393523289</v>
      </c>
      <c r="I93">
        <f t="shared" si="12"/>
        <v>1.5578116146895817</v>
      </c>
      <c r="J93">
        <f t="shared" si="13"/>
        <v>0.1601917531992349</v>
      </c>
      <c r="K93">
        <f t="shared" si="13"/>
        <v>-1.1435931340220042</v>
      </c>
      <c r="L93">
        <f t="shared" si="13"/>
        <v>3.3876157740324357</v>
      </c>
      <c r="M93">
        <f t="shared" si="14"/>
        <v>-1.008435393523289</v>
      </c>
      <c r="N93">
        <f t="shared" si="15"/>
        <v>9.5733070306806028E-2</v>
      </c>
      <c r="O93">
        <f t="shared" si="15"/>
        <v>2.1804921991874924</v>
      </c>
      <c r="P93">
        <f t="shared" si="15"/>
        <v>-3.1257013138594338</v>
      </c>
    </row>
    <row r="94" spans="1:16" x14ac:dyDescent="0.35">
      <c r="A94">
        <v>91</v>
      </c>
      <c r="B94">
        <f t="shared" si="8"/>
        <v>0.95294977158890382</v>
      </c>
      <c r="C94">
        <f>'Graficas excel'!$N$3*(COS('Graficas excel'!$N$4*B94+'Graficas excel'!$N$5)+'Graficas excel'!$N$6)*COS(B94)+'Graficas excel'!$N$7</f>
        <v>17.255097737660421</v>
      </c>
      <c r="D94" s="4">
        <f>'Graficas excel'!$N$3*(COS('Graficas excel'!$N$4*B94+'Graficas excel'!$N$5)+'Graficas excel'!$N$6)*SIN(B94)+'Graficas excel'!$N$8</f>
        <v>30.487504177775875</v>
      </c>
      <c r="E94">
        <f t="shared" si="9"/>
        <v>2.1115453984572552</v>
      </c>
      <c r="F94">
        <f>C94/(2*'Graficas excel'!$N$9*COS(E94/2))</f>
        <v>0.87579474940126367</v>
      </c>
      <c r="G94">
        <f t="shared" si="10"/>
        <v>0.48268370277147105</v>
      </c>
      <c r="H94">
        <f t="shared" si="11"/>
        <v>1.0074328791553506</v>
      </c>
      <c r="I94">
        <f t="shared" si="12"/>
        <v>1.559489138806303</v>
      </c>
      <c r="J94">
        <f t="shared" si="13"/>
        <v>0.14821607390410405</v>
      </c>
      <c r="K94">
        <f t="shared" si="13"/>
        <v>-1.1081181045923869</v>
      </c>
      <c r="L94">
        <f t="shared" si="13"/>
        <v>4.841898078136567</v>
      </c>
      <c r="M94">
        <f t="shared" si="14"/>
        <v>-1.0074328791553508</v>
      </c>
      <c r="N94">
        <f t="shared" si="15"/>
        <v>0.11856713122073029</v>
      </c>
      <c r="O94">
        <f t="shared" si="15"/>
        <v>2.1477599315710365</v>
      </c>
      <c r="P94">
        <f t="shared" si="15"/>
        <v>-5.9893825924874662</v>
      </c>
    </row>
    <row r="95" spans="1:16" x14ac:dyDescent="0.35">
      <c r="A95">
        <v>92</v>
      </c>
      <c r="B95">
        <f t="shared" si="8"/>
        <v>0.96342174710086981</v>
      </c>
      <c r="C95">
        <f>'Graficas excel'!$N$3*(COS('Graficas excel'!$N$4*B95+'Graficas excel'!$N$5)+'Graficas excel'!$N$6)*COS(B95)+'Graficas excel'!$N$7</f>
        <v>17.194687735476339</v>
      </c>
      <c r="D95" s="4">
        <f>'Graficas excel'!$N$3*(COS('Graficas excel'!$N$4*B95+'Graficas excel'!$N$5)+'Graficas excel'!$N$6)*SIN(B95)+'Graficas excel'!$N$8</f>
        <v>30.535364693579201</v>
      </c>
      <c r="E95">
        <f t="shared" si="9"/>
        <v>2.1158912607447298</v>
      </c>
      <c r="F95">
        <f>C95/(2*'Graficas excel'!$N$9*COS(E95/2))</f>
        <v>0.8760942383993372</v>
      </c>
      <c r="G95">
        <f t="shared" si="10"/>
        <v>0.48213990235561854</v>
      </c>
      <c r="H95">
        <f t="shared" si="11"/>
        <v>1.0061912470606833</v>
      </c>
      <c r="I95">
        <f t="shared" si="12"/>
        <v>1.5610412539027065</v>
      </c>
      <c r="J95">
        <f t="shared" si="13"/>
        <v>0.13661188824844642</v>
      </c>
      <c r="K95">
        <f t="shared" si="13"/>
        <v>-1.0574138664867057</v>
      </c>
      <c r="L95">
        <f t="shared" si="13"/>
        <v>6.2395195997261315</v>
      </c>
      <c r="M95">
        <f t="shared" si="14"/>
        <v>-1.0061912470606833</v>
      </c>
      <c r="N95">
        <f t="shared" si="15"/>
        <v>0.1410584206297239</v>
      </c>
      <c r="O95">
        <f t="shared" si="15"/>
        <v>2.0850392637307125</v>
      </c>
      <c r="P95">
        <f t="shared" si="15"/>
        <v>-8.8113654713136018</v>
      </c>
    </row>
    <row r="96" spans="1:16" x14ac:dyDescent="0.35">
      <c r="A96">
        <v>93</v>
      </c>
      <c r="B96">
        <f t="shared" si="8"/>
        <v>0.9738937226128358</v>
      </c>
      <c r="C96">
        <f>'Graficas excel'!$N$3*(COS('Graficas excel'!$N$4*B96+'Graficas excel'!$N$5)+'Graficas excel'!$N$6)*COS(B96)+'Graficas excel'!$N$7</f>
        <v>17.13536811298011</v>
      </c>
      <c r="D96" s="4">
        <f>'Graficas excel'!$N$3*(COS('Graficas excel'!$N$4*B96+'Graficas excel'!$N$5)+'Graficas excel'!$N$6)*SIN(B96)+'Graficas excel'!$N$8</f>
        <v>30.585009392716973</v>
      </c>
      <c r="E96">
        <f t="shared" si="9"/>
        <v>2.1202296137680832</v>
      </c>
      <c r="F96">
        <f>C96/(2*'Graficas excel'!$N$9*COS(E96/2))</f>
        <v>0.87645009837979415</v>
      </c>
      <c r="G96">
        <f t="shared" si="10"/>
        <v>0.48149270508497755</v>
      </c>
      <c r="H96">
        <f t="shared" si="11"/>
        <v>1.0047140867340922</v>
      </c>
      <c r="I96">
        <f t="shared" si="12"/>
        <v>1.5624718502510877</v>
      </c>
      <c r="J96">
        <f t="shared" si="13"/>
        <v>0.12553867613258438</v>
      </c>
      <c r="K96">
        <f t="shared" si="13"/>
        <v>-0.99207377003194186</v>
      </c>
      <c r="L96">
        <f t="shared" si="13"/>
        <v>7.5681111391889493</v>
      </c>
      <c r="M96">
        <f t="shared" si="14"/>
        <v>-1.0047140867340922</v>
      </c>
      <c r="N96">
        <f t="shared" si="15"/>
        <v>0.16289290074099949</v>
      </c>
      <c r="O96">
        <f t="shared" si="15"/>
        <v>1.9927668602881339</v>
      </c>
      <c r="P96">
        <f t="shared" si="15"/>
        <v>-11.565496898925907</v>
      </c>
    </row>
    <row r="97" spans="1:16" x14ac:dyDescent="0.35">
      <c r="A97">
        <v>94</v>
      </c>
      <c r="B97">
        <f t="shared" si="8"/>
        <v>0.98436569812480179</v>
      </c>
      <c r="C97">
        <f>'Graficas excel'!$N$3*(COS('Graficas excel'!$N$4*B97+'Graficas excel'!$N$5)+'Graficas excel'!$N$6)*COS(B97)+'Graficas excel'!$N$7</f>
        <v>17.077025205189376</v>
      </c>
      <c r="D97" s="4">
        <f>'Graficas excel'!$N$3*(COS('Graficas excel'!$N$4*B97+'Graficas excel'!$N$5)+'Graficas excel'!$N$6)*SIN(B97)+'Graficas excel'!$N$8</f>
        <v>30.636416244440014</v>
      </c>
      <c r="E97">
        <f t="shared" si="9"/>
        <v>2.1245647001202461</v>
      </c>
      <c r="F97">
        <f>C97/(2*'Graficas excel'!$N$9*COS(E97/2))</f>
        <v>0.8768604471925896</v>
      </c>
      <c r="G97">
        <f t="shared" si="10"/>
        <v>0.48074500116923918</v>
      </c>
      <c r="H97">
        <f t="shared" si="11"/>
        <v>1.0030082762664596</v>
      </c>
      <c r="I97">
        <f t="shared" si="12"/>
        <v>1.5637864881933528</v>
      </c>
      <c r="J97">
        <f t="shared" si="13"/>
        <v>0.11514970390674611</v>
      </c>
      <c r="K97">
        <f t="shared" si="13"/>
        <v>-0.91282069551051825</v>
      </c>
      <c r="L97">
        <f t="shared" si="13"/>
        <v>8.8158143659012378</v>
      </c>
      <c r="M97">
        <f t="shared" si="14"/>
        <v>-1.0030082762664594</v>
      </c>
      <c r="N97">
        <f t="shared" si="15"/>
        <v>0.18376110650299415</v>
      </c>
      <c r="O97">
        <f t="shared" si="15"/>
        <v>1.8716532599788633</v>
      </c>
      <c r="P97">
        <f t="shared" si="15"/>
        <v>-14.225412002852741</v>
      </c>
    </row>
    <row r="98" spans="1:16" x14ac:dyDescent="0.35">
      <c r="A98">
        <v>95</v>
      </c>
      <c r="B98">
        <f t="shared" si="8"/>
        <v>0.99483767363676778</v>
      </c>
      <c r="C98">
        <f>'Graficas excel'!$N$3*(COS('Graficas excel'!$N$4*B98+'Graficas excel'!$N$5)+'Graficas excel'!$N$6)*COS(B98)+'Graficas excel'!$N$7</f>
        <v>17.019530377746189</v>
      </c>
      <c r="D98" s="4">
        <f>'Graficas excel'!$N$3*(COS('Graficas excel'!$N$4*B98+'Graficas excel'!$N$5)+'Graficas excel'!$N$6)*SIN(B98)+'Graficas excel'!$N$8</f>
        <v>30.689533999679753</v>
      </c>
      <c r="E98">
        <f t="shared" si="9"/>
        <v>2.1289007316866404</v>
      </c>
      <c r="F98">
        <f>C98/(2*'Graficas excel'!$N$9*COS(E98/2))</f>
        <v>0.87732260008666607</v>
      </c>
      <c r="G98">
        <f t="shared" si="10"/>
        <v>0.47990108916022667</v>
      </c>
      <c r="H98">
        <f t="shared" si="11"/>
        <v>1.0010839344591083</v>
      </c>
      <c r="I98">
        <f t="shared" si="12"/>
        <v>1.5649923330728743</v>
      </c>
      <c r="J98">
        <f t="shared" si="13"/>
        <v>0.10559066793654422</v>
      </c>
      <c r="K98">
        <f t="shared" si="13"/>
        <v>-0.82050170335276262</v>
      </c>
      <c r="L98">
        <f t="shared" si="13"/>
        <v>9.9712572799884782</v>
      </c>
      <c r="M98">
        <f t="shared" si="14"/>
        <v>-1.0010839344591083</v>
      </c>
      <c r="N98">
        <f t="shared" si="15"/>
        <v>0.2033610136083841</v>
      </c>
      <c r="O98">
        <f t="shared" si="15"/>
        <v>1.7226850938373626</v>
      </c>
      <c r="P98">
        <f t="shared" si="15"/>
        <v>-16.764556944459606</v>
      </c>
    </row>
    <row r="99" spans="1:16" x14ac:dyDescent="0.35">
      <c r="A99">
        <v>96</v>
      </c>
      <c r="B99">
        <f t="shared" si="8"/>
        <v>1.0053096491487337</v>
      </c>
      <c r="C99">
        <f>'Graficas excel'!$N$3*(COS('Graficas excel'!$N$4*B99+'Graficas excel'!$N$5)+'Graficas excel'!$N$6)*COS(B99)+'Graficas excel'!$N$7</f>
        <v>16.962742111511623</v>
      </c>
      <c r="D99" s="4">
        <f>'Graficas excel'!$N$3*(COS('Graficas excel'!$N$4*B99+'Graficas excel'!$N$5)+'Graficas excel'!$N$6)*SIN(B99)+'Graficas excel'!$N$8</f>
        <v>30.744282401822094</v>
      </c>
      <c r="E99">
        <f t="shared" si="9"/>
        <v>2.1332418090190832</v>
      </c>
      <c r="F99">
        <f>C99/(2*'Graficas excel'!$N$9*COS(E99/2))</f>
        <v>0.87783309929359477</v>
      </c>
      <c r="G99">
        <f t="shared" si="10"/>
        <v>0.47896664788333826</v>
      </c>
      <c r="H99">
        <f t="shared" si="11"/>
        <v>0.99895434290451279</v>
      </c>
      <c r="I99">
        <f t="shared" si="12"/>
        <v>1.566098075961798</v>
      </c>
      <c r="J99">
        <f t="shared" si="13"/>
        <v>9.6998394191507714E-2</v>
      </c>
      <c r="K99">
        <f t="shared" si="13"/>
        <v>-0.71608294129321082</v>
      </c>
      <c r="L99">
        <f t="shared" si="13"/>
        <v>11.023534599216047</v>
      </c>
      <c r="M99">
        <f t="shared" si="14"/>
        <v>-0.99895434290451268</v>
      </c>
      <c r="N99">
        <f t="shared" si="15"/>
        <v>0.22140092972587777</v>
      </c>
      <c r="O99">
        <f t="shared" si="15"/>
        <v>1.5471270640460224</v>
      </c>
      <c r="P99">
        <f t="shared" si="15"/>
        <v>-19.156246303479801</v>
      </c>
    </row>
    <row r="100" spans="1:16" x14ac:dyDescent="0.35">
      <c r="A100">
        <v>97</v>
      </c>
      <c r="B100">
        <f t="shared" si="8"/>
        <v>1.0157816246606997</v>
      </c>
      <c r="C100">
        <f>'Graficas excel'!$N$3*(COS('Graficas excel'!$N$4*B100+'Graficas excel'!$N$5)+'Graficas excel'!$N$6)*COS(B100)+'Graficas excel'!$N$7</f>
        <v>16.906508219288462</v>
      </c>
      <c r="D100" s="4">
        <f>'Graficas excel'!$N$3*(COS('Graficas excel'!$N$4*B100+'Graficas excel'!$N$5)+'Graficas excel'!$N$6)*SIN(B100)+'Graficas excel'!$N$8</f>
        <v>30.800552758010838</v>
      </c>
      <c r="E100">
        <f t="shared" si="9"/>
        <v>2.1375918437508461</v>
      </c>
      <c r="F100">
        <f>C100/(2*'Graficas excel'!$N$9*COS(E100/2))</f>
        <v>0.87838775263543123</v>
      </c>
      <c r="G100">
        <f t="shared" si="10"/>
        <v>0.4779486960125286</v>
      </c>
      <c r="H100">
        <f t="shared" si="11"/>
        <v>0.99663583779009668</v>
      </c>
      <c r="I100">
        <f t="shared" si="12"/>
        <v>1.5671138407704714</v>
      </c>
      <c r="J100">
        <f t="shared" si="13"/>
        <v>8.949959116574864E-2</v>
      </c>
      <c r="K100">
        <f t="shared" si="13"/>
        <v>-0.6006447569149107</v>
      </c>
      <c r="L100">
        <f t="shared" si="13"/>
        <v>11.96220016228318</v>
      </c>
      <c r="M100">
        <f t="shared" si="14"/>
        <v>-0.99663583779009679</v>
      </c>
      <c r="N100">
        <f t="shared" si="15"/>
        <v>0.23760240645446754</v>
      </c>
      <c r="O100">
        <f t="shared" si="15"/>
        <v>1.3465233218547932</v>
      </c>
      <c r="P100">
        <f t="shared" si="15"/>
        <v>-21.37376551918571</v>
      </c>
    </row>
    <row r="101" spans="1:16" x14ac:dyDescent="0.35">
      <c r="A101">
        <v>98</v>
      </c>
      <c r="B101">
        <f t="shared" si="8"/>
        <v>1.0262536001726656</v>
      </c>
      <c r="C101">
        <f>'Graficas excel'!$N$3*(COS('Graficas excel'!$N$4*B101+'Graficas excel'!$N$5)+'Graficas excel'!$N$6)*COS(B101)+'Graficas excel'!$N$7</f>
        <v>16.850668163106146</v>
      </c>
      <c r="D101" s="4">
        <f>'Graficas excel'!$N$3*(COS('Graficas excel'!$N$4*B101+'Graficas excel'!$N$5)+'Graficas excel'!$N$6)*SIN(B101)+'Graficas excel'!$N$8</f>
        <v>30.858208867226196</v>
      </c>
      <c r="E101">
        <f t="shared" si="9"/>
        <v>2.1419544853868588</v>
      </c>
      <c r="F101">
        <f>C101/(2*'Graficas excel'!$N$9*COS(E101/2))</f>
        <v>0.87898168070944316</v>
      </c>
      <c r="G101">
        <f t="shared" si="10"/>
        <v>0.47685553889747634</v>
      </c>
      <c r="H101">
        <f t="shared" si="11"/>
        <v>0.99414767120812142</v>
      </c>
      <c r="I101">
        <f t="shared" si="12"/>
        <v>1.5680510782974901</v>
      </c>
      <c r="J101">
        <f t="shared" si="13"/>
        <v>8.3209653979944939E-2</v>
      </c>
      <c r="K101">
        <f t="shared" si="13"/>
        <v>-0.47537688974624581</v>
      </c>
      <c r="L101">
        <f t="shared" si="13"/>
        <v>12.777278438828832</v>
      </c>
      <c r="M101">
        <f t="shared" si="14"/>
        <v>-0.99414767120812142</v>
      </c>
      <c r="N101">
        <f t="shared" si="15"/>
        <v>0.25170316570722201</v>
      </c>
      <c r="O101">
        <f t="shared" si="15"/>
        <v>1.1226977727393777</v>
      </c>
      <c r="P101">
        <f t="shared" si="15"/>
        <v>-23.390528173861938</v>
      </c>
    </row>
    <row r="102" spans="1:16" x14ac:dyDescent="0.35">
      <c r="A102">
        <v>99</v>
      </c>
      <c r="B102">
        <f t="shared" si="8"/>
        <v>1.0367255756846316</v>
      </c>
      <c r="C102">
        <f>'Graficas excel'!$N$3*(COS('Graficas excel'!$N$4*B102+'Graficas excel'!$N$5)+'Graficas excel'!$N$6)*COS(B102)+'Graficas excel'!$N$7</f>
        <v>16.795055439537606</v>
      </c>
      <c r="D102" s="4">
        <f>'Graficas excel'!$N$3*(COS('Graficas excel'!$N$4*B102+'Graficas excel'!$N$5)+'Graficas excel'!$N$6)*SIN(B102)+'Graficas excel'!$N$8</f>
        <v>30.917088296842689</v>
      </c>
      <c r="E102">
        <f t="shared" si="9"/>
        <v>2.1463330536921035</v>
      </c>
      <c r="F102">
        <f>C102/(2*'Graficas excel'!$N$9*COS(E102/2))</f>
        <v>0.87960937209788959</v>
      </c>
      <c r="G102">
        <f t="shared" si="10"/>
        <v>0.47569670223531757</v>
      </c>
      <c r="H102">
        <f t="shared" si="11"/>
        <v>0.9915118418205513</v>
      </c>
      <c r="I102">
        <f t="shared" si="12"/>
        <v>1.5689224477563273</v>
      </c>
      <c r="J102">
        <f t="shared" si="13"/>
        <v>7.8231518831567703E-2</v>
      </c>
      <c r="K102">
        <f t="shared" si="13"/>
        <v>-0.34157354282525942</v>
      </c>
      <c r="L102">
        <f t="shared" si="13"/>
        <v>13.459302491119535</v>
      </c>
      <c r="M102">
        <f t="shared" si="14"/>
        <v>-0.99151184182055108</v>
      </c>
      <c r="N102">
        <f t="shared" si="15"/>
        <v>0.26346002929068751</v>
      </c>
      <c r="O102">
        <f t="shared" si="15"/>
        <v>0.8777527344907452</v>
      </c>
      <c r="P102">
        <f t="shared" si="15"/>
        <v>-25.180298225234122</v>
      </c>
    </row>
    <row r="103" spans="1:16" x14ac:dyDescent="0.35">
      <c r="A103">
        <v>100</v>
      </c>
      <c r="B103">
        <f t="shared" si="8"/>
        <v>1.0471975511965976</v>
      </c>
      <c r="C103">
        <f>'Graficas excel'!$N$3*(COS('Graficas excel'!$N$4*B103+'Graficas excel'!$N$5)+'Graficas excel'!$N$6)*COS(B103)+'Graficas excel'!$N$7</f>
        <v>16.7395</v>
      </c>
      <c r="D103" s="4">
        <f>'Graficas excel'!$N$3*(COS('Graficas excel'!$N$4*B103+'Graficas excel'!$N$5)+'Graficas excel'!$N$6)*SIN(B103)+'Graficas excel'!$N$8</f>
        <v>30.977003994903818</v>
      </c>
      <c r="E103">
        <f t="shared" si="9"/>
        <v>2.1507304777661536</v>
      </c>
      <c r="F103">
        <f>C103/(2*'Graficas excel'!$N$9*COS(E103/2))</f>
        <v>0.88026474595369864</v>
      </c>
      <c r="G103">
        <f t="shared" si="10"/>
        <v>0.47448285219918157</v>
      </c>
      <c r="H103">
        <f t="shared" si="11"/>
        <v>0.98875289484543738</v>
      </c>
      <c r="I103">
        <f t="shared" si="12"/>
        <v>1.5697416863057954</v>
      </c>
      <c r="J103">
        <f t="shared" si="13"/>
        <v>7.4654569055566125E-2</v>
      </c>
      <c r="K103">
        <f t="shared" si="13"/>
        <v>-0.200628056730113</v>
      </c>
      <c r="L103">
        <f t="shared" si="13"/>
        <v>13.999384827655653</v>
      </c>
      <c r="M103">
        <f t="shared" si="14"/>
        <v>-0.98875289484543716</v>
      </c>
      <c r="N103">
        <f t="shared" si="15"/>
        <v>0.27265183443183577</v>
      </c>
      <c r="O103">
        <f t="shared" si="15"/>
        <v>0.61406526809209316</v>
      </c>
      <c r="P103">
        <f t="shared" si="15"/>
        <v>-26.717485147088023</v>
      </c>
    </row>
    <row r="104" spans="1:16" x14ac:dyDescent="0.35">
      <c r="A104">
        <v>101</v>
      </c>
      <c r="B104">
        <f t="shared" si="8"/>
        <v>1.0576695267085636</v>
      </c>
      <c r="C104">
        <f>'Graficas excel'!$N$3*(COS('Graficas excel'!$N$4*B104+'Graficas excel'!$N$5)+'Graficas excel'!$N$6)*COS(B104)+'Graficas excel'!$N$7</f>
        <v>16.683830672924625</v>
      </c>
      <c r="D104" s="4">
        <f>'Graficas excel'!$N$3*(COS('Graficas excel'!$N$4*B104+'Graficas excel'!$N$5)+'Graficas excel'!$N$6)*SIN(B104)+'Graficas excel'!$N$8</f>
        <v>31.03774622101632</v>
      </c>
      <c r="E104">
        <f t="shared" si="9"/>
        <v>2.1551492427376289</v>
      </c>
      <c r="F104">
        <f>C104/(2*'Graficas excel'!$N$9*COS(E104/2))</f>
        <v>0.88094122122414942</v>
      </c>
      <c r="G104">
        <f t="shared" si="10"/>
        <v>0.47322570169857031</v>
      </c>
      <c r="H104">
        <f t="shared" si="11"/>
        <v>0.98589769151197426</v>
      </c>
      <c r="I104">
        <f t="shared" si="12"/>
        <v>1.5705234671248016</v>
      </c>
      <c r="J104">
        <f t="shared" si="13"/>
        <v>7.2553596958475061E-2</v>
      </c>
      <c r="K104">
        <f t="shared" si="13"/>
        <v>-5.402684163231497E-2</v>
      </c>
      <c r="L104">
        <f t="shared" si="13"/>
        <v>14.389326756381566</v>
      </c>
      <c r="M104">
        <f t="shared" si="14"/>
        <v>-0.98589769151197437</v>
      </c>
      <c r="N104">
        <f t="shared" si="15"/>
        <v>0.27908231088204499</v>
      </c>
      <c r="O104">
        <f t="shared" si="15"/>
        <v>0.33428041789047269</v>
      </c>
      <c r="P104">
        <f t="shared" si="15"/>
        <v>-27.977518544412565</v>
      </c>
    </row>
    <row r="105" spans="1:16" x14ac:dyDescent="0.35">
      <c r="A105">
        <v>102</v>
      </c>
      <c r="B105">
        <f t="shared" si="8"/>
        <v>1.0681415022205296</v>
      </c>
      <c r="C105">
        <f>'Graficas excel'!$N$3*(COS('Graficas excel'!$N$4*B105+'Graficas excel'!$N$5)+'Graficas excel'!$N$6)*COS(B105)+'Graficas excel'!$N$7</f>
        <v>16.627877555062462</v>
      </c>
      <c r="D105" s="4">
        <f>'Graficas excel'!$N$3*(COS('Graficas excel'!$N$4*B105+'Graficas excel'!$N$5)+'Graficas excel'!$N$6)*SIN(B105)+'Graficas excel'!$N$8</f>
        <v>31.099084774621161</v>
      </c>
      <c r="E105">
        <f t="shared" si="9"/>
        <v>2.1595913448443169</v>
      </c>
      <c r="F105">
        <f>C105/(2*'Graficas excel'!$N$9*COS(E105/2))</f>
        <v>0.88163179169552697</v>
      </c>
      <c r="G105">
        <f t="shared" si="10"/>
        <v>0.47193790255894358</v>
      </c>
      <c r="H105">
        <f t="shared" si="11"/>
        <v>0.9829751483865945</v>
      </c>
      <c r="I105">
        <f t="shared" si="12"/>
        <v>1.5712832466154558</v>
      </c>
      <c r="J105">
        <f t="shared" si="13"/>
        <v>7.1987829195912595E-2</v>
      </c>
      <c r="K105">
        <f t="shared" si="13"/>
        <v>9.66578357941896E-2</v>
      </c>
      <c r="L105">
        <f t="shared" si="13"/>
        <v>14.621769933456614</v>
      </c>
      <c r="M105">
        <f t="shared" si="14"/>
        <v>-0.98297514838659472</v>
      </c>
      <c r="N105">
        <f t="shared" si="15"/>
        <v>0.28258288723232378</v>
      </c>
      <c r="O105">
        <f t="shared" si="15"/>
        <v>4.1300528807810336E-2</v>
      </c>
      <c r="P105">
        <f t="shared" si="15"/>
        <v>-28.937305204466231</v>
      </c>
    </row>
    <row r="106" spans="1:16" x14ac:dyDescent="0.35">
      <c r="A106">
        <v>103</v>
      </c>
      <c r="B106">
        <f t="shared" si="8"/>
        <v>1.0786134777324956</v>
      </c>
      <c r="C106">
        <f>'Graficas excel'!$N$3*(COS('Graficas excel'!$N$4*B106+'Graficas excel'!$N$5)+'Graficas excel'!$N$6)*COS(B106)+'Graficas excel'!$N$7</f>
        <v>16.571474340012266</v>
      </c>
      <c r="D106" s="4">
        <f>'Graficas excel'!$N$3*(COS('Graficas excel'!$N$4*B106+'Graficas excel'!$N$5)+'Graficas excel'!$N$6)*SIN(B106)+'Graficas excel'!$N$8</f>
        <v>31.160771495495414</v>
      </c>
      <c r="E106">
        <f t="shared" si="9"/>
        <v>2.1640582554885128</v>
      </c>
      <c r="F106">
        <f>C106/(2*'Graficas excel'!$N$9*COS(E106/2))</f>
        <v>0.88232910597327741</v>
      </c>
      <c r="G106">
        <f t="shared" si="10"/>
        <v>0.47063292357462305</v>
      </c>
      <c r="H106">
        <f t="shared" si="11"/>
        <v>0.98001594731139718</v>
      </c>
      <c r="I106">
        <f t="shared" si="12"/>
        <v>1.572037101399955</v>
      </c>
      <c r="J106">
        <f t="shared" si="13"/>
        <v>7.3000027685388977E-2</v>
      </c>
      <c r="K106">
        <f t="shared" si="13"/>
        <v>0.24977665247894765</v>
      </c>
      <c r="L106">
        <f t="shared" si="13"/>
        <v>14.690391287641098</v>
      </c>
      <c r="M106">
        <f t="shared" si="14"/>
        <v>-0.98001594731139718</v>
      </c>
      <c r="N106">
        <f t="shared" si="15"/>
        <v>0.28301538535863041</v>
      </c>
      <c r="O106">
        <f t="shared" si="15"/>
        <v>-0.26173022267564566</v>
      </c>
      <c r="P106">
        <f t="shared" si="15"/>
        <v>-29.575767014136595</v>
      </c>
    </row>
    <row r="107" spans="1:16" x14ac:dyDescent="0.35">
      <c r="A107">
        <v>104</v>
      </c>
      <c r="B107">
        <f t="shared" si="8"/>
        <v>1.0890854532444616</v>
      </c>
      <c r="C107">
        <f>'Graficas excel'!$N$3*(COS('Graficas excel'!$N$4*B107+'Graficas excel'!$N$5)+'Graficas excel'!$N$6)*COS(B107)+'Graficas excel'!$N$7</f>
        <v>16.514460553303579</v>
      </c>
      <c r="D107" s="4">
        <f>'Graficas excel'!$N$3*(COS('Graficas excel'!$N$4*B107+'Graficas excel'!$N$5)+'Graficas excel'!$N$6)*SIN(B107)+'Graficas excel'!$N$8</f>
        <v>31.222543007731048</v>
      </c>
      <c r="E107">
        <f t="shared" si="9"/>
        <v>2.1685508946780865</v>
      </c>
      <c r="F107">
        <f>C107/(2*'Graficas excel'!$N$9*COS(E107/2))</f>
        <v>0.88302555145513573</v>
      </c>
      <c r="G107">
        <f t="shared" si="10"/>
        <v>0.46932491461390952</v>
      </c>
      <c r="H107">
        <f t="shared" si="11"/>
        <v>0.97705221712641199</v>
      </c>
      <c r="I107">
        <f t="shared" si="12"/>
        <v>1.5728015559022492</v>
      </c>
      <c r="J107">
        <f t="shared" si="13"/>
        <v>7.5615682673609352E-2</v>
      </c>
      <c r="K107">
        <f t="shared" si="13"/>
        <v>0.40361407030432356</v>
      </c>
      <c r="L107">
        <f t="shared" si="13"/>
        <v>14.590139418263812</v>
      </c>
      <c r="M107">
        <f t="shared" si="14"/>
        <v>-0.97705221712641199</v>
      </c>
      <c r="N107">
        <f t="shared" si="15"/>
        <v>0.28027455287602965</v>
      </c>
      <c r="O107">
        <f t="shared" si="15"/>
        <v>-0.57144693059529517</v>
      </c>
      <c r="P107">
        <f t="shared" si="15"/>
        <v>-29.874452651717395</v>
      </c>
    </row>
    <row r="108" spans="1:16" x14ac:dyDescent="0.35">
      <c r="A108">
        <v>105</v>
      </c>
      <c r="B108">
        <f t="shared" si="8"/>
        <v>1.0995574287564276</v>
      </c>
      <c r="C108">
        <f>'Graficas excel'!$N$3*(COS('Graficas excel'!$N$4*B108+'Graficas excel'!$N$5)+'Graficas excel'!$N$6)*COS(B108)+'Graficas excel'!$N$7</f>
        <v>16.456683665016911</v>
      </c>
      <c r="D108" s="4">
        <f>'Graficas excel'!$N$3*(COS('Graficas excel'!$N$4*B108+'Graficas excel'!$N$5)+'Graficas excel'!$N$6)*SIN(B108)+'Graficas excel'!$N$8</f>
        <v>31.284123675170232</v>
      </c>
      <c r="E108">
        <f t="shared" si="9"/>
        <v>2.1730696140869887</v>
      </c>
      <c r="F108">
        <f>C108/(2*'Graficas excel'!$N$9*COS(E108/2))</f>
        <v>0.8837133413096202</v>
      </c>
      <c r="G108">
        <f t="shared" si="10"/>
        <v>0.46802855723917819</v>
      </c>
      <c r="H108">
        <f t="shared" si="11"/>
        <v>0.97411718887206711</v>
      </c>
      <c r="I108">
        <f t="shared" si="12"/>
        <v>1.5735934014795279</v>
      </c>
      <c r="J108">
        <f t="shared" si="13"/>
        <v>7.9842319334121142E-2</v>
      </c>
      <c r="K108">
        <f t="shared" si="13"/>
        <v>0.55640165300855171</v>
      </c>
      <c r="L108">
        <f t="shared" si="13"/>
        <v>14.317506764548039</v>
      </c>
      <c r="M108">
        <f t="shared" si="14"/>
        <v>-0.974117188872067</v>
      </c>
      <c r="N108">
        <f t="shared" si="15"/>
        <v>0.2742903746124476</v>
      </c>
      <c r="O108">
        <f t="shared" si="15"/>
        <v>-0.88429146719746676</v>
      </c>
      <c r="P108">
        <f t="shared" si="15"/>
        <v>-29.818209103741953</v>
      </c>
    </row>
    <row r="109" spans="1:16" x14ac:dyDescent="0.35">
      <c r="A109">
        <v>106</v>
      </c>
      <c r="B109">
        <f t="shared" si="8"/>
        <v>1.1100294042683936</v>
      </c>
      <c r="C109">
        <f>'Graficas excel'!$N$3*(COS('Graficas excel'!$N$4*B109+'Graficas excel'!$N$5)+'Graficas excel'!$N$6)*COS(B109)+'Graficas excel'!$N$7</f>
        <v>16.398001052952672</v>
      </c>
      <c r="D109" s="4">
        <f>'Graficas excel'!$N$3*(COS('Graficas excel'!$N$4*B109+'Graficas excel'!$N$5)+'Graficas excel'!$N$6)*SIN(B109)+'Graficas excel'!$N$8</f>
        <v>31.34522873339661</v>
      </c>
      <c r="E109">
        <f t="shared" si="9"/>
        <v>2.1776141897988692</v>
      </c>
      <c r="F109">
        <f>C109/(2*'Graficas excel'!$N$9*COS(E109/2))</f>
        <v>0.88438460343958591</v>
      </c>
      <c r="G109">
        <f t="shared" si="10"/>
        <v>0.46675890264568748</v>
      </c>
      <c r="H109">
        <f t="shared" si="11"/>
        <v>0.97124482678595747</v>
      </c>
      <c r="I109">
        <f t="shared" si="12"/>
        <v>1.5744295082924133</v>
      </c>
      <c r="J109">
        <f t="shared" si="13"/>
        <v>8.5668943819244087E-2</v>
      </c>
      <c r="K109">
        <f t="shared" si="13"/>
        <v>0.706334233239306</v>
      </c>
      <c r="L109">
        <f t="shared" si="13"/>
        <v>13.870827573660105</v>
      </c>
      <c r="M109">
        <f t="shared" si="14"/>
        <v>-0.97124482678595747</v>
      </c>
      <c r="N109">
        <f t="shared" si="15"/>
        <v>0.26503009602251526</v>
      </c>
      <c r="O109">
        <f t="shared" si="15"/>
        <v>-1.1965470227425334</v>
      </c>
      <c r="P109">
        <f t="shared" si="15"/>
        <v>-29.395891212723054</v>
      </c>
    </row>
    <row r="110" spans="1:16" x14ac:dyDescent="0.35">
      <c r="A110">
        <v>107</v>
      </c>
      <c r="B110">
        <f t="shared" si="8"/>
        <v>1.1205013797803594</v>
      </c>
      <c r="C110">
        <f>'Graficas excel'!$N$3*(COS('Graficas excel'!$N$4*B110+'Graficas excel'!$N$5)+'Graficas excel'!$N$6)*COS(B110)+'Graficas excel'!$N$7</f>
        <v>16.338281791737987</v>
      </c>
      <c r="D110" s="4">
        <f>'Graficas excel'!$N$3*(COS('Graficas excel'!$N$4*B110+'Graficas excel'!$N$5)+'Graficas excel'!$N$6)*SIN(B110)+'Graficas excel'!$N$8</f>
        <v>31.405567560926343</v>
      </c>
      <c r="E110">
        <f t="shared" si="9"/>
        <v>2.1821838246379732</v>
      </c>
      <c r="F110">
        <f>C110/(2*'Graficas excel'!$N$9*COS(E110/2))</f>
        <v>0.88503147039037056</v>
      </c>
      <c r="G110">
        <f t="shared" si="10"/>
        <v>0.46553119811529131</v>
      </c>
      <c r="H110">
        <f t="shared" si="11"/>
        <v>0.96846943811047581</v>
      </c>
      <c r="I110">
        <f t="shared" si="12"/>
        <v>1.5753266313742245</v>
      </c>
      <c r="J110">
        <f t="shared" si="13"/>
        <v>9.3065658612989363E-2</v>
      </c>
      <c r="K110">
        <f t="shared" si="13"/>
        <v>0.85158919992137705</v>
      </c>
      <c r="L110">
        <f t="shared" si="13"/>
        <v>13.250587486268829</v>
      </c>
      <c r="M110">
        <f t="shared" si="14"/>
        <v>-0.9684694381104757</v>
      </c>
      <c r="N110">
        <f t="shared" si="15"/>
        <v>0.25249988490143965</v>
      </c>
      <c r="O110">
        <f t="shared" si="15"/>
        <v>-1.5043800756745851</v>
      </c>
      <c r="P110">
        <f t="shared" si="15"/>
        <v>-28.601079854296596</v>
      </c>
    </row>
    <row r="111" spans="1:16" x14ac:dyDescent="0.35">
      <c r="A111">
        <v>108</v>
      </c>
      <c r="B111">
        <f t="shared" si="8"/>
        <v>1.1309733552923253</v>
      </c>
      <c r="C111">
        <f>'Graficas excel'!$N$3*(COS('Graficas excel'!$N$4*B111+'Graficas excel'!$N$5)+'Graficas excel'!$N$6)*COS(B111)+'Graficas excel'!$N$7</f>
        <v>16.277408245952028</v>
      </c>
      <c r="D111" s="4">
        <f>'Graficas excel'!$N$3*(COS('Graficas excel'!$N$4*B111+'Graficas excel'!$N$5)+'Graficas excel'!$N$6)*SIN(B111)+'Graficas excel'!$N$8</f>
        <v>31.464847050245464</v>
      </c>
      <c r="E111">
        <f t="shared" si="9"/>
        <v>2.1867771598454357</v>
      </c>
      <c r="F111">
        <f>C111/(2*'Graficas excel'!$N$9*COS(E111/2))</f>
        <v>0.88564616915445127</v>
      </c>
      <c r="G111">
        <f t="shared" si="10"/>
        <v>0.46436070361524462</v>
      </c>
      <c r="H111">
        <f t="shared" si="11"/>
        <v>0.9658252654990136</v>
      </c>
      <c r="I111">
        <f t="shared" si="12"/>
        <v>1.5763012126722247</v>
      </c>
      <c r="J111">
        <f t="shared" si="13"/>
        <v>0.10198347986082072</v>
      </c>
      <c r="K111">
        <f t="shared" si="13"/>
        <v>0.99034902759674703</v>
      </c>
      <c r="L111">
        <f t="shared" si="13"/>
        <v>12.459726363394806</v>
      </c>
      <c r="M111">
        <f t="shared" si="14"/>
        <v>-0.9658252654990136</v>
      </c>
      <c r="N111">
        <f t="shared" si="15"/>
        <v>0.23674605358828588</v>
      </c>
      <c r="O111">
        <f t="shared" si="15"/>
        <v>-1.8038898835245625</v>
      </c>
      <c r="P111">
        <f t="shared" si="15"/>
        <v>-27.432771703255341</v>
      </c>
    </row>
    <row r="112" spans="1:16" x14ac:dyDescent="0.35">
      <c r="A112">
        <v>109</v>
      </c>
      <c r="B112">
        <f t="shared" si="8"/>
        <v>1.1414453308042913</v>
      </c>
      <c r="C112">
        <f>'Graficas excel'!$N$3*(COS('Graficas excel'!$N$4*B112+'Graficas excel'!$N$5)+'Graficas excel'!$N$6)*COS(B112)+'Graficas excel'!$N$7</f>
        <v>16.215277448316346</v>
      </c>
      <c r="D112" s="4">
        <f>'Graficas excel'!$N$3*(COS('Graficas excel'!$N$4*B112+'Graficas excel'!$N$5)+'Graficas excel'!$N$6)*SIN(B112)+'Graficas excel'!$N$8</f>
        <v>31.522775037828797</v>
      </c>
      <c r="E112">
        <f t="shared" si="9"/>
        <v>2.191392295728622</v>
      </c>
      <c r="F112">
        <f>C112/(2*'Graficas excel'!$N$9*COS(E112/2))</f>
        <v>0.88622110982934144</v>
      </c>
      <c r="G112">
        <f t="shared" si="10"/>
        <v>0.4632625006331188</v>
      </c>
      <c r="H112">
        <f t="shared" si="11"/>
        <v>0.96334606662328259</v>
      </c>
      <c r="I112">
        <f t="shared" si="12"/>
        <v>1.5773691811759523</v>
      </c>
      <c r="J112">
        <f t="shared" si="13"/>
        <v>0.11235439062611317</v>
      </c>
      <c r="K112">
        <f t="shared" si="13"/>
        <v>1.1208269769600143</v>
      </c>
      <c r="L112">
        <f t="shared" si="13"/>
        <v>11.503912681060177</v>
      </c>
      <c r="M112">
        <f t="shared" si="14"/>
        <v>-0.96334606662328248</v>
      </c>
      <c r="N112">
        <f t="shared" si="15"/>
        <v>0.2178557629017335</v>
      </c>
      <c r="O112">
        <f t="shared" si="15"/>
        <v>-2.0911651970264056</v>
      </c>
      <c r="P112">
        <f t="shared" si="15"/>
        <v>-25.895997494344481</v>
      </c>
    </row>
    <row r="113" spans="1:16" x14ac:dyDescent="0.35">
      <c r="A113">
        <v>110</v>
      </c>
      <c r="B113">
        <f t="shared" si="8"/>
        <v>1.1519173063162573</v>
      </c>
      <c r="C113">
        <f>'Graficas excel'!$N$3*(COS('Graficas excel'!$N$4*B113+'Graficas excel'!$N$5)+'Graficas excel'!$N$6)*COS(B113)+'Graficas excel'!$N$7</f>
        <v>16.151802247194375</v>
      </c>
      <c r="D113" s="4">
        <f>'Graficas excel'!$N$3*(COS('Graficas excel'!$N$4*B113+'Graficas excel'!$N$5)+'Graficas excel'!$N$6)*SIN(B113)+'Graficas excel'!$N$8</f>
        <v>31.579063751272514</v>
      </c>
      <c r="E113">
        <f t="shared" si="9"/>
        <v>2.1960268207974667</v>
      </c>
      <c r="F113">
        <f>C113/(2*'Graficas excel'!$N$9*COS(E113/2))</f>
        <v>0.88674897210238113</v>
      </c>
      <c r="G113">
        <f t="shared" si="10"/>
        <v>0.46225129580712965</v>
      </c>
      <c r="H113">
        <f t="shared" si="11"/>
        <v>0.96106468640903486</v>
      </c>
      <c r="I113">
        <f t="shared" si="12"/>
        <v>1.5785457536032508</v>
      </c>
      <c r="J113">
        <f t="shared" si="13"/>
        <v>0.1240916632819893</v>
      </c>
      <c r="K113">
        <f t="shared" si="13"/>
        <v>1.2412956688478713</v>
      </c>
      <c r="L113">
        <f t="shared" si="13"/>
        <v>10.39176558521398</v>
      </c>
      <c r="M113">
        <f t="shared" si="14"/>
        <v>-0.96106468640903486</v>
      </c>
      <c r="N113">
        <f t="shared" si="15"/>
        <v>0.19595713216699748</v>
      </c>
      <c r="O113">
        <f t="shared" si="15"/>
        <v>-2.3623474486451133</v>
      </c>
      <c r="P113">
        <f t="shared" si="15"/>
        <v>-24.002321906782232</v>
      </c>
    </row>
    <row r="114" spans="1:16" x14ac:dyDescent="0.35">
      <c r="A114">
        <v>111</v>
      </c>
      <c r="B114">
        <f t="shared" si="8"/>
        <v>1.1623892818282233</v>
      </c>
      <c r="C114">
        <f>'Graficas excel'!$N$3*(COS('Graficas excel'!$N$4*B114+'Graficas excel'!$N$5)+'Graficas excel'!$N$6)*COS(B114)+'Graficas excel'!$N$7</f>
        <v>16.08691221102865</v>
      </c>
      <c r="D114" s="4">
        <f>'Graficas excel'!$N$3*(COS('Graficas excel'!$N$4*B114+'Graficas excel'!$N$5)+'Graficas excel'!$N$6)*SIN(B114)+'Graficas excel'!$N$8</f>
        <v>31.633433231191898</v>
      </c>
      <c r="E114">
        <f t="shared" si="9"/>
        <v>2.2006778488051708</v>
      </c>
      <c r="F114">
        <f>C114/(2*'Graficas excel'!$N$9*COS(E114/2))</f>
        <v>0.88722278856469394</v>
      </c>
      <c r="G114">
        <f t="shared" si="10"/>
        <v>0.46134122236310987</v>
      </c>
      <c r="H114">
        <f t="shared" si="11"/>
        <v>0.95901262811958687</v>
      </c>
      <c r="I114">
        <f t="shared" si="12"/>
        <v>1.5798452384623789</v>
      </c>
      <c r="J114">
        <f t="shared" si="13"/>
        <v>0.13709048112927363</v>
      </c>
      <c r="K114">
        <f t="shared" si="13"/>
        <v>1.3501179835823229</v>
      </c>
      <c r="L114">
        <f t="shared" si="13"/>
        <v>9.1350002978236855</v>
      </c>
      <c r="M114">
        <f t="shared" si="14"/>
        <v>-0.95901262811958699</v>
      </c>
      <c r="N114">
        <f t="shared" si="15"/>
        <v>0.17121868753403055</v>
      </c>
      <c r="O114">
        <f t="shared" si="15"/>
        <v>-2.6136991758832613</v>
      </c>
      <c r="P114">
        <f t="shared" si="15"/>
        <v>-21.770177673942712</v>
      </c>
    </row>
    <row r="115" spans="1:16" x14ac:dyDescent="0.35">
      <c r="A115">
        <v>112</v>
      </c>
      <c r="B115">
        <f t="shared" si="8"/>
        <v>1.1728612573401893</v>
      </c>
      <c r="C115">
        <f>'Graficas excel'!$N$3*(COS('Graficas excel'!$N$4*B115+'Graficas excel'!$N$5)+'Graficas excel'!$N$6)*COS(B115)+'Graficas excel'!$N$7</f>
        <v>16.020554280867088</v>
      </c>
      <c r="D115" s="4">
        <f>'Graficas excel'!$N$3*(COS('Graficas excel'!$N$4*B115+'Graficas excel'!$N$5)+'Graficas excel'!$N$6)*SIN(B115)+'Graficas excel'!$N$8</f>
        <v>31.685614685587463</v>
      </c>
      <c r="E115">
        <f t="shared" si="9"/>
        <v>2.2053420630308369</v>
      </c>
      <c r="F115">
        <f>C115/(2*'Graficas excel'!$N$9*COS(E115/2))</f>
        <v>0.88763602389638174</v>
      </c>
      <c r="G115">
        <f t="shared" si="10"/>
        <v>0.46054564277758836</v>
      </c>
      <c r="H115">
        <f t="shared" si="11"/>
        <v>0.95721963021653966</v>
      </c>
      <c r="I115">
        <f t="shared" si="12"/>
        <v>1.5812808466236883</v>
      </c>
      <c r="J115">
        <f t="shared" si="13"/>
        <v>0.1512288835916126</v>
      </c>
      <c r="K115">
        <f t="shared" si="13"/>
        <v>1.4457794830029345</v>
      </c>
      <c r="L115">
        <f t="shared" si="13"/>
        <v>7.7484741487969693</v>
      </c>
      <c r="M115">
        <f t="shared" si="14"/>
        <v>-0.95721963021653966</v>
      </c>
      <c r="N115">
        <f t="shared" si="15"/>
        <v>0.14384809376853538</v>
      </c>
      <c r="O115">
        <f t="shared" si="15"/>
        <v>-2.8416759433759378</v>
      </c>
      <c r="P115">
        <f t="shared" si="15"/>
        <v>-19.224990141191348</v>
      </c>
    </row>
    <row r="116" spans="1:16" x14ac:dyDescent="0.35">
      <c r="A116">
        <v>113</v>
      </c>
      <c r="B116">
        <f t="shared" si="8"/>
        <v>1.1833332328521553</v>
      </c>
      <c r="C116">
        <f>'Graficas excel'!$N$3*(COS('Graficas excel'!$N$4*B116+'Graficas excel'!$N$5)+'Graficas excel'!$N$6)*COS(B116)+'Graficas excel'!$N$7</f>
        <v>15.952693165741991</v>
      </c>
      <c r="D116" s="4">
        <f>'Graficas excel'!$N$3*(COS('Graficas excel'!$N$4*B116+'Graficas excel'!$N$5)+'Graficas excel'!$N$6)*SIN(B116)+'Graficas excel'!$N$8</f>
        <v>31.735353734967383</v>
      </c>
      <c r="E116">
        <f t="shared" si="9"/>
        <v>2.2100157670775706</v>
      </c>
      <c r="F116">
        <f>C116/(2*'Graficas excel'!$N$9*COS(E116/2))</f>
        <v>0.8879826490153887</v>
      </c>
      <c r="G116">
        <f t="shared" si="10"/>
        <v>0.45987695642162046</v>
      </c>
      <c r="H116">
        <f t="shared" si="11"/>
        <v>0.95571325650115257</v>
      </c>
      <c r="I116">
        <f t="shared" si="12"/>
        <v>1.5828645117893616</v>
      </c>
      <c r="J116">
        <f t="shared" si="13"/>
        <v>0.16636905093332216</v>
      </c>
      <c r="K116">
        <f t="shared" si="13"/>
        <v>1.5269213145442377</v>
      </c>
      <c r="L116">
        <f t="shared" si="13"/>
        <v>6.2501144090968985</v>
      </c>
      <c r="M116">
        <f t="shared" si="14"/>
        <v>-0.95571325650115257</v>
      </c>
      <c r="N116">
        <f t="shared" si="15"/>
        <v>0.11409013287655975</v>
      </c>
      <c r="O116">
        <f t="shared" si="15"/>
        <v>-3.0429995693522809</v>
      </c>
      <c r="P116">
        <f t="shared" si="15"/>
        <v>-16.399056331509993</v>
      </c>
    </row>
    <row r="117" spans="1:16" x14ac:dyDescent="0.35">
      <c r="A117">
        <v>114</v>
      </c>
      <c r="B117">
        <f t="shared" si="8"/>
        <v>1.1938052083641213</v>
      </c>
      <c r="C117">
        <f>'Graficas excel'!$N$3*(COS('Graficas excel'!$N$4*B117+'Graficas excel'!$N$5)+'Graficas excel'!$N$6)*COS(B117)+'Graficas excel'!$N$7</f>
        <v>15.883311479316657</v>
      </c>
      <c r="D117" s="4">
        <f>'Graficas excel'!$N$3*(COS('Graficas excel'!$N$4*B117+'Graficas excel'!$N$5)+'Graficas excel'!$N$6)*SIN(B117)+'Graficas excel'!$N$8</f>
        <v>31.782413507627677</v>
      </c>
      <c r="E117">
        <f t="shared" si="9"/>
        <v>2.2146949414098565</v>
      </c>
      <c r="F117">
        <f>C117/(2*'Graficas excel'!$N$9*COS(E117/2))</f>
        <v>0.8882572093426917</v>
      </c>
      <c r="G117">
        <f t="shared" si="10"/>
        <v>0.45934641617273292</v>
      </c>
      <c r="H117">
        <f t="shared" si="11"/>
        <v>0.95451850742351207</v>
      </c>
      <c r="I117">
        <f t="shared" si="12"/>
        <v>1.5846067244166844</v>
      </c>
      <c r="J117">
        <f t="shared" si="13"/>
        <v>0.18235893354792831</v>
      </c>
      <c r="K117">
        <f t="shared" si="13"/>
        <v>1.5923723595832862</v>
      </c>
      <c r="L117">
        <f t="shared" si="13"/>
        <v>4.6607153518219642</v>
      </c>
      <c r="M117">
        <f t="shared" si="14"/>
        <v>-0.9545185074235123</v>
      </c>
      <c r="N117">
        <f t="shared" si="15"/>
        <v>8.2223915903379657E-2</v>
      </c>
      <c r="O117">
        <f t="shared" si="15"/>
        <v>-3.2147300856752041</v>
      </c>
      <c r="P117">
        <f t="shared" si="15"/>
        <v>-13.331155211973595</v>
      </c>
    </row>
    <row r="118" spans="1:16" x14ac:dyDescent="0.35">
      <c r="A118">
        <v>115</v>
      </c>
      <c r="B118">
        <f t="shared" si="8"/>
        <v>1.2042771838760873</v>
      </c>
      <c r="C118">
        <f>'Graficas excel'!$N$3*(COS('Graficas excel'!$N$4*B118+'Graficas excel'!$N$5)+'Graficas excel'!$N$6)*COS(B118)+'Graficas excel'!$N$7</f>
        <v>15.812409619854177</v>
      </c>
      <c r="D118" s="4">
        <f>'Graficas excel'!$N$3*(COS('Graficas excel'!$N$4*B118+'Graficas excel'!$N$5)+'Graficas excel'!$N$6)*SIN(B118)+'Graficas excel'!$N$8</f>
        <v>31.826577546121765</v>
      </c>
      <c r="E118">
        <f t="shared" si="9"/>
        <v>2.2193753048166989</v>
      </c>
      <c r="F118">
        <f>C118/(2*'Graficas excel'!$N$9*COS(E118/2))</f>
        <v>0.88845488640580395</v>
      </c>
      <c r="G118">
        <f t="shared" si="10"/>
        <v>0.45896395808565404</v>
      </c>
      <c r="H118">
        <f t="shared" si="11"/>
        <v>0.95365746058967404</v>
      </c>
      <c r="I118">
        <f t="shared" si="12"/>
        <v>1.5865163827031865</v>
      </c>
      <c r="J118">
        <f t="shared" si="13"/>
        <v>0.19903421790341597</v>
      </c>
      <c r="K118">
        <f t="shared" si="13"/>
        <v>1.6411792566158097</v>
      </c>
      <c r="L118">
        <f t="shared" si="13"/>
        <v>3.0036000544215069</v>
      </c>
      <c r="M118">
        <f t="shared" si="14"/>
        <v>-0.95365746058967416</v>
      </c>
      <c r="N118">
        <f t="shared" si="15"/>
        <v>4.8559341168608633E-2</v>
      </c>
      <c r="O118">
        <f t="shared" si="15"/>
        <v>-3.3543336166012092</v>
      </c>
      <c r="P118">
        <f t="shared" si="15"/>
        <v>-10.065881943130321</v>
      </c>
    </row>
    <row r="119" spans="1:16" x14ac:dyDescent="0.35">
      <c r="A119">
        <v>116</v>
      </c>
      <c r="B119">
        <f t="shared" si="8"/>
        <v>1.2147491593880533</v>
      </c>
      <c r="C119">
        <f>'Graficas excel'!$N$3*(COS('Graficas excel'!$N$4*B119+'Graficas excel'!$N$5)+'Graficas excel'!$N$6)*COS(B119)+'Graficas excel'!$N$7</f>
        <v>15.740005399141149</v>
      </c>
      <c r="D119" s="4">
        <f>'Graficas excel'!$N$3*(COS('Graficas excel'!$N$4*B119+'Graficas excel'!$N$5)+'Graficas excel'!$N$6)*SIN(B119)+'Graficas excel'!$N$8</f>
        <v>31.867652488079507</v>
      </c>
      <c r="E119">
        <f t="shared" si="9"/>
        <v>2.2240523799601495</v>
      </c>
      <c r="F119">
        <f>C119/(2*'Graficas excel'!$N$9*COS(E119/2))</f>
        <v>0.88857155208021676</v>
      </c>
      <c r="G119">
        <f t="shared" si="10"/>
        <v>0.45873804816447761</v>
      </c>
      <c r="H119">
        <f t="shared" si="11"/>
        <v>0.95314894835807917</v>
      </c>
      <c r="I119">
        <f t="shared" si="12"/>
        <v>1.5886006641591144</v>
      </c>
      <c r="J119">
        <f t="shared" si="13"/>
        <v>0.21622060688944325</v>
      </c>
      <c r="K119">
        <f t="shared" si="13"/>
        <v>1.6726328828334514</v>
      </c>
      <c r="L119">
        <f t="shared" si="13"/>
        <v>1.3041518499913234</v>
      </c>
      <c r="M119">
        <f t="shared" si="14"/>
        <v>-0.95314894835807928</v>
      </c>
      <c r="N119">
        <f t="shared" si="15"/>
        <v>1.3432841676596505E-2</v>
      </c>
      <c r="O119">
        <f t="shared" si="15"/>
        <v>-3.4597432858160104</v>
      </c>
      <c r="P119">
        <f t="shared" si="15"/>
        <v>-6.6527174442027288</v>
      </c>
    </row>
    <row r="120" spans="1:16" x14ac:dyDescent="0.35">
      <c r="A120">
        <v>117</v>
      </c>
      <c r="B120">
        <f t="shared" si="8"/>
        <v>1.2252211349000193</v>
      </c>
      <c r="C120">
        <f>'Graficas excel'!$N$3*(COS('Graficas excel'!$N$4*B120+'Graficas excel'!$N$5)+'Graficas excel'!$N$6)*COS(B120)+'Graficas excel'!$N$7</f>
        <v>15.666133429466349</v>
      </c>
      <c r="D120" s="4">
        <f>'Graficas excel'!$N$3*(COS('Graficas excel'!$N$4*B120+'Graficas excel'!$N$5)+'Graficas excel'!$N$6)*SIN(B120)+'Graficas excel'!$N$8</f>
        <v>31.905470487137563</v>
      </c>
      <c r="E120">
        <f t="shared" si="9"/>
        <v>2.2287215621503003</v>
      </c>
      <c r="F120">
        <f>C120/(2*'Graficas excel'!$N$9*COS(E120/2))</f>
        <v>0.88860381485347895</v>
      </c>
      <c r="G120">
        <f t="shared" si="10"/>
        <v>0.45867555006545113</v>
      </c>
      <c r="H120">
        <f t="shared" si="11"/>
        <v>0.95300827996898596</v>
      </c>
      <c r="I120">
        <f t="shared" si="12"/>
        <v>1.5908649210596431</v>
      </c>
      <c r="J120">
        <f t="shared" si="13"/>
        <v>0.23373637747898421</v>
      </c>
      <c r="K120">
        <f t="shared" si="13"/>
        <v>1.6862899290704456</v>
      </c>
      <c r="L120">
        <f t="shared" si="13"/>
        <v>-0.41076959105704763</v>
      </c>
      <c r="M120">
        <f t="shared" si="14"/>
        <v>-0.95300827996898585</v>
      </c>
      <c r="N120">
        <f t="shared" si="15"/>
        <v>-2.2797505290157463E-2</v>
      </c>
      <c r="O120">
        <f t="shared" si="15"/>
        <v>-3.5294103799797303</v>
      </c>
      <c r="P120">
        <f t="shared" si="15"/>
        <v>-3.144864581286575</v>
      </c>
    </row>
    <row r="121" spans="1:16" x14ac:dyDescent="0.35">
      <c r="A121">
        <v>118</v>
      </c>
      <c r="B121">
        <f t="shared" si="8"/>
        <v>1.2356931104119853</v>
      </c>
      <c r="C121">
        <f>'Graficas excel'!$N$3*(COS('Graficas excel'!$N$4*B121+'Graficas excel'!$N$5)+'Graficas excel'!$N$6)*COS(B121)+'Graficas excel'!$N$7</f>
        <v>15.590844281064127</v>
      </c>
      <c r="D121" s="4">
        <f>'Graficas excel'!$N$3*(COS('Graficas excel'!$N$4*B121+'Graficas excel'!$N$5)+'Graficas excel'!$N$6)*SIN(B121)+'Graficas excel'!$N$8</f>
        <v>31.939891342787305</v>
      </c>
      <c r="E121">
        <f t="shared" si="9"/>
        <v>2.2333781904755989</v>
      </c>
      <c r="F121">
        <f>C121/(2*'Graficas excel'!$N$9*COS(E121/2))</f>
        <v>0.88854905758821545</v>
      </c>
      <c r="G121">
        <f t="shared" si="10"/>
        <v>0.4587816171765105</v>
      </c>
      <c r="H121">
        <f t="shared" si="11"/>
        <v>0.95324701488611818</v>
      </c>
      <c r="I121">
        <f t="shared" si="12"/>
        <v>1.5933126026808586</v>
      </c>
      <c r="J121">
        <f t="shared" si="13"/>
        <v>0.25139516432228476</v>
      </c>
      <c r="K121">
        <f t="shared" si="13"/>
        <v>1.6819883599718359</v>
      </c>
      <c r="L121">
        <f t="shared" si="13"/>
        <v>-2.1135034683953102</v>
      </c>
      <c r="M121">
        <f t="shared" si="14"/>
        <v>-0.95324701488611829</v>
      </c>
      <c r="N121">
        <f t="shared" si="15"/>
        <v>-5.9757404360983729E-2</v>
      </c>
      <c r="O121">
        <f t="shared" si="15"/>
        <v>-3.5623433248634124</v>
      </c>
      <c r="P121">
        <f t="shared" si="15"/>
        <v>0.40209993490932144</v>
      </c>
    </row>
    <row r="122" spans="1:16" x14ac:dyDescent="0.35">
      <c r="A122">
        <v>119</v>
      </c>
      <c r="B122">
        <f t="shared" si="8"/>
        <v>1.2461650859239513</v>
      </c>
      <c r="C122">
        <f>'Graficas excel'!$N$3*(COS('Graficas excel'!$N$4*B122+'Graficas excel'!$N$5)+'Graficas excel'!$N$6)*COS(B122)+'Graficas excel'!$N$7</f>
        <v>15.514203425539193</v>
      </c>
      <c r="D122" s="4">
        <f>'Graficas excel'!$N$3*(COS('Graficas excel'!$N$4*B122+'Graficas excel'!$N$5)+'Graficas excel'!$N$6)*SIN(B122)+'Graficas excel'!$N$8</f>
        <v>31.970804311396069</v>
      </c>
      <c r="E122">
        <f t="shared" si="9"/>
        <v>2.2380176204096913</v>
      </c>
      <c r="F122">
        <f>C122/(2*'Graficas excel'!$N$9*COS(E122/2))</f>
        <v>0.88840546635763151</v>
      </c>
      <c r="G122">
        <f t="shared" si="10"/>
        <v>0.45905961197417411</v>
      </c>
      <c r="H122">
        <f t="shared" si="11"/>
        <v>0.95387279296124494</v>
      </c>
      <c r="I122">
        <f t="shared" si="12"/>
        <v>1.5959452066854682</v>
      </c>
      <c r="J122">
        <f t="shared" si="13"/>
        <v>0.26900890523932164</v>
      </c>
      <c r="K122">
        <f t="shared" si="13"/>
        <v>1.6598558034063451</v>
      </c>
      <c r="L122">
        <f t="shared" si="13"/>
        <v>-3.7763223747235393</v>
      </c>
      <c r="M122">
        <f t="shared" si="14"/>
        <v>-0.95387279296124516</v>
      </c>
      <c r="N122">
        <f t="shared" si="15"/>
        <v>-9.7062176424168839E-2</v>
      </c>
      <c r="O122">
        <f t="shared" si="15"/>
        <v>-3.5581325441916789</v>
      </c>
      <c r="P122">
        <f t="shared" si="15"/>
        <v>3.9316934166768567</v>
      </c>
    </row>
    <row r="123" spans="1:16" x14ac:dyDescent="0.35">
      <c r="A123">
        <v>120</v>
      </c>
      <c r="B123">
        <f t="shared" si="8"/>
        <v>1.2566370614359172</v>
      </c>
      <c r="C123">
        <f>'Graficas excel'!$N$3*(COS('Graficas excel'!$N$4*B123+'Graficas excel'!$N$5)+'Graficas excel'!$N$6)*COS(B123)+'Graficas excel'!$N$7</f>
        <v>15.436289983652086</v>
      </c>
      <c r="D123" s="4">
        <f>'Graficas excel'!$N$3*(COS('Graficas excel'!$N$4*B123+'Graficas excel'!$N$5)+'Graficas excel'!$N$6)*SIN(B123)+'Graficas excel'!$N$8</f>
        <v>31.99812957447099</v>
      </c>
      <c r="E123">
        <f t="shared" si="9"/>
        <v>2.2426352970113732</v>
      </c>
      <c r="F123">
        <f>C123/(2*'Graficas excel'!$N$9*COS(E123/2))</f>
        <v>0.88817205002888966</v>
      </c>
      <c r="G123">
        <f t="shared" si="10"/>
        <v>0.45951105486971644</v>
      </c>
      <c r="H123">
        <f t="shared" si="11"/>
        <v>0.95488922569589718</v>
      </c>
      <c r="I123">
        <f t="shared" si="12"/>
        <v>1.5987622613536352</v>
      </c>
      <c r="J123">
        <f t="shared" si="13"/>
        <v>0.2863908745659875</v>
      </c>
      <c r="K123">
        <f t="shared" si="13"/>
        <v>1.620310247972951</v>
      </c>
      <c r="L123">
        <f t="shared" si="13"/>
        <v>-5.3721890152605187</v>
      </c>
      <c r="M123">
        <f t="shared" si="14"/>
        <v>-0.95488922569589718</v>
      </c>
      <c r="N123">
        <f t="shared" si="15"/>
        <v>-0.1343228532952733</v>
      </c>
      <c r="O123">
        <f t="shared" si="15"/>
        <v>-3.516959947011681</v>
      </c>
      <c r="P123">
        <f t="shared" si="15"/>
        <v>7.3880404495476997</v>
      </c>
    </row>
    <row r="124" spans="1:16" x14ac:dyDescent="0.35">
      <c r="A124">
        <v>121</v>
      </c>
      <c r="B124">
        <f t="shared" si="8"/>
        <v>1.267109036947883</v>
      </c>
      <c r="C124">
        <f>'Graficas excel'!$N$3*(COS('Graficas excel'!$N$4*B124+'Graficas excel'!$N$5)+'Graficas excel'!$N$6)*COS(B124)+'Graficas excel'!$N$7</f>
        <v>15.357195298424724</v>
      </c>
      <c r="D124" s="4">
        <f>'Graficas excel'!$N$3*(COS('Graficas excel'!$N$4*B124+'Graficas excel'!$N$5)+'Graficas excel'!$N$6)*SIN(B124)+'Graficas excel'!$N$8</f>
        <v>32.021819344364204</v>
      </c>
      <c r="E124">
        <f t="shared" si="9"/>
        <v>2.2472268278315788</v>
      </c>
      <c r="F124">
        <f>C124/(2*'Graficas excel'!$N$9*COS(E124/2))</f>
        <v>0.88784865037525407</v>
      </c>
      <c r="G124">
        <f t="shared" si="10"/>
        <v>0.46013560395479058</v>
      </c>
      <c r="H124">
        <f t="shared" si="11"/>
        <v>0.95629585132630268</v>
      </c>
      <c r="I124">
        <f t="shared" si="12"/>
        <v>1.6017613395789407</v>
      </c>
      <c r="J124">
        <f t="shared" si="13"/>
        <v>0.30335872380454776</v>
      </c>
      <c r="K124">
        <f t="shared" si="13"/>
        <v>1.5640528161594902</v>
      </c>
      <c r="L124">
        <f t="shared" si="13"/>
        <v>-6.8754959375358391</v>
      </c>
      <c r="M124">
        <f t="shared" si="14"/>
        <v>-0.95629585132630268</v>
      </c>
      <c r="N124">
        <f t="shared" si="15"/>
        <v>-0.17115237173694478</v>
      </c>
      <c r="O124">
        <f t="shared" si="15"/>
        <v>-3.4395925683426034</v>
      </c>
      <c r="P124">
        <f t="shared" si="15"/>
        <v>10.717353442417553</v>
      </c>
    </row>
    <row r="125" spans="1:16" x14ac:dyDescent="0.35">
      <c r="A125">
        <v>122</v>
      </c>
      <c r="B125">
        <f t="shared" si="8"/>
        <v>1.277581012459849</v>
      </c>
      <c r="C125">
        <f>'Graficas excel'!$N$3*(COS('Graficas excel'!$N$4*B125+'Graficas excel'!$N$5)+'Graficas excel'!$N$6)*COS(B125)+'Graficas excel'!$N$7</f>
        <v>15.277021356788802</v>
      </c>
      <c r="D125" s="4">
        <f>'Graficas excel'!$N$3*(COS('Graficas excel'!$N$4*B125+'Graficas excel'!$N$5)+'Graficas excel'!$N$6)*SIN(B125)+'Graficas excel'!$N$8</f>
        <v>32.041858592013767</v>
      </c>
      <c r="E125">
        <f t="shared" si="9"/>
        <v>2.2517880546399796</v>
      </c>
      <c r="F125">
        <f>C125/(2*'Graficas excel'!$N$9*COS(E125/2))</f>
        <v>0.88743594260599579</v>
      </c>
      <c r="G125">
        <f t="shared" si="10"/>
        <v>0.46093106618127588</v>
      </c>
      <c r="H125">
        <f t="shared" si="11"/>
        <v>0.95808815477194664</v>
      </c>
      <c r="I125">
        <f t="shared" si="12"/>
        <v>1.6049381047059632</v>
      </c>
      <c r="J125">
        <f t="shared" si="13"/>
        <v>0.31973744659479136</v>
      </c>
      <c r="K125">
        <f t="shared" si="13"/>
        <v>1.4920527910689934</v>
      </c>
      <c r="L125">
        <f t="shared" si="13"/>
        <v>-8.2627503336181007</v>
      </c>
      <c r="M125">
        <f t="shared" si="14"/>
        <v>-0.95808815477194686</v>
      </c>
      <c r="N125">
        <f t="shared" si="15"/>
        <v>-0.20717170088376868</v>
      </c>
      <c r="O125">
        <f t="shared" si="15"/>
        <v>-3.3273607055405225</v>
      </c>
      <c r="P125">
        <f t="shared" si="15"/>
        <v>13.86930531947746</v>
      </c>
    </row>
    <row r="126" spans="1:16" x14ac:dyDescent="0.35">
      <c r="A126">
        <v>123</v>
      </c>
      <c r="B126">
        <f t="shared" si="8"/>
        <v>1.288052987971815</v>
      </c>
      <c r="C126">
        <f>'Graficas excel'!$N$3*(COS('Graficas excel'!$N$4*B126+'Graficas excel'!$N$5)+'Graficas excel'!$N$6)*COS(B126)+'Graficas excel'!$N$7</f>
        <v>15.195879084917184</v>
      </c>
      <c r="D126" s="4">
        <f>'Graficas excel'!$N$3*(COS('Graficas excel'!$N$4*B126+'Graficas excel'!$N$5)+'Graficas excel'!$N$6)*SIN(B126)+'Graficas excel'!$N$8</f>
        <v>32.058265385920684</v>
      </c>
      <c r="E126">
        <f t="shared" si="9"/>
        <v>2.2563151230835508</v>
      </c>
      <c r="F126">
        <f>C126/(2*'Graficas excel'!$N$9*COS(E126/2))</f>
        <v>0.88693542631268552</v>
      </c>
      <c r="G126">
        <f t="shared" si="10"/>
        <v>0.4618934396065123</v>
      </c>
      <c r="H126">
        <f t="shared" si="11"/>
        <v>0.96025765175037414</v>
      </c>
      <c r="I126">
        <f t="shared" si="12"/>
        <v>1.6082863874169624</v>
      </c>
      <c r="J126">
        <f t="shared" si="13"/>
        <v>0.33536218688542635</v>
      </c>
      <c r="K126">
        <f t="shared" si="13"/>
        <v>1.4055254719138559</v>
      </c>
      <c r="L126">
        <f t="shared" si="13"/>
        <v>-9.5131703474469962</v>
      </c>
      <c r="M126">
        <f t="shared" si="14"/>
        <v>-0.96025765175037403</v>
      </c>
      <c r="N126">
        <f t="shared" si="15"/>
        <v>-0.24201574071166687</v>
      </c>
      <c r="O126">
        <f t="shared" si="15"/>
        <v>-3.1821216798669751</v>
      </c>
      <c r="P126">
        <f t="shared" si="15"/>
        <v>16.798228334213295</v>
      </c>
    </row>
    <row r="127" spans="1:16" x14ac:dyDescent="0.35">
      <c r="A127">
        <v>124</v>
      </c>
      <c r="B127">
        <f t="shared" si="8"/>
        <v>1.298524963483781</v>
      </c>
      <c r="C127">
        <f>'Graficas excel'!$N$3*(COS('Graficas excel'!$N$4*B127+'Graficas excel'!$N$5)+'Graficas excel'!$N$6)*COS(B127)+'Graficas excel'!$N$7</f>
        <v>15.113886543924782</v>
      </c>
      <c r="D127" s="4">
        <f>'Graficas excel'!$N$3*(COS('Graficas excel'!$N$4*B127+'Graficas excel'!$N$5)+'Graficas excel'!$N$6)*SIN(B127)+'Graficas excel'!$N$8</f>
        <v>32.071090836322107</v>
      </c>
      <c r="E127">
        <f t="shared" si="9"/>
        <v>2.260804549390715</v>
      </c>
      <c r="F127">
        <f>C127/(2*'Graficas excel'!$N$9*COS(E127/2))</f>
        <v>0.88634940694057485</v>
      </c>
      <c r="G127">
        <f t="shared" si="10"/>
        <v>0.46301698545095649</v>
      </c>
      <c r="H127">
        <f t="shared" si="11"/>
        <v>0.96279203466061691</v>
      </c>
      <c r="I127">
        <f t="shared" si="12"/>
        <v>1.6117982920256659</v>
      </c>
      <c r="J127">
        <f t="shared" si="13"/>
        <v>0.35008081520875267</v>
      </c>
      <c r="K127">
        <f t="shared" si="13"/>
        <v>1.3059037849942301</v>
      </c>
      <c r="L127">
        <f t="shared" si="13"/>
        <v>-10.609166564368818</v>
      </c>
      <c r="M127">
        <f t="shared" si="14"/>
        <v>-0.96279203466061691</v>
      </c>
      <c r="N127">
        <f t="shared" si="15"/>
        <v>-0.27533884101932987</v>
      </c>
      <c r="O127">
        <f t="shared" si="15"/>
        <v>-3.0062110441066805</v>
      </c>
      <c r="P127">
        <f t="shared" si="15"/>
        <v>19.464087804019151</v>
      </c>
    </row>
    <row r="128" spans="1:16" x14ac:dyDescent="0.35">
      <c r="A128">
        <v>125</v>
      </c>
      <c r="B128">
        <f t="shared" si="8"/>
        <v>1.308996938995747</v>
      </c>
      <c r="C128">
        <f>'Graficas excel'!$N$3*(COS('Graficas excel'!$N$4*B128+'Graficas excel'!$N$5)+'Graficas excel'!$N$6)*COS(B128)+'Graficas excel'!$N$7</f>
        <v>15.031167053781939</v>
      </c>
      <c r="D128" s="4">
        <f>'Graficas excel'!$N$3*(COS('Graficas excel'!$N$4*B128+'Graficas excel'!$N$5)+'Graficas excel'!$N$6)*SIN(B128)+'Graficas excel'!$N$8</f>
        <v>32.080418643374173</v>
      </c>
      <c r="E128">
        <f t="shared" si="9"/>
        <v>2.2652532832382177</v>
      </c>
      <c r="F128">
        <f>C128/(2*'Graficas excel'!$N$9*COS(E128/2))</f>
        <v>0.88568096800316887</v>
      </c>
      <c r="G128">
        <f t="shared" si="10"/>
        <v>0.46429432789661534</v>
      </c>
      <c r="H128">
        <f t="shared" si="11"/>
        <v>0.96567537626126454</v>
      </c>
      <c r="I128">
        <f t="shared" si="12"/>
        <v>1.6154643297497411</v>
      </c>
      <c r="J128">
        <f t="shared" si="13"/>
        <v>0.36375620766619593</v>
      </c>
      <c r="K128">
        <f t="shared" si="13"/>
        <v>1.1948048525297916</v>
      </c>
      <c r="L128">
        <f t="shared" si="13"/>
        <v>-11.536690920567008</v>
      </c>
      <c r="M128">
        <f t="shared" si="14"/>
        <v>-0.96567537626126443</v>
      </c>
      <c r="N128">
        <f t="shared" si="15"/>
        <v>-0.3068198094570167</v>
      </c>
      <c r="O128">
        <f t="shared" si="15"/>
        <v>-2.8023835932602363</v>
      </c>
      <c r="P128">
        <f t="shared" si="15"/>
        <v>21.833197017342002</v>
      </c>
    </row>
    <row r="129" spans="1:16" x14ac:dyDescent="0.35">
      <c r="A129">
        <v>126</v>
      </c>
      <c r="B129">
        <f t="shared" si="8"/>
        <v>1.319468914507713</v>
      </c>
      <c r="C129">
        <f>'Graficas excel'!$N$3*(COS('Graficas excel'!$N$4*B129+'Graficas excel'!$N$5)+'Graficas excel'!$N$6)*COS(B129)+'Graficas excel'!$N$7</f>
        <v>14.947847274035507</v>
      </c>
      <c r="D129" s="4">
        <f>'Graficas excel'!$N$3*(COS('Graficas excel'!$N$4*B129+'Graficas excel'!$N$5)+'Graficas excel'!$N$6)*SIN(B129)+'Graficas excel'!$N$8</f>
        <v>32.086364253044387</v>
      </c>
      <c r="E129">
        <f t="shared" si="9"/>
        <v>2.2696587659050098</v>
      </c>
      <c r="F129">
        <f>C129/(2*'Graficas excel'!$N$9*COS(E129/2))</f>
        <v>0.88493393436563095</v>
      </c>
      <c r="G129">
        <f t="shared" si="10"/>
        <v>0.46571657884185863</v>
      </c>
      <c r="H129">
        <f t="shared" si="11"/>
        <v>0.96888838579248426</v>
      </c>
      <c r="I129">
        <f t="shared" si="12"/>
        <v>1.6192735758487471</v>
      </c>
      <c r="J129">
        <f t="shared" si="13"/>
        <v>0.37626817482346603</v>
      </c>
      <c r="K129">
        <f t="shared" si="13"/>
        <v>1.0739929077204937</v>
      </c>
      <c r="L129">
        <f t="shared" si="13"/>
        <v>-12.285445023817898</v>
      </c>
      <c r="M129">
        <f t="shared" si="14"/>
        <v>-0.96888838579248437</v>
      </c>
      <c r="N129">
        <f t="shared" si="15"/>
        <v>-0.33616630182077312</v>
      </c>
      <c r="O129">
        <f t="shared" si="15"/>
        <v>-2.5737468887467023</v>
      </c>
      <c r="P129">
        <f t="shared" si="15"/>
        <v>23.878659160945471</v>
      </c>
    </row>
    <row r="130" spans="1:16" x14ac:dyDescent="0.35">
      <c r="A130">
        <v>127</v>
      </c>
      <c r="B130">
        <f t="shared" si="8"/>
        <v>1.329940890019679</v>
      </c>
      <c r="C130">
        <f>'Graficas excel'!$N$3*(COS('Graficas excel'!$N$4*B130+'Graficas excel'!$N$5)+'Graficas excel'!$N$6)*COS(B130)+'Graficas excel'!$N$7</f>
        <v>14.86405527027306</v>
      </c>
      <c r="D130" s="4">
        <f>'Graficas excel'!$N$3*(COS('Graficas excel'!$N$4*B130+'Graficas excel'!$N$5)+'Graficas excel'!$N$6)*SIN(B130)+'Graficas excel'!$N$8</f>
        <v>32.089073629270779</v>
      </c>
      <c r="E130">
        <f t="shared" si="9"/>
        <v>2.2740189828497614</v>
      </c>
      <c r="F130">
        <f>C130/(2*'Graficas excel'!$N$9*COS(E130/2))</f>
        <v>0.88411282702721761</v>
      </c>
      <c r="G130">
        <f t="shared" si="10"/>
        <v>0.46727348425300269</v>
      </c>
      <c r="H130">
        <f t="shared" si="11"/>
        <v>0.97240871107309979</v>
      </c>
      <c r="I130">
        <f t="shared" si="12"/>
        <v>1.6232138469614306</v>
      </c>
      <c r="J130">
        <f t="shared" si="13"/>
        <v>0.38751500225314017</v>
      </c>
      <c r="K130">
        <f t="shared" si="13"/>
        <v>0.94534002827746844</v>
      </c>
      <c r="L130">
        <f t="shared" si="13"/>
        <v>-12.848949079556753</v>
      </c>
      <c r="M130">
        <f t="shared" si="14"/>
        <v>-0.97240871107309967</v>
      </c>
      <c r="N130">
        <f t="shared" si="15"/>
        <v>-0.3631185162137272</v>
      </c>
      <c r="O130">
        <f t="shared" si="15"/>
        <v>-2.3236901547546993</v>
      </c>
      <c r="P130">
        <f t="shared" si="15"/>
        <v>25.580540746943136</v>
      </c>
    </row>
    <row r="131" spans="1:16" x14ac:dyDescent="0.35">
      <c r="A131">
        <v>128</v>
      </c>
      <c r="B131">
        <f t="shared" ref="B131:B194" si="16">A131*$B$1</f>
        <v>1.340412865531645</v>
      </c>
      <c r="C131">
        <f>'Graficas excel'!$N$3*(COS('Graficas excel'!$N$4*B131+'Graficas excel'!$N$5)+'Graficas excel'!$N$6)*COS(B131)+'Graficas excel'!$N$7</f>
        <v>14.779918595191058</v>
      </c>
      <c r="D131" s="4">
        <f>'Graficas excel'!$N$3*(COS('Graficas excel'!$N$4*B131+'Graficas excel'!$N$5)+'Graficas excel'!$N$6)*SIN(B131)+'Graficas excel'!$N$8</f>
        <v>32.088721655713023</v>
      </c>
      <c r="E131">
        <f t="shared" si="9"/>
        <v>2.2783325098682585</v>
      </c>
      <c r="F131">
        <f>C131/(2*'Graficas excel'!$N$9*COS(E131/2))</f>
        <v>0.88322280993327917</v>
      </c>
      <c r="G131">
        <f t="shared" si="10"/>
        <v>0.46895358833637535</v>
      </c>
      <c r="H131">
        <f t="shared" si="11"/>
        <v>0.97621127928283125</v>
      </c>
      <c r="I131">
        <f t="shared" si="12"/>
        <v>1.6272718945755449</v>
      </c>
      <c r="J131">
        <f t="shared" si="13"/>
        <v>0.39741457987974305</v>
      </c>
      <c r="K131">
        <f t="shared" si="13"/>
        <v>0.81078614816185235</v>
      </c>
      <c r="L131">
        <f t="shared" si="13"/>
        <v>-13.224480852125842</v>
      </c>
      <c r="M131">
        <f t="shared" si="14"/>
        <v>-0.97621127928283125</v>
      </c>
      <c r="N131">
        <f t="shared" si="15"/>
        <v>-0.38745214261171484</v>
      </c>
      <c r="O131">
        <f t="shared" si="15"/>
        <v>-2.055811358469863</v>
      </c>
      <c r="P131">
        <f t="shared" si="15"/>
        <v>26.92579731090493</v>
      </c>
    </row>
    <row r="132" spans="1:16" x14ac:dyDescent="0.35">
      <c r="A132">
        <v>129</v>
      </c>
      <c r="B132">
        <f t="shared" si="16"/>
        <v>1.350884841043611</v>
      </c>
      <c r="C132">
        <f>'Graficas excel'!$N$3*(COS('Graficas excel'!$N$4*B132+'Graficas excel'!$N$5)+'Graficas excel'!$N$6)*COS(B132)+'Graficas excel'!$N$7</f>
        <v>14.695562412641921</v>
      </c>
      <c r="D132" s="4">
        <f>'Graficas excel'!$N$3*(COS('Graficas excel'!$N$4*B132+'Graficas excel'!$N$5)+'Graficas excel'!$N$6)*SIN(B132)+'Graficas excel'!$N$8</f>
        <v>32.085510185037428</v>
      </c>
      <c r="E132">
        <f t="shared" ref="E132:E195" si="17">ATAN2(C132,D132)*2</f>
        <v>2.2825985520159677</v>
      </c>
      <c r="F132">
        <f>C132/(2*'Graficas excel'!$N$9*COS(E132/2))</f>
        <v>0.88226962944229625</v>
      </c>
      <c r="G132">
        <f t="shared" ref="G132:G195" si="18">(1-F132^2)^(1/2)</f>
        <v>0.47074441150559959</v>
      </c>
      <c r="H132">
        <f t="shared" ref="H132:H195" si="19">ATAN2(F132,G132)*2</f>
        <v>0.98026866863231976</v>
      </c>
      <c r="I132">
        <f t="shared" ref="I132:I195" si="20">(E132+H132)/2</f>
        <v>1.6314336103241438</v>
      </c>
      <c r="J132">
        <f t="shared" ref="J132:L195" si="21">(I133-I132)/$B$1</f>
        <v>0.40590511256873518</v>
      </c>
      <c r="K132">
        <f t="shared" si="21"/>
        <v>0.6722997085199276</v>
      </c>
      <c r="L132">
        <f t="shared" si="21"/>
        <v>-13.412900442458131</v>
      </c>
      <c r="M132">
        <f t="shared" ref="M132:M195" si="22">E132-2*I132</f>
        <v>-0.98026866863231987</v>
      </c>
      <c r="N132">
        <f t="shared" ref="N132:P195" si="23">(M133-M132)/$B$1</f>
        <v>-0.40898054881483276</v>
      </c>
      <c r="O132">
        <f t="shared" si="23"/>
        <v>-1.7738450683899072</v>
      </c>
      <c r="P132">
        <f t="shared" si="23"/>
        <v>27.907984779161307</v>
      </c>
    </row>
    <row r="133" spans="1:16" x14ac:dyDescent="0.35">
      <c r="A133">
        <v>130</v>
      </c>
      <c r="B133">
        <f t="shared" si="16"/>
        <v>1.3613568165555769</v>
      </c>
      <c r="C133">
        <f>'Graficas excel'!$N$3*(COS('Graficas excel'!$N$4*B133+'Graficas excel'!$N$5)+'Graficas excel'!$N$6)*COS(B133)+'Graficas excel'!$N$7</f>
        <v>14.611107692146819</v>
      </c>
      <c r="D133" s="4">
        <f>'Graficas excel'!$N$3*(COS('Graficas excel'!$N$4*B133+'Graficas excel'!$N$5)+'Graficas excel'!$N$6)*SIN(B133)+'Graficas excel'!$N$8</f>
        <v>32.079665758086257</v>
      </c>
      <c r="E133">
        <f t="shared" si="17"/>
        <v>2.2868169745219116</v>
      </c>
      <c r="F133">
        <f>C133/(2*'Graficas excel'!$N$9*COS(E133/2))</f>
        <v>0.88125954716177557</v>
      </c>
      <c r="G133">
        <f t="shared" si="18"/>
        <v>0.4726326380353163</v>
      </c>
      <c r="H133">
        <f t="shared" si="19"/>
        <v>0.9845515029243791</v>
      </c>
      <c r="I133">
        <f t="shared" si="20"/>
        <v>1.6356842387231454</v>
      </c>
      <c r="J133">
        <f t="shared" si="21"/>
        <v>0.41294541865305773</v>
      </c>
      <c r="K133">
        <f t="shared" si="21"/>
        <v>0.53184014354206843</v>
      </c>
      <c r="L133">
        <f t="shared" si="21"/>
        <v>-13.418381188044103</v>
      </c>
      <c r="M133">
        <f t="shared" si="22"/>
        <v>-0.98455150292437921</v>
      </c>
      <c r="N133">
        <f t="shared" si="23"/>
        <v>-0.42755621093303348</v>
      </c>
      <c r="O133">
        <f t="shared" si="23"/>
        <v>-1.4815933351942108</v>
      </c>
      <c r="P133">
        <f t="shared" si="23"/>
        <v>28.526798617539786</v>
      </c>
    </row>
    <row r="134" spans="1:16" x14ac:dyDescent="0.35">
      <c r="A134">
        <v>131</v>
      </c>
      <c r="B134">
        <f t="shared" si="16"/>
        <v>1.3718287920675429</v>
      </c>
      <c r="C134">
        <f>'Graficas excel'!$N$3*(COS('Graficas excel'!$N$4*B134+'Graficas excel'!$N$5)+'Graficas excel'!$N$6)*COS(B134)+'Graficas excel'!$N$7</f>
        <v>14.526669500085044</v>
      </c>
      <c r="D134" s="4">
        <f>'Graficas excel'!$N$3*(COS('Graficas excel'!$N$4*B134+'Graficas excel'!$N$5)+'Graficas excel'!$N$6)*SIN(B134)+'Graficas excel'!$N$8</f>
        <v>32.071437019424586</v>
      </c>
      <c r="E134">
        <f t="shared" si="17"/>
        <v>2.2909883249748586</v>
      </c>
      <c r="F134">
        <f>C134/(2*'Graficas excel'!$N$9*COS(E134/2))</f>
        <v>0.88019926694741224</v>
      </c>
      <c r="G134">
        <f t="shared" si="18"/>
        <v>0.47460430936227088</v>
      </c>
      <c r="H134">
        <f t="shared" si="19"/>
        <v>0.98902886109525912</v>
      </c>
      <c r="I134">
        <f t="shared" si="20"/>
        <v>1.6400085930350587</v>
      </c>
      <c r="J134">
        <f t="shared" si="21"/>
        <v>0.41851483561251074</v>
      </c>
      <c r="K134">
        <f t="shared" si="21"/>
        <v>0.39132318433064567</v>
      </c>
      <c r="L134">
        <f t="shared" si="21"/>
        <v>-13.248069020002541</v>
      </c>
      <c r="M134">
        <f t="shared" si="22"/>
        <v>-0.98902886109525889</v>
      </c>
      <c r="N134">
        <f t="shared" si="23"/>
        <v>-0.44307142005787925</v>
      </c>
      <c r="O134">
        <f t="shared" si="23"/>
        <v>-1.1828613986365493</v>
      </c>
      <c r="P134">
        <f t="shared" si="23"/>
        <v>28.787486468226721</v>
      </c>
    </row>
    <row r="135" spans="1:16" x14ac:dyDescent="0.35">
      <c r="A135">
        <v>132</v>
      </c>
      <c r="B135">
        <f t="shared" si="16"/>
        <v>1.3823007675795089</v>
      </c>
      <c r="C135">
        <f>'Graficas excel'!$N$3*(COS('Graficas excel'!$N$4*B135+'Graficas excel'!$N$5)+'Graficas excel'!$N$6)*COS(B135)+'Graficas excel'!$N$7</f>
        <v>14.442355412127242</v>
      </c>
      <c r="D135" s="4">
        <f>'Graficas excel'!$N$3*(COS('Graficas excel'!$N$4*B135+'Graficas excel'!$N$5)+'Graficas excel'!$N$6)*SIN(B135)+'Graficas excel'!$N$8</f>
        <v>32.061091859583144</v>
      </c>
      <c r="E135">
        <f t="shared" si="17"/>
        <v>2.2951138461338179</v>
      </c>
      <c r="F135">
        <f>C135/(2*'Graficas excel'!$N$9*COS(E135/2))</f>
        <v>0.87909585693157954</v>
      </c>
      <c r="G135">
        <f t="shared" si="18"/>
        <v>0.47664501919744406</v>
      </c>
      <c r="H135">
        <f t="shared" si="19"/>
        <v>0.99366869415615688</v>
      </c>
      <c r="I135">
        <f t="shared" si="20"/>
        <v>1.6443912701449874</v>
      </c>
      <c r="J135">
        <f t="shared" si="21"/>
        <v>0.42261276241608581</v>
      </c>
      <c r="K135">
        <f t="shared" si="21"/>
        <v>0.25258972997234397</v>
      </c>
      <c r="L135">
        <f t="shared" si="21"/>
        <v>-12.911693096146468</v>
      </c>
      <c r="M135">
        <f t="shared" si="22"/>
        <v>-0.993668694156157</v>
      </c>
      <c r="N135">
        <f t="shared" si="23"/>
        <v>-0.45545831565845102</v>
      </c>
      <c r="O135">
        <f t="shared" si="23"/>
        <v>-0.88139954529022713</v>
      </c>
      <c r="P135">
        <f t="shared" si="23"/>
        <v>28.700180406060632</v>
      </c>
    </row>
    <row r="136" spans="1:16" x14ac:dyDescent="0.35">
      <c r="A136">
        <v>133</v>
      </c>
      <c r="B136">
        <f t="shared" si="16"/>
        <v>1.3927727430914749</v>
      </c>
      <c r="C136">
        <f>'Graficas excel'!$N$3*(COS('Graficas excel'!$N$4*B136+'Graficas excel'!$N$5)+'Graficas excel'!$N$6)*COS(B136)+'Graficas excel'!$N$7</f>
        <v>14.358264069493332</v>
      </c>
      <c r="D136" s="4">
        <f>'Graficas excel'!$N$3*(COS('Graficas excel'!$N$4*B136+'Graficas excel'!$N$5)+'Graficas excel'!$N$6)*SIN(B136)+'Graficas excel'!$N$8</f>
        <v>32.04891431777385</v>
      </c>
      <c r="E136">
        <f t="shared" si="17"/>
        <v>2.2991954788036524</v>
      </c>
      <c r="F136">
        <f>C136/(2*'Graficas excel'!$N$9*COS(E136/2))</f>
        <v>0.87795666750889279</v>
      </c>
      <c r="G136">
        <f t="shared" si="18"/>
        <v>0.47874010692303554</v>
      </c>
      <c r="H136">
        <f t="shared" si="19"/>
        <v>0.99843824248445356</v>
      </c>
      <c r="I136">
        <f t="shared" si="20"/>
        <v>1.648816860644053</v>
      </c>
      <c r="J136">
        <f t="shared" si="21"/>
        <v>0.42525787588293029</v>
      </c>
      <c r="K136">
        <f t="shared" si="21"/>
        <v>0.11737879605147801</v>
      </c>
      <c r="L136">
        <f t="shared" si="21"/>
        <v>-12.421149020053738</v>
      </c>
      <c r="M136">
        <f t="shared" si="22"/>
        <v>-0.99843824248445356</v>
      </c>
      <c r="N136">
        <f t="shared" si="23"/>
        <v>-0.46468831011298822</v>
      </c>
      <c r="O136">
        <f t="shared" si="23"/>
        <v>-0.58085195888895447</v>
      </c>
      <c r="P136">
        <f t="shared" si="23"/>
        <v>28.279191161195435</v>
      </c>
    </row>
    <row r="137" spans="1:16" x14ac:dyDescent="0.35">
      <c r="A137">
        <v>134</v>
      </c>
      <c r="B137">
        <f t="shared" si="16"/>
        <v>1.4032447186034409</v>
      </c>
      <c r="C137">
        <f>'Graficas excel'!$N$3*(COS('Graficas excel'!$N$4*B137+'Graficas excel'!$N$5)+'Graficas excel'!$N$6)*COS(B137)+'Graficas excel'!$N$7</f>
        <v>14.274483899316536</v>
      </c>
      <c r="D137" s="4">
        <f>'Graficas excel'!$N$3*(COS('Graficas excel'!$N$4*B137+'Graficas excel'!$N$5)+'Graficas excel'!$N$6)*SIN(B137)+'Graficas excel'!$N$8</f>
        <v>32.035201281901429</v>
      </c>
      <c r="E137">
        <f t="shared" si="17"/>
        <v>2.3032358543244857</v>
      </c>
      <c r="F137">
        <f>C137/(2*'Graficas excel'!$N$9*COS(E137/2))</f>
        <v>0.87678924625725574</v>
      </c>
      <c r="G137">
        <f t="shared" si="18"/>
        <v>0.48087484613736386</v>
      </c>
      <c r="H137">
        <f t="shared" si="19"/>
        <v>1.0033044470886536</v>
      </c>
      <c r="I137">
        <f t="shared" si="20"/>
        <v>1.6532701507065697</v>
      </c>
      <c r="J137">
        <f t="shared" si="21"/>
        <v>0.42648706376080542</v>
      </c>
      <c r="K137">
        <f t="shared" si="21"/>
        <v>-1.2695172317004911E-2</v>
      </c>
      <c r="L137">
        <f t="shared" si="21"/>
        <v>-11.790073680154753</v>
      </c>
      <c r="M137">
        <f t="shared" si="22"/>
        <v>-1.0033044470886536</v>
      </c>
      <c r="N137">
        <f t="shared" si="23"/>
        <v>-0.47077097760255082</v>
      </c>
      <c r="O137">
        <f t="shared" si="23"/>
        <v>-0.28471296155071119</v>
      </c>
      <c r="P137">
        <f t="shared" si="23"/>
        <v>27.542301401314091</v>
      </c>
    </row>
    <row r="138" spans="1:16" x14ac:dyDescent="0.35">
      <c r="A138">
        <v>135</v>
      </c>
      <c r="B138">
        <f t="shared" si="16"/>
        <v>1.4137166941154069</v>
      </c>
      <c r="C138">
        <f>'Graficas excel'!$N$3*(COS('Graficas excel'!$N$4*B138+'Graficas excel'!$N$5)+'Graficas excel'!$N$6)*COS(B138)+'Graficas excel'!$N$7</f>
        <v>14.191092016816318</v>
      </c>
      <c r="D138" s="4">
        <f>'Graficas excel'!$N$3*(COS('Graficas excel'!$N$4*B138+'Graficas excel'!$N$5)+'Graficas excel'!$N$6)*SIN(B138)+'Graficas excel'!$N$8</f>
        <v>32.020259025291381</v>
      </c>
      <c r="E138">
        <f t="shared" si="17"/>
        <v>2.3072382763510344</v>
      </c>
      <c r="F138">
        <f>C138/(2*'Graficas excel'!$N$9*COS(E138/2))</f>
        <v>0.87560125081158591</v>
      </c>
      <c r="G138">
        <f t="shared" si="18"/>
        <v>0.48303462565036287</v>
      </c>
      <c r="H138">
        <f t="shared" si="19"/>
        <v>1.0082343492378518</v>
      </c>
      <c r="I138">
        <f t="shared" si="20"/>
        <v>1.6577363127944431</v>
      </c>
      <c r="J138">
        <f t="shared" si="21"/>
        <v>0.42635412022718155</v>
      </c>
      <c r="K138">
        <f t="shared" si="21"/>
        <v>-0.13616053517986007</v>
      </c>
      <c r="L138">
        <f t="shared" si="21"/>
        <v>-11.033427553072736</v>
      </c>
      <c r="M138">
        <f t="shared" si="22"/>
        <v>-1.0082343492378518</v>
      </c>
      <c r="N138">
        <f t="shared" si="23"/>
        <v>-0.47375248476384918</v>
      </c>
      <c r="O138">
        <f t="shared" si="23"/>
        <v>3.7093442670361652E-3</v>
      </c>
      <c r="P138">
        <f t="shared" si="23"/>
        <v>26.510087851874534</v>
      </c>
    </row>
    <row r="139" spans="1:16" x14ac:dyDescent="0.35">
      <c r="A139">
        <v>136</v>
      </c>
      <c r="B139">
        <f t="shared" si="16"/>
        <v>1.4241886696273727</v>
      </c>
      <c r="C139">
        <f>'Graficas excel'!$N$3*(COS('Graficas excel'!$N$4*B139+'Graficas excel'!$N$5)+'Graficas excel'!$N$6)*COS(B139)+'Graficas excel'!$N$7</f>
        <v>14.108153324163224</v>
      </c>
      <c r="D139" s="4">
        <f>'Graficas excel'!$N$3*(COS('Graficas excel'!$N$4*B139+'Graficas excel'!$N$5)+'Graficas excel'!$N$6)*SIN(B139)+'Graficas excel'!$N$8</f>
        <v>32.00439962166638</v>
      </c>
      <c r="E139">
        <f t="shared" si="17"/>
        <v>2.311206691744744</v>
      </c>
      <c r="F139">
        <f>C139/(2*'Graficas excel'!$N$9*COS(E139/2))</f>
        <v>0.87440036073350624</v>
      </c>
      <c r="G139">
        <f t="shared" si="18"/>
        <v>0.48520512069547878</v>
      </c>
      <c r="H139">
        <f t="shared" si="19"/>
        <v>1.0131954736570319</v>
      </c>
      <c r="I139">
        <f t="shared" si="20"/>
        <v>1.662201082700888</v>
      </c>
      <c r="J139">
        <f t="shared" si="21"/>
        <v>0.42492825043708188</v>
      </c>
      <c r="K139">
        <f t="shared" si="21"/>
        <v>-0.25170231832868845</v>
      </c>
      <c r="L139">
        <f t="shared" si="21"/>
        <v>-10.16709685133354</v>
      </c>
      <c r="M139">
        <f t="shared" si="22"/>
        <v>-1.0131954736570319</v>
      </c>
      <c r="N139">
        <f t="shared" si="23"/>
        <v>-0.47371364060151933</v>
      </c>
      <c r="O139">
        <f t="shared" si="23"/>
        <v>0.28132233507193299</v>
      </c>
      <c r="P139">
        <f t="shared" si="23"/>
        <v>25.205294257780157</v>
      </c>
    </row>
    <row r="140" spans="1:16" x14ac:dyDescent="0.35">
      <c r="A140">
        <v>137</v>
      </c>
      <c r="B140">
        <f t="shared" si="16"/>
        <v>1.4346606451393387</v>
      </c>
      <c r="C140">
        <f>'Graficas excel'!$N$3*(COS('Graficas excel'!$N$4*B140+'Graficas excel'!$N$5)+'Graficas excel'!$N$6)*COS(B140)+'Graficas excel'!$N$7</f>
        <v>14.025719817898313</v>
      </c>
      <c r="D140" s="4">
        <f>'Graficas excel'!$N$3*(COS('Graficas excel'!$N$4*B140+'Graficas excel'!$N$5)+'Graficas excel'!$N$6)*SIN(B140)+'Graficas excel'!$N$8</f>
        <v>31.987937281504227</v>
      </c>
      <c r="E140">
        <f t="shared" si="17"/>
        <v>2.31514565056652</v>
      </c>
      <c r="F140">
        <f>C140/(2*'Graficas excel'!$N$9*COS(E140/2))</f>
        <v>0.87319418943312421</v>
      </c>
      <c r="G140">
        <f t="shared" si="18"/>
        <v>0.48737245258655032</v>
      </c>
      <c r="H140">
        <f t="shared" si="19"/>
        <v>1.0181561913010952</v>
      </c>
      <c r="I140">
        <f t="shared" si="20"/>
        <v>1.6666509209338076</v>
      </c>
      <c r="J140">
        <f t="shared" si="21"/>
        <v>0.42229242992323879</v>
      </c>
      <c r="K140">
        <f t="shared" si="21"/>
        <v>-0.35817190758363965</v>
      </c>
      <c r="L140">
        <f t="shared" si="21"/>
        <v>-9.2075248492355595</v>
      </c>
      <c r="M140">
        <f t="shared" si="22"/>
        <v>-1.0181561913010952</v>
      </c>
      <c r="N140">
        <f t="shared" si="23"/>
        <v>-0.47076763999767696</v>
      </c>
      <c r="O140">
        <f t="shared" si="23"/>
        <v>0.54527155931130344</v>
      </c>
      <c r="P140">
        <f t="shared" si="23"/>
        <v>23.65227026581104</v>
      </c>
    </row>
    <row r="141" spans="1:16" x14ac:dyDescent="0.35">
      <c r="A141">
        <v>138</v>
      </c>
      <c r="B141">
        <f t="shared" si="16"/>
        <v>1.4451326206513047</v>
      </c>
      <c r="C141">
        <f>'Graficas excel'!$N$3*(COS('Graficas excel'!$N$4*B141+'Graficas excel'!$N$5)+'Graficas excel'!$N$6)*COS(B141)+'Graficas excel'!$N$7</f>
        <v>13.943830113593155</v>
      </c>
      <c r="D141" s="4">
        <f>'Graficas excel'!$N$3*(COS('Graficas excel'!$N$4*B141+'Graficas excel'!$N$5)+'Graficas excel'!$N$6)*SIN(B141)+'Graficas excel'!$N$8</f>
        <v>31.971184653978078</v>
      </c>
      <c r="E141">
        <f t="shared" si="17"/>
        <v>2.3190602553387278</v>
      </c>
      <c r="F141">
        <f>C141/(2*'Graficas excel'!$N$9*COS(E141/2))</f>
        <v>0.87199019719816484</v>
      </c>
      <c r="G141">
        <f t="shared" si="18"/>
        <v>0.48952333549107296</v>
      </c>
      <c r="H141">
        <f t="shared" si="19"/>
        <v>1.0230860584989767</v>
      </c>
      <c r="I141">
        <f t="shared" si="20"/>
        <v>1.6710731569188524</v>
      </c>
      <c r="J141">
        <f t="shared" si="21"/>
        <v>0.41854166247794877</v>
      </c>
      <c r="K141">
        <f t="shared" si="21"/>
        <v>-0.45459288233065265</v>
      </c>
      <c r="L141">
        <f t="shared" si="21"/>
        <v>-8.1713784263202776</v>
      </c>
      <c r="M141">
        <f t="shared" si="22"/>
        <v>-1.0230860584989769</v>
      </c>
      <c r="N141">
        <f t="shared" si="23"/>
        <v>-0.46505756958119748</v>
      </c>
      <c r="O141">
        <f t="shared" si="23"/>
        <v>0.79295755433727766</v>
      </c>
      <c r="P141">
        <f t="shared" si="23"/>
        <v>21.876483919038733</v>
      </c>
    </row>
    <row r="142" spans="1:16" x14ac:dyDescent="0.35">
      <c r="A142">
        <v>139</v>
      </c>
      <c r="B142">
        <f t="shared" si="16"/>
        <v>1.4556045961632706</v>
      </c>
      <c r="C142">
        <f>'Graficas excel'!$N$3*(COS('Graficas excel'!$N$4*B142+'Graficas excel'!$N$5)+'Graficas excel'!$N$6)*COS(B142)+'Graficas excel'!$N$7</f>
        <v>13.862509193148522</v>
      </c>
      <c r="D142" s="4">
        <f>'Graficas excel'!$N$3*(COS('Graficas excel'!$N$4*B142+'Graficas excel'!$N$5)+'Graficas excel'!$N$6)*SIN(B142)+'Graficas excel'!$N$8</f>
        <v>31.954449139200548</v>
      </c>
      <c r="E142">
        <f t="shared" si="17"/>
        <v>2.3229560999388323</v>
      </c>
      <c r="F142">
        <f>C142/(2*'Graficas excel'!$N$9*COS(E142/2))</f>
        <v>0.87079560637093623</v>
      </c>
      <c r="G142">
        <f t="shared" si="18"/>
        <v>0.4916452093990884</v>
      </c>
      <c r="H142">
        <f t="shared" si="19"/>
        <v>1.0279561299792856</v>
      </c>
      <c r="I142">
        <f t="shared" si="20"/>
        <v>1.675456114959059</v>
      </c>
      <c r="J142">
        <f t="shared" si="21"/>
        <v>0.41378117694626815</v>
      </c>
      <c r="K142">
        <f t="shared" si="21"/>
        <v>-0.54016335711008567</v>
      </c>
      <c r="L142">
        <f t="shared" si="21"/>
        <v>-7.0752537042312582</v>
      </c>
      <c r="M142">
        <f t="shared" si="22"/>
        <v>-1.0279561299792856</v>
      </c>
      <c r="N142">
        <f t="shared" si="23"/>
        <v>-0.45675373749014908</v>
      </c>
      <c r="O142">
        <f t="shared" si="23"/>
        <v>1.0220475582253687</v>
      </c>
      <c r="P142">
        <f t="shared" si="23"/>
        <v>19.904110503099993</v>
      </c>
    </row>
    <row r="143" spans="1:16" x14ac:dyDescent="0.35">
      <c r="A143">
        <v>140</v>
      </c>
      <c r="B143">
        <f t="shared" si="16"/>
        <v>1.4660765716752366</v>
      </c>
      <c r="C143">
        <f>'Graficas excel'!$N$3*(COS('Graficas excel'!$N$4*B143+'Graficas excel'!$N$5)+'Graficas excel'!$N$6)*COS(B143)+'Graficas excel'!$N$7</f>
        <v>13.781768376778782</v>
      </c>
      <c r="D143" s="4">
        <f>'Graficas excel'!$N$3*(COS('Graficas excel'!$N$4*B143+'Graficas excel'!$N$5)+'Graficas excel'!$N$6)*SIN(B143)+'Graficas excel'!$N$8</f>
        <v>31.938029255459316</v>
      </c>
      <c r="E143">
        <f t="shared" si="17"/>
        <v>2.3268391986894241</v>
      </c>
      <c r="F143">
        <f>C143/(2*'Graficas excel'!$N$9*COS(E143/2))</f>
        <v>0.86961731968498468</v>
      </c>
      <c r="G143">
        <f t="shared" si="18"/>
        <v>0.49372635872910731</v>
      </c>
      <c r="H143">
        <f t="shared" si="19"/>
        <v>1.0327392439332816</v>
      </c>
      <c r="I143">
        <f t="shared" si="20"/>
        <v>1.6797892213113528</v>
      </c>
      <c r="J143">
        <f t="shared" si="21"/>
        <v>0.40812459949815</v>
      </c>
      <c r="K143">
        <f t="shared" si="21"/>
        <v>-0.61425524064174197</v>
      </c>
      <c r="L143">
        <f t="shared" si="21"/>
        <v>-5.9354224009403245</v>
      </c>
      <c r="M143">
        <f t="shared" si="22"/>
        <v>-1.0327392439332814</v>
      </c>
      <c r="N143">
        <f t="shared" si="23"/>
        <v>-0.4460508804883484</v>
      </c>
      <c r="O143">
        <f t="shared" si="23"/>
        <v>1.2304829160012967</v>
      </c>
      <c r="P143">
        <f t="shared" si="23"/>
        <v>17.761695550508595</v>
      </c>
    </row>
    <row r="144" spans="1:16" x14ac:dyDescent="0.35">
      <c r="A144">
        <v>141</v>
      </c>
      <c r="B144">
        <f t="shared" si="16"/>
        <v>1.4765485471872026</v>
      </c>
      <c r="C144">
        <f>'Graficas excel'!$N$3*(COS('Graficas excel'!$N$4*B144+'Graficas excel'!$N$5)+'Graficas excel'!$N$6)*COS(B144)+'Graficas excel'!$N$7</f>
        <v>13.701605518361749</v>
      </c>
      <c r="D144" s="4">
        <f>'Graficas excel'!$N$3*(COS('Graficas excel'!$N$4*B144+'Graficas excel'!$N$5)+'Graficas excel'!$N$6)*SIN(B144)+'Graficas excel'!$N$8</f>
        <v>31.922211105542857</v>
      </c>
      <c r="E144">
        <f t="shared" si="17"/>
        <v>2.3307159064154104</v>
      </c>
      <c r="F144">
        <f>C144/(2*'Graficas excel'!$N$9*COS(E144/2))</f>
        <v>0.86846184273103133</v>
      </c>
      <c r="G144">
        <f t="shared" si="18"/>
        <v>0.49575601632276878</v>
      </c>
      <c r="H144">
        <f t="shared" si="19"/>
        <v>1.0374102778308461</v>
      </c>
      <c r="I144">
        <f t="shared" si="20"/>
        <v>1.6840630921231283</v>
      </c>
      <c r="J144">
        <f t="shared" si="21"/>
        <v>0.40169213366005291</v>
      </c>
      <c r="K144">
        <f t="shared" si="21"/>
        <v>-0.67641083867756335</v>
      </c>
      <c r="L144">
        <f t="shared" si="21"/>
        <v>-4.7676191326305259</v>
      </c>
      <c r="M144">
        <f t="shared" si="22"/>
        <v>-1.0374102778308463</v>
      </c>
      <c r="N144">
        <f t="shared" si="23"/>
        <v>-0.43316529352409033</v>
      </c>
      <c r="O144">
        <f t="shared" si="23"/>
        <v>1.4164829568572177</v>
      </c>
      <c r="P144">
        <f t="shared" si="23"/>
        <v>15.475886729055219</v>
      </c>
    </row>
    <row r="145" spans="1:16" x14ac:dyDescent="0.35">
      <c r="A145">
        <v>142</v>
      </c>
      <c r="B145">
        <f t="shared" si="16"/>
        <v>1.4870205226991686</v>
      </c>
      <c r="C145">
        <f>'Graficas excel'!$N$3*(COS('Graficas excel'!$N$4*B145+'Graficas excel'!$N$5)+'Graficas excel'!$N$6)*COS(B145)+'Graficas excel'!$N$7</f>
        <v>13.622005419499358</v>
      </c>
      <c r="D145" s="4">
        <f>'Graficas excel'!$N$3*(COS('Graficas excel'!$N$4*B145+'Graficas excel'!$N$5)+'Graficas excel'!$N$6)*SIN(B145)+'Graficas excel'!$N$8</f>
        <v>31.907264985117415</v>
      </c>
      <c r="E145">
        <f t="shared" si="17"/>
        <v>2.3345928304430674</v>
      </c>
      <c r="F145">
        <f>C145/(2*'Graficas excel'!$N$9*COS(E145/2))</f>
        <v>0.8673352114664814</v>
      </c>
      <c r="G145">
        <f t="shared" si="18"/>
        <v>0.49772445283549616</v>
      </c>
      <c r="H145">
        <f t="shared" si="19"/>
        <v>1.0419463741772641</v>
      </c>
      <c r="I145">
        <f t="shared" si="20"/>
        <v>1.6882696023101658</v>
      </c>
      <c r="J145">
        <f t="shared" si="21"/>
        <v>0.3946087759213931</v>
      </c>
      <c r="K145">
        <f t="shared" si="21"/>
        <v>-0.72633722948485069</v>
      </c>
      <c r="L145">
        <f t="shared" si="21"/>
        <v>-3.5868688324021454</v>
      </c>
      <c r="M145">
        <f t="shared" si="22"/>
        <v>-1.0419463741772641</v>
      </c>
      <c r="N145">
        <f t="shared" si="23"/>
        <v>-0.41833191868676439</v>
      </c>
      <c r="O145">
        <f t="shared" si="23"/>
        <v>1.5785460637098432</v>
      </c>
      <c r="P145">
        <f t="shared" si="23"/>
        <v>13.073227358500731</v>
      </c>
    </row>
    <row r="146" spans="1:16" x14ac:dyDescent="0.35">
      <c r="A146">
        <v>143</v>
      </c>
      <c r="B146">
        <f t="shared" si="16"/>
        <v>1.4974924982111346</v>
      </c>
      <c r="C146">
        <f>'Graficas excel'!$N$3*(COS('Graficas excel'!$N$4*B146+'Graficas excel'!$N$5)+'Graficas excel'!$N$6)*COS(B146)+'Graficas excel'!$N$7</f>
        <v>13.542940454379663</v>
      </c>
      <c r="D146" s="4">
        <f>'Graficas excel'!$N$3*(COS('Graficas excel'!$N$4*B146+'Graficas excel'!$N$5)+'Graficas excel'!$N$6)*SIN(B146)+'Graficas excel'!$N$8</f>
        <v>31.893442174443802</v>
      </c>
      <c r="E146">
        <f t="shared" si="17"/>
        <v>2.3384767357112173</v>
      </c>
      <c r="F146">
        <f>C146/(2*'Graficas excel'!$N$9*COS(E146/2))</f>
        <v>0.86624292561521954</v>
      </c>
      <c r="G146">
        <f t="shared" si="18"/>
        <v>0.49962305173158822</v>
      </c>
      <c r="H146">
        <f t="shared" si="19"/>
        <v>1.0463271357856256</v>
      </c>
      <c r="I146">
        <f t="shared" si="20"/>
        <v>1.6924019357484215</v>
      </c>
      <c r="J146">
        <f t="shared" si="21"/>
        <v>0.38700259024079853</v>
      </c>
      <c r="K146">
        <f t="shared" si="21"/>
        <v>-0.76389883206239995</v>
      </c>
      <c r="L146">
        <f t="shared" si="21"/>
        <v>-2.4073525403720959</v>
      </c>
      <c r="M146">
        <f t="shared" si="22"/>
        <v>-1.0463271357856256</v>
      </c>
      <c r="N146">
        <f t="shared" si="23"/>
        <v>-0.40180142296308463</v>
      </c>
      <c r="O146">
        <f t="shared" si="23"/>
        <v>1.7154485804704265</v>
      </c>
      <c r="P146">
        <f t="shared" si="23"/>
        <v>10.580002660462226</v>
      </c>
    </row>
    <row r="147" spans="1:16" x14ac:dyDescent="0.35">
      <c r="A147">
        <v>144</v>
      </c>
      <c r="B147">
        <f t="shared" si="16"/>
        <v>1.5079644737231006</v>
      </c>
      <c r="C147">
        <f>'Graficas excel'!$N$3*(COS('Graficas excel'!$N$4*B147+'Graficas excel'!$N$5)+'Graficas excel'!$N$6)*COS(B147)+'Graficas excel'!$N$7</f>
        <v>13.464371394402285</v>
      </c>
      <c r="D147" s="4">
        <f>'Graficas excel'!$N$3*(COS('Graficas excel'!$N$4*B147+'Graficas excel'!$N$5)+'Graficas excel'!$N$6)*SIN(B147)+'Graficas excel'!$N$8</f>
        <v>31.880971952535354</v>
      </c>
      <c r="E147">
        <f t="shared" si="17"/>
        <v>2.3423744443454129</v>
      </c>
      <c r="F147">
        <f>C147/(2*'Graficas excel'!$N$9*COS(E147/2))</f>
        <v>0.86518988872557046</v>
      </c>
      <c r="G147">
        <f t="shared" si="18"/>
        <v>0.50144437024164012</v>
      </c>
      <c r="H147">
        <f t="shared" si="19"/>
        <v>1.0505347904475681</v>
      </c>
      <c r="I147">
        <f t="shared" si="20"/>
        <v>1.6964546173964905</v>
      </c>
      <c r="J147">
        <f t="shared" si="21"/>
        <v>0.37900306037782167</v>
      </c>
      <c r="K147">
        <f t="shared" si="21"/>
        <v>-0.78910856891384562</v>
      </c>
      <c r="L147">
        <f t="shared" si="21"/>
        <v>-1.2423094566375756</v>
      </c>
      <c r="M147">
        <f t="shared" si="22"/>
        <v>-1.0505347904475681</v>
      </c>
      <c r="N147">
        <f t="shared" si="23"/>
        <v>-0.38383728743636153</v>
      </c>
      <c r="O147">
        <f t="shared" si="23"/>
        <v>1.8262421092473218</v>
      </c>
      <c r="P147">
        <f t="shared" si="23"/>
        <v>8.0221298440845938</v>
      </c>
    </row>
    <row r="148" spans="1:16" x14ac:dyDescent="0.35">
      <c r="A148">
        <v>145</v>
      </c>
      <c r="B148">
        <f t="shared" si="16"/>
        <v>1.5184364492350666</v>
      </c>
      <c r="C148">
        <f>'Graficas excel'!$N$3*(COS('Graficas excel'!$N$4*B148+'Graficas excel'!$N$5)+'Graficas excel'!$N$6)*COS(B148)+'Graficas excel'!$N$7</f>
        <v>13.386248418571586</v>
      </c>
      <c r="D148" s="4">
        <f>'Graficas excel'!$N$3*(COS('Graficas excel'!$N$4*B148+'Graficas excel'!$N$5)+'Graficas excel'!$N$6)*SIN(B148)+'Graficas excel'!$N$8</f>
        <v>31.870058870183264</v>
      </c>
      <c r="E148">
        <f t="shared" si="17"/>
        <v>2.3462927312052733</v>
      </c>
      <c r="F148">
        <f>C148/(2*'Graficas excel'!$N$9*COS(E148/2))</f>
        <v>0.86418035556555617</v>
      </c>
      <c r="G148">
        <f t="shared" si="18"/>
        <v>0.50318218674212711</v>
      </c>
      <c r="H148">
        <f t="shared" si="19"/>
        <v>1.0545543251221812</v>
      </c>
      <c r="I148">
        <f t="shared" si="20"/>
        <v>1.7004235281637272</v>
      </c>
      <c r="J148">
        <f t="shared" si="21"/>
        <v>0.37073953476787336</v>
      </c>
      <c r="K148">
        <f t="shared" si="21"/>
        <v>-0.80211800312203807</v>
      </c>
      <c r="L148">
        <f t="shared" si="21"/>
        <v>-0.10397249970147286</v>
      </c>
      <c r="M148">
        <f t="shared" si="22"/>
        <v>-1.0545543251221812</v>
      </c>
      <c r="N148">
        <f t="shared" si="23"/>
        <v>-0.36471292478940248</v>
      </c>
      <c r="O148">
        <f t="shared" si="23"/>
        <v>1.9102496565283871</v>
      </c>
      <c r="P148">
        <f t="shared" si="23"/>
        <v>5.425082571327617</v>
      </c>
    </row>
    <row r="149" spans="1:16" x14ac:dyDescent="0.35">
      <c r="A149">
        <v>146</v>
      </c>
      <c r="B149">
        <f t="shared" si="16"/>
        <v>1.5289084247470326</v>
      </c>
      <c r="C149">
        <f>'Graficas excel'!$N$3*(COS('Graficas excel'!$N$4*B149+'Graficas excel'!$N$5)+'Graficas excel'!$N$6)*COS(B149)+'Graficas excel'!$N$7</f>
        <v>13.308512292916593</v>
      </c>
      <c r="D149" s="4">
        <f>'Graficas excel'!$N$3*(COS('Graficas excel'!$N$4*B149+'Graficas excel'!$N$5)+'Graficas excel'!$N$6)*SIN(B149)+'Graficas excel'!$N$8</f>
        <v>31.860880315145472</v>
      </c>
      <c r="E149">
        <f t="shared" si="17"/>
        <v>2.3502382170467948</v>
      </c>
      <c r="F149">
        <f>C149/(2*'Graficas excel'!$N$9*COS(E149/2))</f>
        <v>0.86321788743729744</v>
      </c>
      <c r="G149">
        <f t="shared" si="18"/>
        <v>0.50483153507708811</v>
      </c>
      <c r="H149">
        <f t="shared" si="19"/>
        <v>1.0583735899394733</v>
      </c>
      <c r="I149">
        <f t="shared" si="20"/>
        <v>1.704305903493134</v>
      </c>
      <c r="J149">
        <f t="shared" si="21"/>
        <v>0.36233977468147233</v>
      </c>
      <c r="K149">
        <f t="shared" si="21"/>
        <v>-0.80320680059282978</v>
      </c>
      <c r="L149">
        <f t="shared" si="21"/>
        <v>0.99646553580544139</v>
      </c>
      <c r="M149">
        <f t="shared" si="22"/>
        <v>-1.0583735899394733</v>
      </c>
      <c r="N149">
        <f t="shared" si="23"/>
        <v>-0.3447088371644958</v>
      </c>
      <c r="O149">
        <f t="shared" si="23"/>
        <v>1.9670609883657233</v>
      </c>
      <c r="P149">
        <f t="shared" si="23"/>
        <v>2.8138412478215824</v>
      </c>
    </row>
    <row r="150" spans="1:16" x14ac:dyDescent="0.35">
      <c r="A150">
        <v>147</v>
      </c>
      <c r="B150">
        <f t="shared" si="16"/>
        <v>1.5393804002589986</v>
      </c>
      <c r="C150">
        <f>'Graficas excel'!$N$3*(COS('Graficas excel'!$N$4*B150+'Graficas excel'!$N$5)+'Graficas excel'!$N$6)*COS(B150)+'Graficas excel'!$N$7</f>
        <v>13.231095699703051</v>
      </c>
      <c r="D150" s="4">
        <f>'Graficas excel'!$N$3*(COS('Graficas excel'!$N$4*B150+'Graficas excel'!$N$5)+'Graficas excel'!$N$6)*SIN(B150)+'Graficas excel'!$N$8</f>
        <v>31.853584399249474</v>
      </c>
      <c r="E150">
        <f t="shared" si="17"/>
        <v>2.3542172610402012</v>
      </c>
      <c r="F150">
        <f>C150/(2*'Graficas excel'!$N$9*COS(E150/2))</f>
        <v>0.86230531588832082</v>
      </c>
      <c r="G150">
        <f t="shared" si="18"/>
        <v>0.5063887263661615</v>
      </c>
      <c r="H150">
        <f t="shared" si="19"/>
        <v>1.0619833724410181</v>
      </c>
      <c r="I150">
        <f t="shared" si="20"/>
        <v>1.7081003167406097</v>
      </c>
      <c r="J150">
        <f t="shared" si="21"/>
        <v>0.35392861273461967</v>
      </c>
      <c r="K150">
        <f t="shared" si="21"/>
        <v>-0.79277183790335715</v>
      </c>
      <c r="L150">
        <f t="shared" si="21"/>
        <v>2.0488587252540795</v>
      </c>
      <c r="M150">
        <f t="shared" si="22"/>
        <v>-1.0619833724410181</v>
      </c>
      <c r="N150">
        <f t="shared" si="23"/>
        <v>-0.32410982266378635</v>
      </c>
      <c r="O150">
        <f t="shared" si="23"/>
        <v>1.9965274650074707</v>
      </c>
      <c r="P150">
        <f t="shared" si="23"/>
        <v>0.21286058301228641</v>
      </c>
    </row>
    <row r="151" spans="1:16" x14ac:dyDescent="0.35">
      <c r="A151">
        <v>148</v>
      </c>
      <c r="B151">
        <f t="shared" si="16"/>
        <v>1.5498523757709646</v>
      </c>
      <c r="C151">
        <f>'Graficas excel'!$N$3*(COS('Graficas excel'!$N$4*B151+'Graficas excel'!$N$5)+'Graficas excel'!$N$6)*COS(B151)+'Graficas excel'!$N$7</f>
        <v>13.153924694996014</v>
      </c>
      <c r="D151" s="4">
        <f>'Graficas excel'!$N$3*(COS('Graficas excel'!$N$4*B151+'Graficas excel'!$N$5)+'Graficas excel'!$N$6)*SIN(B151)+'Graficas excel'!$N$8</f>
        <v>31.848288193241224</v>
      </c>
      <c r="E151">
        <f t="shared" si="17"/>
        <v>2.3582358544451605</v>
      </c>
      <c r="F151">
        <f>C151/(2*'Graficas excel'!$N$9*COS(E151/2))</f>
        <v>0.86144471518830457</v>
      </c>
      <c r="G151">
        <f t="shared" si="18"/>
        <v>0.5078513588385295</v>
      </c>
      <c r="H151">
        <f t="shared" si="19"/>
        <v>1.0653774425671407</v>
      </c>
      <c r="I151">
        <f t="shared" si="20"/>
        <v>1.7118066485061507</v>
      </c>
      <c r="J151">
        <f t="shared" si="21"/>
        <v>0.34562672546151946</v>
      </c>
      <c r="K151">
        <f t="shared" si="21"/>
        <v>-0.7713162395050186</v>
      </c>
      <c r="L151">
        <f t="shared" si="21"/>
        <v>3.0440913803135428</v>
      </c>
      <c r="M151">
        <f t="shared" si="22"/>
        <v>-1.065377442567141</v>
      </c>
      <c r="N151">
        <f t="shared" si="23"/>
        <v>-0.30320223594126061</v>
      </c>
      <c r="O151">
        <f t="shared" si="23"/>
        <v>1.9987565358202382</v>
      </c>
      <c r="P151">
        <f t="shared" si="23"/>
        <v>-2.3539531545220895</v>
      </c>
    </row>
    <row r="152" spans="1:16" x14ac:dyDescent="0.35">
      <c r="A152">
        <v>149</v>
      </c>
      <c r="B152">
        <f t="shared" si="16"/>
        <v>1.5603243512829306</v>
      </c>
      <c r="C152">
        <f>'Graficas excel'!$N$3*(COS('Graficas excel'!$N$4*B152+'Graficas excel'!$N$5)+'Graficas excel'!$N$6)*COS(B152)+'Graficas excel'!$N$7</f>
        <v>13.076920271242559</v>
      </c>
      <c r="D152" s="4">
        <f>'Graficas excel'!$N$3*(COS('Graficas excel'!$N$4*B152+'Graficas excel'!$N$5)+'Graficas excel'!$N$6)*SIN(B152)+'Graficas excel'!$N$8</f>
        <v>31.845076330971541</v>
      </c>
      <c r="E152">
        <f t="shared" si="17"/>
        <v>2.3622995172658383</v>
      </c>
      <c r="F152">
        <f>C152/(2*'Graficas excel'!$N$9*COS(E152/2))</f>
        <v>0.86063738382732857</v>
      </c>
      <c r="G152">
        <f t="shared" si="18"/>
        <v>0.50921831620519264</v>
      </c>
      <c r="H152">
        <f t="shared" si="19"/>
        <v>1.0685525689570912</v>
      </c>
      <c r="I152">
        <f t="shared" si="20"/>
        <v>1.7154260431114647</v>
      </c>
      <c r="J152">
        <f t="shared" si="21"/>
        <v>0.33754952068944122</v>
      </c>
      <c r="K152">
        <f t="shared" si="21"/>
        <v>-0.73943858911418847</v>
      </c>
      <c r="L152">
        <f t="shared" si="21"/>
        <v>3.9740422884103093</v>
      </c>
      <c r="M152">
        <f t="shared" si="22"/>
        <v>-1.0685525689570912</v>
      </c>
      <c r="N152">
        <f t="shared" si="23"/>
        <v>-0.28227130644376913</v>
      </c>
      <c r="O152">
        <f t="shared" si="23"/>
        <v>1.9741059960297678</v>
      </c>
      <c r="P152">
        <f t="shared" si="23"/>
        <v>-4.8632624014053905</v>
      </c>
    </row>
    <row r="153" spans="1:16" x14ac:dyDescent="0.35">
      <c r="A153">
        <v>150</v>
      </c>
      <c r="B153">
        <f t="shared" si="16"/>
        <v>1.5707963267948963</v>
      </c>
      <c r="C153">
        <f>'Graficas excel'!$N$3*(COS('Graficas excel'!$N$4*B153+'Graficas excel'!$N$5)+'Graficas excel'!$N$6)*COS(B153)+'Graficas excel'!$N$7</f>
        <v>13.000000000000002</v>
      </c>
      <c r="D153" s="4">
        <f>'Graficas excel'!$N$3*(COS('Graficas excel'!$N$4*B153+'Graficas excel'!$N$5)+'Graficas excel'!$N$6)*SIN(B153)+'Graficas excel'!$N$8</f>
        <v>31.844000000000001</v>
      </c>
      <c r="E153">
        <f t="shared" si="17"/>
        <v>2.3664131996864999</v>
      </c>
      <c r="F153">
        <f>C153/(2*'Graficas excel'!$N$9*COS(E153/2))</f>
        <v>0.85988383517775224</v>
      </c>
      <c r="G153">
        <f t="shared" si="18"/>
        <v>0.51048975503921745</v>
      </c>
      <c r="H153">
        <f t="shared" si="19"/>
        <v>1.071508507165901</v>
      </c>
      <c r="I153">
        <f t="shared" si="20"/>
        <v>1.7189608534262004</v>
      </c>
      <c r="J153">
        <f t="shared" si="21"/>
        <v>0.32980613789163477</v>
      </c>
      <c r="K153">
        <f t="shared" si="21"/>
        <v>-0.69782251558643849</v>
      </c>
      <c r="L153">
        <f t="shared" si="21"/>
        <v>4.8315344627877543</v>
      </c>
      <c r="M153">
        <f t="shared" si="22"/>
        <v>-1.071508507165901</v>
      </c>
      <c r="N153">
        <f t="shared" si="23"/>
        <v>-0.2615985167953202</v>
      </c>
      <c r="O153">
        <f t="shared" si="23"/>
        <v>1.9231780312539857</v>
      </c>
      <c r="P153">
        <f t="shared" si="23"/>
        <v>-7.2923227386951783</v>
      </c>
    </row>
    <row r="154" spans="1:16" x14ac:dyDescent="0.35">
      <c r="A154">
        <v>151</v>
      </c>
      <c r="B154">
        <f t="shared" si="16"/>
        <v>1.5812683023068623</v>
      </c>
      <c r="C154">
        <f>'Graficas excel'!$N$3*(COS('Graficas excel'!$N$4*B154+'Graficas excel'!$N$5)+'Graficas excel'!$N$6)*COS(B154)+'Graficas excel'!$N$7</f>
        <v>12.923079728757443</v>
      </c>
      <c r="D154" s="4">
        <f>'Graficas excel'!$N$3*(COS('Graficas excel'!$N$4*B154+'Graficas excel'!$N$5)+'Graficas excel'!$N$6)*SIN(B154)+'Graficas excel'!$N$8</f>
        <v>31.845076330971541</v>
      </c>
      <c r="E154">
        <f t="shared" si="17"/>
        <v>2.3705811900240472</v>
      </c>
      <c r="F154">
        <f>C154/(2*'Graficas excel'!$N$9*COS(E154/2))</f>
        <v>0.85918379734825412</v>
      </c>
      <c r="G154">
        <f t="shared" si="18"/>
        <v>0.51166708158160235</v>
      </c>
      <c r="H154">
        <f t="shared" si="19"/>
        <v>1.0742479604277479</v>
      </c>
      <c r="I154">
        <f t="shared" si="20"/>
        <v>1.7224145752258977</v>
      </c>
      <c r="J154">
        <f t="shared" si="21"/>
        <v>0.32249855759671509</v>
      </c>
      <c r="K154">
        <f t="shared" si="21"/>
        <v>-0.64722680500690544</v>
      </c>
      <c r="L154">
        <f t="shared" si="21"/>
        <v>5.6102753681089945</v>
      </c>
      <c r="M154">
        <f t="shared" si="22"/>
        <v>-1.0742479604277482</v>
      </c>
      <c r="N154">
        <f t="shared" si="23"/>
        <v>-0.24145904354687753</v>
      </c>
      <c r="O154">
        <f t="shared" si="23"/>
        <v>1.8468130061090171</v>
      </c>
      <c r="P154">
        <f t="shared" si="23"/>
        <v>-9.6190175394768378</v>
      </c>
    </row>
    <row r="155" spans="1:16" x14ac:dyDescent="0.35">
      <c r="A155">
        <v>152</v>
      </c>
      <c r="B155">
        <f t="shared" si="16"/>
        <v>1.5917402778188283</v>
      </c>
      <c r="C155">
        <f>'Graficas excel'!$N$3*(COS('Graficas excel'!$N$4*B155+'Graficas excel'!$N$5)+'Graficas excel'!$N$6)*COS(B155)+'Graficas excel'!$N$7</f>
        <v>12.846075305003987</v>
      </c>
      <c r="D155" s="4">
        <f>'Graficas excel'!$N$3*(COS('Graficas excel'!$N$4*B155+'Graficas excel'!$N$5)+'Graficas excel'!$N$6)*SIN(B155)+'Graficas excel'!$N$8</f>
        <v>31.848288193241224</v>
      </c>
      <c r="E155">
        <f t="shared" si="17"/>
        <v>2.3748070308284759</v>
      </c>
      <c r="F155">
        <f>C155/(2*'Graficas excel'!$N$9*COS(E155/2))</f>
        <v>0.85853622214702641</v>
      </c>
      <c r="G155">
        <f t="shared" si="18"/>
        <v>0.51275291833544134</v>
      </c>
      <c r="H155">
        <f t="shared" si="19"/>
        <v>1.0767765136189136</v>
      </c>
      <c r="I155">
        <f t="shared" si="20"/>
        <v>1.7257917722236948</v>
      </c>
      <c r="J155">
        <f t="shared" si="21"/>
        <v>0.31572081434399479</v>
      </c>
      <c r="K155">
        <f t="shared" si="21"/>
        <v>-0.58847613873668214</v>
      </c>
      <c r="L155">
        <f t="shared" si="21"/>
        <v>6.3047929400192597</v>
      </c>
      <c r="M155">
        <f t="shared" si="22"/>
        <v>-1.0767765136189138</v>
      </c>
      <c r="N155">
        <f t="shared" si="23"/>
        <v>-0.22211926297172363</v>
      </c>
      <c r="O155">
        <f t="shared" si="23"/>
        <v>1.7460828899864445</v>
      </c>
      <c r="P155">
        <f t="shared" si="23"/>
        <v>-11.821908485052148</v>
      </c>
    </row>
    <row r="156" spans="1:16" x14ac:dyDescent="0.35">
      <c r="A156">
        <v>153</v>
      </c>
      <c r="B156">
        <f t="shared" si="16"/>
        <v>1.6022122533307943</v>
      </c>
      <c r="C156">
        <f>'Graficas excel'!$N$3*(COS('Graficas excel'!$N$4*B156+'Graficas excel'!$N$5)+'Graficas excel'!$N$6)*COS(B156)+'Graficas excel'!$N$7</f>
        <v>12.768904300296951</v>
      </c>
      <c r="D156" s="4">
        <f>'Graficas excel'!$N$3*(COS('Graficas excel'!$N$4*B156+'Graficas excel'!$N$5)+'Graficas excel'!$N$6)*SIN(B156)+'Graficas excel'!$N$8</f>
        <v>31.853584399249474</v>
      </c>
      <c r="E156">
        <f t="shared" si="17"/>
        <v>2.3790934446187566</v>
      </c>
      <c r="F156">
        <f>C156/(2*'Graficas excel'!$N$9*COS(E156/2))</f>
        <v>0.85793930296315668</v>
      </c>
      <c r="G156">
        <f t="shared" si="18"/>
        <v>0.5137510607590926</v>
      </c>
      <c r="H156">
        <f t="shared" si="19"/>
        <v>1.0791025411014896</v>
      </c>
      <c r="I156">
        <f t="shared" si="20"/>
        <v>1.7290979928601231</v>
      </c>
      <c r="J156">
        <f t="shared" si="21"/>
        <v>0.30955830662976797</v>
      </c>
      <c r="K156">
        <f t="shared" si="21"/>
        <v>-0.52245250146078448</v>
      </c>
      <c r="L156">
        <f t="shared" si="21"/>
        <v>6.9103728452754298</v>
      </c>
      <c r="M156">
        <f t="shared" si="22"/>
        <v>-1.0791025411014896</v>
      </c>
      <c r="N156">
        <f t="shared" si="23"/>
        <v>-0.2038343257059228</v>
      </c>
      <c r="O156">
        <f t="shared" si="23"/>
        <v>1.6222841538262756</v>
      </c>
      <c r="P156">
        <f t="shared" si="23"/>
        <v>-13.880307137059676</v>
      </c>
    </row>
    <row r="157" spans="1:16" x14ac:dyDescent="0.35">
      <c r="A157">
        <v>154</v>
      </c>
      <c r="B157">
        <f t="shared" si="16"/>
        <v>1.6126842288427603</v>
      </c>
      <c r="C157">
        <f>'Graficas excel'!$N$3*(COS('Graficas excel'!$N$4*B157+'Graficas excel'!$N$5)+'Graficas excel'!$N$6)*COS(B157)+'Graficas excel'!$N$7</f>
        <v>12.691487707083409</v>
      </c>
      <c r="D157" s="4">
        <f>'Graficas excel'!$N$3*(COS('Graficas excel'!$N$4*B157+'Graficas excel'!$N$5)+'Graficas excel'!$N$6)*SIN(B157)+'Graficas excel'!$N$8</f>
        <v>31.860880315145472</v>
      </c>
      <c r="E157">
        <f t="shared" si="17"/>
        <v>2.3834422705645713</v>
      </c>
      <c r="F157">
        <f>C157/(2*'Graficas excel'!$N$9*COS(E157/2))</f>
        <v>0.85739050127227401</v>
      </c>
      <c r="G157">
        <f t="shared" si="18"/>
        <v>0.51466642432558063</v>
      </c>
      <c r="H157">
        <f t="shared" si="19"/>
        <v>1.0812370891687801</v>
      </c>
      <c r="I157">
        <f t="shared" si="20"/>
        <v>1.7323396798666757</v>
      </c>
      <c r="J157">
        <f t="shared" si="21"/>
        <v>0.30408719682830526</v>
      </c>
      <c r="K157">
        <f t="shared" si="21"/>
        <v>-0.45008724624650553</v>
      </c>
      <c r="L157">
        <f t="shared" si="21"/>
        <v>7.4230023584550757</v>
      </c>
      <c r="M157">
        <f t="shared" si="22"/>
        <v>-1.0812370891687801</v>
      </c>
      <c r="N157">
        <f t="shared" si="23"/>
        <v>-0.1868458057736036</v>
      </c>
      <c r="O157">
        <f t="shared" si="23"/>
        <v>1.4769299173884201</v>
      </c>
      <c r="P157">
        <f t="shared" si="23"/>
        <v>-15.774371997581152</v>
      </c>
    </row>
    <row r="158" spans="1:16" x14ac:dyDescent="0.35">
      <c r="A158">
        <v>155</v>
      </c>
      <c r="B158">
        <f t="shared" si="16"/>
        <v>1.6231562043547263</v>
      </c>
      <c r="C158">
        <f>'Graficas excel'!$N$3*(COS('Graficas excel'!$N$4*B158+'Graficas excel'!$N$5)+'Graficas excel'!$N$6)*COS(B158)+'Graficas excel'!$N$7</f>
        <v>12.613751581428417</v>
      </c>
      <c r="D158" s="4">
        <f>'Graficas excel'!$N$3*(COS('Graficas excel'!$N$4*B158+'Graficas excel'!$N$5)+'Graficas excel'!$N$6)*SIN(B158)+'Graficas excel'!$N$8</f>
        <v>31.870058870183264</v>
      </c>
      <c r="E158">
        <f t="shared" si="17"/>
        <v>2.3878544132193733</v>
      </c>
      <c r="F158">
        <f>C158/(2*'Graficas excel'!$N$9*COS(E158/2))</f>
        <v>0.85688658137575813</v>
      </c>
      <c r="G158">
        <f t="shared" si="18"/>
        <v>0.51550498218559082</v>
      </c>
      <c r="H158">
        <f t="shared" si="19"/>
        <v>1.0831937338713549</v>
      </c>
      <c r="I158">
        <f t="shared" si="20"/>
        <v>1.7355240735453641</v>
      </c>
      <c r="J158">
        <f t="shared" si="21"/>
        <v>0.29937389420736366</v>
      </c>
      <c r="K158">
        <f t="shared" si="21"/>
        <v>-0.3723537473234983</v>
      </c>
      <c r="L158">
        <f t="shared" si="21"/>
        <v>7.8393258931336565</v>
      </c>
      <c r="M158">
        <f t="shared" si="22"/>
        <v>-1.0831937338713549</v>
      </c>
      <c r="N158">
        <f t="shared" si="23"/>
        <v>-0.17137943184582213</v>
      </c>
      <c r="O158">
        <f t="shared" si="23"/>
        <v>1.3117410801131084</v>
      </c>
      <c r="P158">
        <f t="shared" si="23"/>
        <v>-17.485234651713473</v>
      </c>
    </row>
    <row r="159" spans="1:16" x14ac:dyDescent="0.35">
      <c r="A159">
        <v>156</v>
      </c>
      <c r="B159">
        <f t="shared" si="16"/>
        <v>1.6336281798666923</v>
      </c>
      <c r="C159">
        <f>'Graficas excel'!$N$3*(COS('Graficas excel'!$N$4*B159+'Graficas excel'!$N$5)+'Graficas excel'!$N$6)*COS(B159)+'Graficas excel'!$N$7</f>
        <v>12.535628605597719</v>
      </c>
      <c r="D159" s="4">
        <f>'Graficas excel'!$N$3*(COS('Graficas excel'!$N$4*B159+'Graficas excel'!$N$5)+'Graficas excel'!$N$6)*SIN(B159)+'Graficas excel'!$N$8</f>
        <v>31.880971952535354</v>
      </c>
      <c r="E159">
        <f t="shared" si="17"/>
        <v>2.392329804183952</v>
      </c>
      <c r="F159">
        <f>C159/(2*'Graficas excel'!$N$9*COS(E159/2))</f>
        <v>0.85642365289317612</v>
      </c>
      <c r="G159">
        <f t="shared" si="18"/>
        <v>0.51627369365977638</v>
      </c>
      <c r="H159">
        <f t="shared" si="19"/>
        <v>1.084988415084899</v>
      </c>
      <c r="I159">
        <f t="shared" si="20"/>
        <v>1.7386591096344255</v>
      </c>
      <c r="J159">
        <f t="shared" si="21"/>
        <v>0.29547461488360321</v>
      </c>
      <c r="K159">
        <f t="shared" si="21"/>
        <v>-0.29026051854028184</v>
      </c>
      <c r="L159">
        <f t="shared" si="21"/>
        <v>8.1566168573782196</v>
      </c>
      <c r="M159">
        <f t="shared" si="22"/>
        <v>-1.084988415084899</v>
      </c>
      <c r="N159">
        <f t="shared" si="23"/>
        <v>-0.15764291137683786</v>
      </c>
      <c r="O159">
        <f t="shared" si="23"/>
        <v>1.128636131019386</v>
      </c>
      <c r="P159">
        <f t="shared" si="23"/>
        <v>-18.995157991133819</v>
      </c>
    </row>
    <row r="160" spans="1:16" x14ac:dyDescent="0.35">
      <c r="A160">
        <v>157</v>
      </c>
      <c r="B160">
        <f t="shared" si="16"/>
        <v>1.6441001553786583</v>
      </c>
      <c r="C160">
        <f>'Graficas excel'!$N$3*(COS('Graficas excel'!$N$4*B160+'Graficas excel'!$N$5)+'Graficas excel'!$N$6)*COS(B160)+'Graficas excel'!$N$7</f>
        <v>12.457059545620341</v>
      </c>
      <c r="D160" s="4">
        <f>'Graficas excel'!$N$3*(COS('Graficas excel'!$N$4*B160+'Graficas excel'!$N$5)+'Graficas excel'!$N$6)*SIN(B160)+'Graficas excel'!$N$8</f>
        <v>31.893442174443802</v>
      </c>
      <c r="E160">
        <f t="shared" si="17"/>
        <v>2.3968673773393161</v>
      </c>
      <c r="F160">
        <f>C160/(2*'Graficas excel'!$N$9*COS(E160/2))</f>
        <v>0.855997220445882</v>
      </c>
      <c r="G160">
        <f t="shared" si="18"/>
        <v>0.51698042379661158</v>
      </c>
      <c r="H160">
        <f t="shared" si="19"/>
        <v>1.0866392477924722</v>
      </c>
      <c r="I160">
        <f t="shared" si="20"/>
        <v>1.7417533125658942</v>
      </c>
      <c r="J160">
        <f t="shared" si="21"/>
        <v>0.29243501384135884</v>
      </c>
      <c r="K160">
        <f t="shared" si="21"/>
        <v>-0.20484462654932825</v>
      </c>
      <c r="L160">
        <f t="shared" si="21"/>
        <v>8.3727693039300561</v>
      </c>
      <c r="M160">
        <f t="shared" si="22"/>
        <v>-1.0866392477924722</v>
      </c>
      <c r="N160">
        <f t="shared" si="23"/>
        <v>-0.14582386145088283</v>
      </c>
      <c r="O160">
        <f t="shared" si="23"/>
        <v>0.92971930169030781</v>
      </c>
      <c r="P160">
        <f t="shared" si="23"/>
        <v>-20.287727386050129</v>
      </c>
    </row>
    <row r="161" spans="1:16" x14ac:dyDescent="0.35">
      <c r="A161">
        <v>158</v>
      </c>
      <c r="B161">
        <f t="shared" si="16"/>
        <v>1.6545721308906243</v>
      </c>
      <c r="C161">
        <f>'Graficas excel'!$N$3*(COS('Graficas excel'!$N$4*B161+'Graficas excel'!$N$5)+'Graficas excel'!$N$6)*COS(B161)+'Graficas excel'!$N$7</f>
        <v>12.377994580500644</v>
      </c>
      <c r="D161" s="4">
        <f>'Graficas excel'!$N$3*(COS('Graficas excel'!$N$4*B161+'Graficas excel'!$N$5)+'Graficas excel'!$N$6)*SIN(B161)+'Graficas excel'!$N$8</f>
        <v>31.907264985117415</v>
      </c>
      <c r="E161">
        <f t="shared" si="17"/>
        <v>2.4014650580407184</v>
      </c>
      <c r="F161">
        <f>C161/(2*'Graficas excel'!$N$9*COS(E161/2))</f>
        <v>0.85560223989648199</v>
      </c>
      <c r="G161">
        <f t="shared" si="18"/>
        <v>0.51763385426778541</v>
      </c>
      <c r="H161">
        <f t="shared" si="19"/>
        <v>1.0881663116986464</v>
      </c>
      <c r="I161">
        <f t="shared" si="20"/>
        <v>1.7448156848696823</v>
      </c>
      <c r="J161">
        <f t="shared" si="21"/>
        <v>0.29028988592837646</v>
      </c>
      <c r="K161">
        <f t="shared" si="21"/>
        <v>-0.11716519143123229</v>
      </c>
      <c r="L161">
        <f t="shared" si="21"/>
        <v>8.4863120483763179</v>
      </c>
      <c r="M161">
        <f t="shared" si="22"/>
        <v>-1.0881663116986462</v>
      </c>
      <c r="N161">
        <f t="shared" si="23"/>
        <v>-0.13608786369057982</v>
      </c>
      <c r="O161">
        <f t="shared" si="23"/>
        <v>0.71726671731014935</v>
      </c>
      <c r="P161">
        <f t="shared" si="23"/>
        <v>-21.348074887140424</v>
      </c>
    </row>
    <row r="162" spans="1:16" x14ac:dyDescent="0.35">
      <c r="A162">
        <v>159</v>
      </c>
      <c r="B162">
        <f t="shared" si="16"/>
        <v>1.6650441064025903</v>
      </c>
      <c r="C162">
        <f>'Graficas excel'!$N$3*(COS('Graficas excel'!$N$4*B162+'Graficas excel'!$N$5)+'Graficas excel'!$N$6)*COS(B162)+'Graficas excel'!$N$7</f>
        <v>12.298394481638253</v>
      </c>
      <c r="D162" s="4">
        <f>'Graficas excel'!$N$3*(COS('Graficas excel'!$N$4*B162+'Graficas excel'!$N$5)+'Graficas excel'!$N$6)*SIN(B162)+'Graficas excel'!$N$8</f>
        <v>31.922211105542857</v>
      </c>
      <c r="E162">
        <f t="shared" si="17"/>
        <v>2.4061197664183016</v>
      </c>
      <c r="F162">
        <f>C162/(2*'Graficas excel'!$N$9*COS(E162/2))</f>
        <v>0.85523318044438701</v>
      </c>
      <c r="G162">
        <f t="shared" si="18"/>
        <v>0.51824338593654873</v>
      </c>
      <c r="H162">
        <f t="shared" si="19"/>
        <v>1.0895914204746897</v>
      </c>
      <c r="I162">
        <f t="shared" si="20"/>
        <v>1.7478555934464957</v>
      </c>
      <c r="J162">
        <f t="shared" si="21"/>
        <v>0.28906293491285379</v>
      </c>
      <c r="K162">
        <f t="shared" si="21"/>
        <v>-2.8296739473733658E-2</v>
      </c>
      <c r="L162">
        <f t="shared" si="21"/>
        <v>8.4964461797298849</v>
      </c>
      <c r="M162">
        <f t="shared" si="22"/>
        <v>-1.0895914204746897</v>
      </c>
      <c r="N162">
        <f t="shared" si="23"/>
        <v>-0.12857666419135971</v>
      </c>
      <c r="O162">
        <f t="shared" si="23"/>
        <v>0.49371019986439901</v>
      </c>
      <c r="P162">
        <f t="shared" si="23"/>
        <v>-22.163133745863572</v>
      </c>
    </row>
    <row r="163" spans="1:16" x14ac:dyDescent="0.35">
      <c r="A163">
        <v>160</v>
      </c>
      <c r="B163">
        <f t="shared" si="16"/>
        <v>1.6755160819145563</v>
      </c>
      <c r="C163">
        <f>'Graficas excel'!$N$3*(COS('Graficas excel'!$N$4*B163+'Graficas excel'!$N$5)+'Graficas excel'!$N$6)*COS(B163)+'Graficas excel'!$N$7</f>
        <v>12.218231623221222</v>
      </c>
      <c r="D163" s="4">
        <f>'Graficas excel'!$N$3*(COS('Graficas excel'!$N$4*B163+'Graficas excel'!$N$5)+'Graficas excel'!$N$6)*SIN(B163)+'Graficas excel'!$N$8</f>
        <v>31.938029255459316</v>
      </c>
      <c r="E163">
        <f t="shared" si="17"/>
        <v>2.4108274346911283</v>
      </c>
      <c r="F163">
        <f>C163/(2*'Graficas excel'!$N$9*COS(E163/2))</f>
        <v>0.85488409182226976</v>
      </c>
      <c r="G163">
        <f t="shared" si="18"/>
        <v>0.51881903352634717</v>
      </c>
      <c r="H163">
        <f t="shared" si="19"/>
        <v>1.0909378721535119</v>
      </c>
      <c r="I163">
        <f t="shared" si="20"/>
        <v>1.7508826534223201</v>
      </c>
      <c r="J163">
        <f t="shared" si="21"/>
        <v>0.28876661215001637</v>
      </c>
      <c r="K163">
        <f t="shared" si="21"/>
        <v>6.0677836859134568E-2</v>
      </c>
      <c r="L163">
        <f t="shared" si="21"/>
        <v>8.4031054932042704</v>
      </c>
      <c r="M163">
        <f t="shared" si="22"/>
        <v>-1.0909378721535119</v>
      </c>
      <c r="N163">
        <f t="shared" si="23"/>
        <v>-0.1234065430683719</v>
      </c>
      <c r="O163">
        <f t="shared" si="23"/>
        <v>0.26161840600928893</v>
      </c>
      <c r="P163">
        <f t="shared" si="23"/>
        <v>-22.721918860524113</v>
      </c>
    </row>
    <row r="164" spans="1:16" x14ac:dyDescent="0.35">
      <c r="A164">
        <v>161</v>
      </c>
      <c r="B164">
        <f t="shared" si="16"/>
        <v>1.6859880574265222</v>
      </c>
      <c r="C164">
        <f>'Graficas excel'!$N$3*(COS('Graficas excel'!$N$4*B164+'Graficas excel'!$N$5)+'Graficas excel'!$N$6)*COS(B164)+'Graficas excel'!$N$7</f>
        <v>12.13749080685148</v>
      </c>
      <c r="D164" s="4">
        <f>'Graficas excel'!$N$3*(COS('Graficas excel'!$N$4*B164+'Graficas excel'!$N$5)+'Graficas excel'!$N$6)*SIN(B164)+'Graficas excel'!$N$8</f>
        <v>31.954449139200548</v>
      </c>
      <c r="E164">
        <f t="shared" si="17"/>
        <v>2.4155830381763166</v>
      </c>
      <c r="F164">
        <f>C164/(2*'Graficas excel'!$N$9*COS(E164/2))</f>
        <v>0.85454867579184701</v>
      </c>
      <c r="G164">
        <f t="shared" si="18"/>
        <v>0.51937131293747907</v>
      </c>
      <c r="H164">
        <f t="shared" si="19"/>
        <v>1.0922301824505403</v>
      </c>
      <c r="I164">
        <f t="shared" si="20"/>
        <v>1.7539066103134284</v>
      </c>
      <c r="J164">
        <f t="shared" si="21"/>
        <v>0.28940202897172429</v>
      </c>
      <c r="K164">
        <f t="shared" si="21"/>
        <v>0.14867495180843646</v>
      </c>
      <c r="L164">
        <f t="shared" si="21"/>
        <v>8.2070372774107074</v>
      </c>
      <c r="M164">
        <f t="shared" si="22"/>
        <v>-1.0922301824505403</v>
      </c>
      <c r="N164">
        <f t="shared" si="23"/>
        <v>-0.12066688152716305</v>
      </c>
      <c r="O164">
        <f t="shared" si="23"/>
        <v>2.3675028117002572E-2</v>
      </c>
      <c r="P164">
        <f t="shared" si="23"/>
        <v>-23.015825575162737</v>
      </c>
    </row>
    <row r="165" spans="1:16" x14ac:dyDescent="0.35">
      <c r="A165">
        <v>162</v>
      </c>
      <c r="B165">
        <f t="shared" si="16"/>
        <v>1.6964600329384882</v>
      </c>
      <c r="C165">
        <f>'Graficas excel'!$N$3*(COS('Graficas excel'!$N$4*B165+'Graficas excel'!$N$5)+'Graficas excel'!$N$6)*COS(B165)+'Graficas excel'!$N$7</f>
        <v>12.056169886406849</v>
      </c>
      <c r="D165" s="4">
        <f>'Graficas excel'!$N$3*(COS('Graficas excel'!$N$4*B165+'Graficas excel'!$N$5)+'Graficas excel'!$N$6)*SIN(B165)+'Graficas excel'!$N$8</f>
        <v>31.971184653978078</v>
      </c>
      <c r="E165">
        <f t="shared" si="17"/>
        <v>2.4203806394688692</v>
      </c>
      <c r="F165">
        <f>C165/(2*'Graficas excel'!$N$9*COS(E165/2))</f>
        <v>0.85422036110005983</v>
      </c>
      <c r="G165">
        <f t="shared" si="18"/>
        <v>0.51991112190650768</v>
      </c>
      <c r="H165">
        <f t="shared" si="19"/>
        <v>1.0934938030789982</v>
      </c>
      <c r="I165">
        <f t="shared" si="20"/>
        <v>1.7569372212739336</v>
      </c>
      <c r="J165">
        <f t="shared" si="21"/>
        <v>0.29095894942630496</v>
      </c>
      <c r="K165">
        <f t="shared" si="21"/>
        <v>0.23461884520327331</v>
      </c>
      <c r="L165">
        <f t="shared" si="21"/>
        <v>7.9098993218733318</v>
      </c>
      <c r="M165">
        <f t="shared" si="22"/>
        <v>-1.093493803078998</v>
      </c>
      <c r="N165">
        <f t="shared" si="23"/>
        <v>-0.1204189572124767</v>
      </c>
      <c r="O165">
        <f t="shared" si="23"/>
        <v>-0.21734613369378183</v>
      </c>
      <c r="P165">
        <f t="shared" si="23"/>
        <v>-23.03893728303775</v>
      </c>
    </row>
    <row r="166" spans="1:16" x14ac:dyDescent="0.35">
      <c r="A166">
        <v>163</v>
      </c>
      <c r="B166">
        <f t="shared" si="16"/>
        <v>1.7069320084504542</v>
      </c>
      <c r="C166">
        <f>'Graficas excel'!$N$3*(COS('Graficas excel'!$N$4*B166+'Graficas excel'!$N$5)+'Graficas excel'!$N$6)*COS(B166)+'Graficas excel'!$N$7</f>
        <v>11.974280182101689</v>
      </c>
      <c r="D166" s="4">
        <f>'Graficas excel'!$N$3*(COS('Graficas excel'!$N$4*B166+'Graficas excel'!$N$5)+'Graficas excel'!$N$6)*SIN(B166)+'Graficas excel'!$N$8</f>
        <v>31.987937281504227</v>
      </c>
      <c r="E166">
        <f t="shared" si="17"/>
        <v>2.4252134450845229</v>
      </c>
      <c r="F166">
        <f>C166/(2*'Graficas excel'!$N$9*COS(E166/2))</f>
        <v>0.85389238102823906</v>
      </c>
      <c r="G166">
        <f t="shared" si="18"/>
        <v>0.52044961487345209</v>
      </c>
      <c r="H166">
        <f t="shared" si="19"/>
        <v>1.0947548274501033</v>
      </c>
      <c r="I166">
        <f t="shared" si="20"/>
        <v>1.7599841362673132</v>
      </c>
      <c r="J166">
        <f t="shared" si="21"/>
        <v>0.29341587222791937</v>
      </c>
      <c r="K166">
        <f t="shared" si="21"/>
        <v>0.31745111720404712</v>
      </c>
      <c r="L166">
        <f t="shared" si="21"/>
        <v>7.514366866269194</v>
      </c>
      <c r="M166">
        <f t="shared" si="22"/>
        <v>-1.0947548274501036</v>
      </c>
      <c r="N166">
        <f t="shared" si="23"/>
        <v>-0.12269500060213846</v>
      </c>
      <c r="O166">
        <f t="shared" si="23"/>
        <v>-0.4586093207434731</v>
      </c>
      <c r="P166">
        <f t="shared" si="23"/>
        <v>-22.788329016068243</v>
      </c>
    </row>
    <row r="167" spans="1:16" x14ac:dyDescent="0.35">
      <c r="A167">
        <v>164</v>
      </c>
      <c r="B167">
        <f t="shared" si="16"/>
        <v>1.71740398396242</v>
      </c>
      <c r="C167">
        <f>'Graficas excel'!$N$3*(COS('Graficas excel'!$N$4*B167+'Graficas excel'!$N$5)+'Graficas excel'!$N$6)*COS(B167)+'Graficas excel'!$N$7</f>
        <v>11.891846675836781</v>
      </c>
      <c r="D167" s="4">
        <f>'Graficas excel'!$N$3*(COS('Graficas excel'!$N$4*B167+'Graficas excel'!$N$5)+'Graficas excel'!$N$6)*SIN(B167)+'Graficas excel'!$N$8</f>
        <v>32.00439962166638</v>
      </c>
      <c r="E167">
        <f t="shared" si="17"/>
        <v>2.4300738737003624</v>
      </c>
      <c r="F167">
        <f>C167/(2*'Graficas excel'!$N$9*COS(E167/2))</f>
        <v>0.8535578526471308</v>
      </c>
      <c r="G167">
        <f t="shared" si="18"/>
        <v>0.5209980731100825</v>
      </c>
      <c r="H167">
        <f t="shared" si="19"/>
        <v>1.0960396864918496</v>
      </c>
      <c r="I167">
        <f t="shared" si="20"/>
        <v>1.7630567800961061</v>
      </c>
      <c r="J167">
        <f t="shared" si="21"/>
        <v>0.29674021255352639</v>
      </c>
      <c r="K167">
        <f t="shared" si="21"/>
        <v>0.39614138301554663</v>
      </c>
      <c r="L167">
        <f t="shared" si="21"/>
        <v>7.0242418958071475</v>
      </c>
      <c r="M167">
        <f t="shared" si="22"/>
        <v>-1.0960396864918498</v>
      </c>
      <c r="N167">
        <f t="shared" si="23"/>
        <v>-0.12749754617852346</v>
      </c>
      <c r="O167">
        <f t="shared" si="23"/>
        <v>-0.69724814415836345</v>
      </c>
      <c r="P167">
        <f t="shared" si="23"/>
        <v>-22.264352618801567</v>
      </c>
    </row>
    <row r="168" spans="1:16" x14ac:dyDescent="0.35">
      <c r="A168">
        <v>165</v>
      </c>
      <c r="B168">
        <f t="shared" si="16"/>
        <v>1.727875959474386</v>
      </c>
      <c r="C168">
        <f>'Graficas excel'!$N$3*(COS('Graficas excel'!$N$4*B168+'Graficas excel'!$N$5)+'Graficas excel'!$N$6)*COS(B168)+'Graficas excel'!$N$7</f>
        <v>11.808907983183685</v>
      </c>
      <c r="D168" s="4">
        <f>'Graficas excel'!$N$3*(COS('Graficas excel'!$N$4*B168+'Graficas excel'!$N$5)+'Graficas excel'!$N$6)*SIN(B168)+'Graficas excel'!$N$8</f>
        <v>32.020259025291381</v>
      </c>
      <c r="E168">
        <f t="shared" si="17"/>
        <v>2.4349536349974974</v>
      </c>
      <c r="F168">
        <f>C168/(2*'Graficas excel'!$N$9*COS(E168/2))</f>
        <v>0.85320985687946882</v>
      </c>
      <c r="G168">
        <f t="shared" si="18"/>
        <v>0.52156777136218491</v>
      </c>
      <c r="H168">
        <f t="shared" si="19"/>
        <v>1.0973748376732668</v>
      </c>
      <c r="I168">
        <f t="shared" si="20"/>
        <v>1.7661642363353822</v>
      </c>
      <c r="J168">
        <f t="shared" si="21"/>
        <v>0.30088859541574153</v>
      </c>
      <c r="K168">
        <f t="shared" si="21"/>
        <v>0.46969907213856454</v>
      </c>
      <c r="L168">
        <f t="shared" si="21"/>
        <v>6.4445556350021258</v>
      </c>
      <c r="M168">
        <f t="shared" si="22"/>
        <v>-1.097374837673267</v>
      </c>
      <c r="N168">
        <f t="shared" si="23"/>
        <v>-0.13479911166991357</v>
      </c>
      <c r="O168">
        <f t="shared" si="23"/>
        <v>-0.93039989957222902</v>
      </c>
      <c r="P168">
        <f t="shared" si="23"/>
        <v>-21.470886760086419</v>
      </c>
    </row>
    <row r="169" spans="1:16" x14ac:dyDescent="0.35">
      <c r="A169">
        <v>166</v>
      </c>
      <c r="B169">
        <f t="shared" si="16"/>
        <v>1.738347934986352</v>
      </c>
      <c r="C169">
        <f>'Graficas excel'!$N$3*(COS('Graficas excel'!$N$4*B169+'Graficas excel'!$N$5)+'Graficas excel'!$N$6)*COS(B169)+'Graficas excel'!$N$7</f>
        <v>11.725516100683466</v>
      </c>
      <c r="D169" s="4">
        <f>'Graficas excel'!$N$3*(COS('Graficas excel'!$N$4*B169+'Graficas excel'!$N$5)+'Graficas excel'!$N$6)*SIN(B169)+'Graficas excel'!$N$8</f>
        <v>32.035201281901429</v>
      </c>
      <c r="E169">
        <f t="shared" si="17"/>
        <v>2.4398438180071023</v>
      </c>
      <c r="F169">
        <f>C169/(2*'Graficas excel'!$N$9*COS(E169/2))</f>
        <v>0.85284151846904077</v>
      </c>
      <c r="G169">
        <f t="shared" si="18"/>
        <v>0.52216984246068898</v>
      </c>
      <c r="H169">
        <f t="shared" si="19"/>
        <v>1.0987864506697091</v>
      </c>
      <c r="I169">
        <f t="shared" si="20"/>
        <v>1.7693151343384057</v>
      </c>
      <c r="J169">
        <f t="shared" si="21"/>
        <v>0.30580727259716972</v>
      </c>
      <c r="K169">
        <f t="shared" si="21"/>
        <v>0.53718630093380915</v>
      </c>
      <c r="L169">
        <f t="shared" si="21"/>
        <v>5.7816544941461698</v>
      </c>
      <c r="M169">
        <f t="shared" si="22"/>
        <v>-1.0987864506697091</v>
      </c>
      <c r="N169">
        <f t="shared" si="23"/>
        <v>-0.14454223663456955</v>
      </c>
      <c r="O169">
        <f t="shared" si="23"/>
        <v>-1.1552424999440485</v>
      </c>
      <c r="P169">
        <f t="shared" si="23"/>
        <v>-20.415534626103177</v>
      </c>
    </row>
    <row r="170" spans="1:16" x14ac:dyDescent="0.35">
      <c r="A170">
        <v>167</v>
      </c>
      <c r="B170">
        <f t="shared" si="16"/>
        <v>1.748819910498318</v>
      </c>
      <c r="C170">
        <f>'Graficas excel'!$N$3*(COS('Graficas excel'!$N$4*B170+'Graficas excel'!$N$5)+'Graficas excel'!$N$6)*COS(B170)+'Graficas excel'!$N$7</f>
        <v>11.64173593050667</v>
      </c>
      <c r="D170" s="4">
        <f>'Graficas excel'!$N$3*(COS('Graficas excel'!$N$4*B170+'Graficas excel'!$N$5)+'Graficas excel'!$N$6)*SIN(B170)+'Graficas excel'!$N$8</f>
        <v>32.04891431777385</v>
      </c>
      <c r="E170">
        <f t="shared" si="17"/>
        <v>2.4447349877846576</v>
      </c>
      <c r="F170">
        <f>C170/(2*'Graficas excel'!$N$9*COS(E170/2))</f>
        <v>0.85244608496067809</v>
      </c>
      <c r="G170">
        <f t="shared" si="18"/>
        <v>0.52281514155121056</v>
      </c>
      <c r="H170">
        <f t="shared" si="19"/>
        <v>1.1003000934321912</v>
      </c>
      <c r="I170">
        <f t="shared" si="20"/>
        <v>1.7725175406084244</v>
      </c>
      <c r="J170">
        <f t="shared" si="21"/>
        <v>0.31143267438591216</v>
      </c>
      <c r="K170">
        <f t="shared" si="21"/>
        <v>0.59773164521515587</v>
      </c>
      <c r="L170">
        <f t="shared" si="21"/>
        <v>5.0432593908704586</v>
      </c>
      <c r="M170">
        <f t="shared" si="22"/>
        <v>-1.1003000934321912</v>
      </c>
      <c r="N170">
        <f t="shared" si="23"/>
        <v>-0.15663990780436599</v>
      </c>
      <c r="O170">
        <f t="shared" si="23"/>
        <v>-1.3690334786122944</v>
      </c>
      <c r="P170">
        <f t="shared" si="23"/>
        <v>-19.109751911784606</v>
      </c>
    </row>
    <row r="171" spans="1:16" x14ac:dyDescent="0.35">
      <c r="A171">
        <v>168</v>
      </c>
      <c r="B171">
        <f t="shared" si="16"/>
        <v>1.759291886010284</v>
      </c>
      <c r="C171">
        <f>'Graficas excel'!$N$3*(COS('Graficas excel'!$N$4*B171+'Graficas excel'!$N$5)+'Graficas excel'!$N$6)*COS(B171)+'Graficas excel'!$N$7</f>
        <v>11.557644587872762</v>
      </c>
      <c r="D171" s="4">
        <f>'Graficas excel'!$N$3*(COS('Graficas excel'!$N$4*B171+'Graficas excel'!$N$5)+'Graficas excel'!$N$6)*SIN(B171)+'Graficas excel'!$N$8</f>
        <v>32.061091859583151</v>
      </c>
      <c r="E171">
        <f t="shared" si="17"/>
        <v>2.4496172891855243</v>
      </c>
      <c r="F171">
        <f>C171/(2*'Graficas excel'!$N$9*COS(E171/2))</f>
        <v>0.85201700380927448</v>
      </c>
      <c r="G171">
        <f t="shared" si="18"/>
        <v>0.52351411176764551</v>
      </c>
      <c r="H171">
        <f t="shared" si="19"/>
        <v>1.1019404227109153</v>
      </c>
      <c r="I171">
        <f t="shared" si="20"/>
        <v>1.7757788559482197</v>
      </c>
      <c r="J171">
        <f t="shared" si="21"/>
        <v>0.3176921055373324</v>
      </c>
      <c r="K171">
        <f t="shared" si="21"/>
        <v>0.65054453405684376</v>
      </c>
      <c r="L171">
        <f t="shared" si="21"/>
        <v>4.2384888896554411</v>
      </c>
      <c r="M171">
        <f t="shared" si="22"/>
        <v>-1.1019404227109151</v>
      </c>
      <c r="N171">
        <f t="shared" si="23"/>
        <v>-0.17097639286745553</v>
      </c>
      <c r="O171">
        <f t="shared" si="23"/>
        <v>-1.5691503326722478</v>
      </c>
      <c r="P171">
        <f t="shared" si="23"/>
        <v>-17.56888910822726</v>
      </c>
    </row>
    <row r="172" spans="1:16" x14ac:dyDescent="0.35">
      <c r="A172">
        <v>169</v>
      </c>
      <c r="B172">
        <f t="shared" si="16"/>
        <v>1.76976386152225</v>
      </c>
      <c r="C172">
        <f>'Graficas excel'!$N$3*(COS('Graficas excel'!$N$4*B172+'Graficas excel'!$N$5)+'Graficas excel'!$N$6)*COS(B172)+'Graficas excel'!$N$7</f>
        <v>11.47333049991496</v>
      </c>
      <c r="D172" s="4">
        <f>'Graficas excel'!$N$3*(COS('Graficas excel'!$N$4*B172+'Graficas excel'!$N$5)+'Graficas excel'!$N$6)*SIN(B172)+'Graficas excel'!$N$8</f>
        <v>32.071437019424586</v>
      </c>
      <c r="E172">
        <f t="shared" si="17"/>
        <v>2.4544805564853558</v>
      </c>
      <c r="F172">
        <f>C172/(2*'Graficas excel'!$N$9*COS(E172/2))</f>
        <v>0.85154799675766824</v>
      </c>
      <c r="G172">
        <f t="shared" si="18"/>
        <v>0.52427665332150941</v>
      </c>
      <c r="H172">
        <f t="shared" si="19"/>
        <v>1.1037308833101476</v>
      </c>
      <c r="I172">
        <f t="shared" si="20"/>
        <v>1.7791057198977516</v>
      </c>
      <c r="J172">
        <f t="shared" si="21"/>
        <v>0.32450459196741899</v>
      </c>
      <c r="K172">
        <f t="shared" si="21"/>
        <v>0.6949298859170554</v>
      </c>
      <c r="L172">
        <f t="shared" si="21"/>
        <v>3.3778378767617383</v>
      </c>
      <c r="M172">
        <f t="shared" si="22"/>
        <v>-1.1037308833101473</v>
      </c>
      <c r="N172">
        <f t="shared" si="23"/>
        <v>-0.18740849672579257</v>
      </c>
      <c r="O172">
        <f t="shared" si="23"/>
        <v>-1.7531313091860494</v>
      </c>
      <c r="P172">
        <f t="shared" si="23"/>
        <v>-15.812134789101524</v>
      </c>
    </row>
    <row r="173" spans="1:16" x14ac:dyDescent="0.35">
      <c r="A173">
        <v>170</v>
      </c>
      <c r="B173">
        <f t="shared" si="16"/>
        <v>1.780235837034216</v>
      </c>
      <c r="C173">
        <f>'Graficas excel'!$N$3*(COS('Graficas excel'!$N$4*B173+'Graficas excel'!$N$5)+'Graficas excel'!$N$6)*COS(B173)+'Graficas excel'!$N$7</f>
        <v>11.388892307853185</v>
      </c>
      <c r="D173" s="4">
        <f>'Graficas excel'!$N$3*(COS('Graficas excel'!$N$4*B173+'Graficas excel'!$N$5)+'Graficas excel'!$N$6)*SIN(B173)+'Graficas excel'!$N$8</f>
        <v>32.079665758086257</v>
      </c>
      <c r="E173">
        <f t="shared" si="17"/>
        <v>2.4593144275781156</v>
      </c>
      <c r="F173">
        <f>C173/(2*'Graficas excel'!$N$9*COS(E173/2))</f>
        <v>0.85103313065297614</v>
      </c>
      <c r="G173">
        <f t="shared" si="18"/>
        <v>0.52511199808326081</v>
      </c>
      <c r="H173">
        <f t="shared" si="19"/>
        <v>1.1056934204985944</v>
      </c>
      <c r="I173">
        <f t="shared" si="20"/>
        <v>1.7825039240383549</v>
      </c>
      <c r="J173">
        <f t="shared" si="21"/>
        <v>0.3317818807152757</v>
      </c>
      <c r="K173">
        <f t="shared" si="21"/>
        <v>0.73030252144589547</v>
      </c>
      <c r="L173">
        <f t="shared" si="21"/>
        <v>2.4731052939630183</v>
      </c>
      <c r="M173">
        <f t="shared" si="22"/>
        <v>-1.1056934204985942</v>
      </c>
      <c r="N173">
        <f t="shared" si="23"/>
        <v>-0.20576724486484974</v>
      </c>
      <c r="O173">
        <f t="shared" si="23"/>
        <v>-1.9187155974894259</v>
      </c>
      <c r="P173">
        <f t="shared" si="23"/>
        <v>-13.862350101869422</v>
      </c>
    </row>
    <row r="174" spans="1:16" x14ac:dyDescent="0.35">
      <c r="A174">
        <v>171</v>
      </c>
      <c r="B174">
        <f t="shared" si="16"/>
        <v>1.7907078125461819</v>
      </c>
      <c r="C174">
        <f>'Graficas excel'!$N$3*(COS('Graficas excel'!$N$4*B174+'Graficas excel'!$N$5)+'Graficas excel'!$N$6)*COS(B174)+'Graficas excel'!$N$7</f>
        <v>11.304437587358082</v>
      </c>
      <c r="D174" s="4">
        <f>'Graficas excel'!$N$3*(COS('Graficas excel'!$N$4*B174+'Graficas excel'!$N$5)+'Graficas excel'!$N$6)*SIN(B174)+'Graficas excel'!$N$8</f>
        <v>32.085510185037428</v>
      </c>
      <c r="E174">
        <f t="shared" si="17"/>
        <v>2.4641084614890549</v>
      </c>
      <c r="F174">
        <f>C174/(2*'Graficas excel'!$N$9*COS(E174/2))</f>
        <v>0.85046688390870573</v>
      </c>
      <c r="G174">
        <f t="shared" si="18"/>
        <v>0.52602859178434014</v>
      </c>
      <c r="H174">
        <f t="shared" si="19"/>
        <v>1.1078482100479836</v>
      </c>
      <c r="I174">
        <f t="shared" si="20"/>
        <v>1.7859783357685193</v>
      </c>
      <c r="J174">
        <f t="shared" si="21"/>
        <v>0.33942959083618413</v>
      </c>
      <c r="K174">
        <f t="shared" si="21"/>
        <v>0.75620081952278961</v>
      </c>
      <c r="L174">
        <f t="shared" si="21"/>
        <v>1.5372671914447669</v>
      </c>
      <c r="M174">
        <f t="shared" si="22"/>
        <v>-1.1078482100479836</v>
      </c>
      <c r="N174">
        <f t="shared" si="23"/>
        <v>-0.22585998761618617</v>
      </c>
      <c r="O174">
        <f t="shared" si="23"/>
        <v>-2.0638817882945015</v>
      </c>
      <c r="P174">
        <f t="shared" si="23"/>
        <v>-11.745789989985461</v>
      </c>
    </row>
    <row r="175" spans="1:16" x14ac:dyDescent="0.35">
      <c r="A175">
        <v>172</v>
      </c>
      <c r="B175">
        <f t="shared" si="16"/>
        <v>1.8011797880581479</v>
      </c>
      <c r="C175">
        <f>'Graficas excel'!$N$3*(COS('Graficas excel'!$N$4*B175+'Graficas excel'!$N$5)+'Graficas excel'!$N$6)*COS(B175)+'Graficas excel'!$N$7</f>
        <v>11.220081404808946</v>
      </c>
      <c r="D175" s="4">
        <f>'Graficas excel'!$N$3*(COS('Graficas excel'!$N$4*B175+'Graficas excel'!$N$5)+'Graficas excel'!$N$6)*SIN(B175)+'Graficas excel'!$N$8</f>
        <v>32.088721655713023</v>
      </c>
      <c r="E175">
        <f t="shared" si="17"/>
        <v>2.4688522579561516</v>
      </c>
      <c r="F175">
        <f>C175/(2*'Graficas excel'!$N$9*COS(E175/2))</f>
        <v>0.8498442078656111</v>
      </c>
      <c r="G175">
        <f t="shared" si="18"/>
        <v>0.52703398596036666</v>
      </c>
      <c r="H175">
        <f t="shared" si="19"/>
        <v>1.1102134103074335</v>
      </c>
      <c r="I175">
        <f t="shared" si="20"/>
        <v>1.7895328341317924</v>
      </c>
      <c r="J175">
        <f t="shared" si="21"/>
        <v>0.34734850730035538</v>
      </c>
      <c r="K175">
        <f t="shared" si="21"/>
        <v>0.77229904390694792</v>
      </c>
      <c r="L175">
        <f t="shared" si="21"/>
        <v>0.58429422449735591</v>
      </c>
      <c r="M175">
        <f t="shared" si="22"/>
        <v>-1.1102134103074333</v>
      </c>
      <c r="N175">
        <f t="shared" si="23"/>
        <v>-0.24747290716279874</v>
      </c>
      <c r="O175">
        <f t="shared" si="23"/>
        <v>-2.1868834134383244</v>
      </c>
      <c r="P175">
        <f t="shared" si="23"/>
        <v>-9.4917119817505764</v>
      </c>
    </row>
    <row r="176" spans="1:16" x14ac:dyDescent="0.35">
      <c r="A176">
        <v>173</v>
      </c>
      <c r="B176">
        <f t="shared" si="16"/>
        <v>1.8116517635701139</v>
      </c>
      <c r="C176">
        <f>'Graficas excel'!$N$3*(COS('Graficas excel'!$N$4*B176+'Graficas excel'!$N$5)+'Graficas excel'!$N$6)*COS(B176)+'Graficas excel'!$N$7</f>
        <v>11.135944729726942</v>
      </c>
      <c r="D176" s="4">
        <f>'Graficas excel'!$N$3*(COS('Graficas excel'!$N$4*B176+'Graficas excel'!$N$5)+'Graficas excel'!$N$6)*SIN(B176)+'Graficas excel'!$N$8</f>
        <v>32.089073629270779</v>
      </c>
      <c r="E176">
        <f t="shared" si="17"/>
        <v>2.4735355778576023</v>
      </c>
      <c r="F176">
        <f>C176/(2*'Graficas excel'!$N$9*COS(E176/2))</f>
        <v>0.84916058235776837</v>
      </c>
      <c r="G176">
        <f t="shared" si="18"/>
        <v>0.5281347416803932</v>
      </c>
      <c r="H176">
        <f t="shared" si="19"/>
        <v>1.1128049405311173</v>
      </c>
      <c r="I176">
        <f t="shared" si="20"/>
        <v>1.7931702591943597</v>
      </c>
      <c r="J176">
        <f t="shared" si="21"/>
        <v>0.35543600397606367</v>
      </c>
      <c r="K176">
        <f t="shared" si="21"/>
        <v>0.77841775871766739</v>
      </c>
      <c r="L176">
        <f t="shared" si="21"/>
        <v>-0.37108378810249615</v>
      </c>
      <c r="M176">
        <f t="shared" si="22"/>
        <v>-1.1128049405311171</v>
      </c>
      <c r="N176">
        <f t="shared" si="23"/>
        <v>-0.27037389671584944</v>
      </c>
      <c r="O176">
        <f t="shared" si="23"/>
        <v>-2.2862803888778505</v>
      </c>
      <c r="P176">
        <f t="shared" si="23"/>
        <v>-7.1318799559460118</v>
      </c>
    </row>
    <row r="177" spans="1:16" x14ac:dyDescent="0.35">
      <c r="A177">
        <v>174</v>
      </c>
      <c r="B177">
        <f t="shared" si="16"/>
        <v>1.8221237390820799</v>
      </c>
      <c r="C177">
        <f>'Graficas excel'!$N$3*(COS('Graficas excel'!$N$4*B177+'Graficas excel'!$N$5)+'Graficas excel'!$N$6)*COS(B177)+'Graficas excel'!$N$7</f>
        <v>11.052152725964497</v>
      </c>
      <c r="D177" s="4">
        <f>'Graficas excel'!$N$3*(COS('Graficas excel'!$N$4*B177+'Graficas excel'!$N$5)+'Graficas excel'!$N$6)*SIN(B177)+'Graficas excel'!$N$8</f>
        <v>32.086364253044387</v>
      </c>
      <c r="E177">
        <f t="shared" si="17"/>
        <v>2.4781484632915358</v>
      </c>
      <c r="F177">
        <f>C177/(2*'Graficas excel'!$N$9*COS(E177/2))</f>
        <v>0.84841206485155563</v>
      </c>
      <c r="G177">
        <f t="shared" si="18"/>
        <v>0.52933634696128673</v>
      </c>
      <c r="H177">
        <f t="shared" si="19"/>
        <v>1.1156362893566001</v>
      </c>
      <c r="I177">
        <f t="shared" si="20"/>
        <v>1.7968923763240681</v>
      </c>
      <c r="J177">
        <f t="shared" si="21"/>
        <v>0.36358757568343453</v>
      </c>
      <c r="K177">
        <f t="shared" si="21"/>
        <v>0.77453177837577047</v>
      </c>
      <c r="L177">
        <f t="shared" si="21"/>
        <v>-1.31366050145417</v>
      </c>
      <c r="M177">
        <f t="shared" si="22"/>
        <v>-1.1156362893566003</v>
      </c>
      <c r="N177">
        <f t="shared" si="23"/>
        <v>-0.29431576896166634</v>
      </c>
      <c r="O177">
        <f t="shared" si="23"/>
        <v>-2.3609652611307981</v>
      </c>
      <c r="P177">
        <f t="shared" si="23"/>
        <v>-4.6999758679877397</v>
      </c>
    </row>
    <row r="178" spans="1:16" x14ac:dyDescent="0.35">
      <c r="A178">
        <v>175</v>
      </c>
      <c r="B178">
        <f t="shared" si="16"/>
        <v>1.8325957145940459</v>
      </c>
      <c r="C178">
        <f>'Graficas excel'!$N$3*(COS('Graficas excel'!$N$4*B178+'Graficas excel'!$N$5)+'Graficas excel'!$N$6)*COS(B178)+'Graficas excel'!$N$7</f>
        <v>10.968832946218065</v>
      </c>
      <c r="D178" s="4">
        <f>'Graficas excel'!$N$3*(COS('Graficas excel'!$N$4*B178+'Graficas excel'!$N$5)+'Graficas excel'!$N$6)*SIN(B178)+'Graficas excel'!$N$8</f>
        <v>32.080418643374173</v>
      </c>
      <c r="E178">
        <f t="shared" si="17"/>
        <v>2.4826813561442078</v>
      </c>
      <c r="F178">
        <f>C178/(2*'Graficas excel'!$N$9*COS(E178/2))</f>
        <v>0.84759533259399078</v>
      </c>
      <c r="G178">
        <f t="shared" si="18"/>
        <v>0.5306431495505074</v>
      </c>
      <c r="H178">
        <f t="shared" si="19"/>
        <v>1.1187183568819523</v>
      </c>
      <c r="I178">
        <f t="shared" si="20"/>
        <v>1.8006998565130801</v>
      </c>
      <c r="J178">
        <f t="shared" si="21"/>
        <v>0.37169845349982505</v>
      </c>
      <c r="K178">
        <f t="shared" si="21"/>
        <v>0.76077515777350546</v>
      </c>
      <c r="L178">
        <f t="shared" si="21"/>
        <v>-2.2280737582202423</v>
      </c>
      <c r="M178">
        <f t="shared" si="22"/>
        <v>-1.1187183568819523</v>
      </c>
      <c r="N178">
        <f t="shared" si="23"/>
        <v>-0.31903973936083041</v>
      </c>
      <c r="O178">
        <f t="shared" si="23"/>
        <v>-2.4101832933271967</v>
      </c>
      <c r="P178">
        <f t="shared" si="23"/>
        <v>-2.2309386912649178</v>
      </c>
    </row>
    <row r="179" spans="1:16" x14ac:dyDescent="0.35">
      <c r="A179">
        <v>176</v>
      </c>
      <c r="B179">
        <f t="shared" si="16"/>
        <v>1.8430676901060119</v>
      </c>
      <c r="C179">
        <f>'Graficas excel'!$N$3*(COS('Graficas excel'!$N$4*B179+'Graficas excel'!$N$5)+'Graficas excel'!$N$6)*COS(B179)+'Graficas excel'!$N$7</f>
        <v>10.88611345607522</v>
      </c>
      <c r="D179" s="4">
        <f>'Graficas excel'!$N$3*(COS('Graficas excel'!$N$4*B179+'Graficas excel'!$N$5)+'Graficas excel'!$N$6)*SIN(B179)+'Graficas excel'!$N$8</f>
        <v>32.071090836322107</v>
      </c>
      <c r="E179">
        <f t="shared" si="17"/>
        <v>2.4871252140120488</v>
      </c>
      <c r="F179">
        <f>C179/(2*'Graficas excel'!$N$9*COS(E179/2))</f>
        <v>0.84670771728286087</v>
      </c>
      <c r="G179">
        <f t="shared" si="18"/>
        <v>0.53205830647932462</v>
      </c>
      <c r="H179">
        <f t="shared" si="19"/>
        <v>1.1220593332198832</v>
      </c>
      <c r="I179">
        <f t="shared" si="20"/>
        <v>1.8045922736159659</v>
      </c>
      <c r="J179">
        <f t="shared" si="21"/>
        <v>0.37966527232214126</v>
      </c>
      <c r="K179">
        <f t="shared" si="21"/>
        <v>0.73744282393856908</v>
      </c>
      <c r="L179">
        <f t="shared" si="21"/>
        <v>-3.0991530496363802</v>
      </c>
      <c r="M179">
        <f t="shared" si="22"/>
        <v>-1.1220593332198829</v>
      </c>
      <c r="N179">
        <f t="shared" si="23"/>
        <v>-0.34427911978790232</v>
      </c>
      <c r="O179">
        <f t="shared" si="23"/>
        <v>-2.4335456286708204</v>
      </c>
      <c r="P179">
        <f t="shared" si="23"/>
        <v>0.23974663722976916</v>
      </c>
    </row>
    <row r="180" spans="1:16" x14ac:dyDescent="0.35">
      <c r="A180">
        <v>177</v>
      </c>
      <c r="B180">
        <f t="shared" si="16"/>
        <v>1.8535396656179779</v>
      </c>
      <c r="C180">
        <f>'Graficas excel'!$N$3*(COS('Graficas excel'!$N$4*B180+'Graficas excel'!$N$5)+'Graficas excel'!$N$6)*COS(B180)+'Graficas excel'!$N$7</f>
        <v>10.804120915082819</v>
      </c>
      <c r="D180" s="4">
        <f>'Graficas excel'!$N$3*(COS('Graficas excel'!$N$4*B180+'Graficas excel'!$N$5)+'Graficas excel'!$N$6)*SIN(B180)+'Graficas excel'!$N$8</f>
        <v>32.058265385920684</v>
      </c>
      <c r="E180">
        <f t="shared" si="17"/>
        <v>2.4914716223693514</v>
      </c>
      <c r="F180">
        <f>C180/(2*'Graficas excel'!$N$9*COS(E180/2))</f>
        <v>0.84574723185397216</v>
      </c>
      <c r="G180">
        <f t="shared" si="18"/>
        <v>0.53358375144989512</v>
      </c>
      <c r="H180">
        <f t="shared" si="19"/>
        <v>1.1256646157315831</v>
      </c>
      <c r="I180">
        <f t="shared" si="20"/>
        <v>1.8085681190504672</v>
      </c>
      <c r="J180">
        <f t="shared" si="21"/>
        <v>0.38738775551590099</v>
      </c>
      <c r="K180">
        <f t="shared" si="21"/>
        <v>0.70498856909494223</v>
      </c>
      <c r="L180">
        <f t="shared" si="21"/>
        <v>-3.9122800975522454</v>
      </c>
      <c r="M180">
        <f t="shared" si="22"/>
        <v>-1.1256646157315831</v>
      </c>
      <c r="N180">
        <f t="shared" si="23"/>
        <v>-0.369763150018595</v>
      </c>
      <c r="O180">
        <f t="shared" si="23"/>
        <v>-2.431035007756674</v>
      </c>
      <c r="P180">
        <f t="shared" si="23"/>
        <v>2.6767833372782541</v>
      </c>
    </row>
    <row r="181" spans="1:16" x14ac:dyDescent="0.35">
      <c r="A181">
        <v>178</v>
      </c>
      <c r="B181">
        <f t="shared" si="16"/>
        <v>1.8640116411299437</v>
      </c>
      <c r="C181">
        <f>'Graficas excel'!$N$3*(COS('Graficas excel'!$N$4*B181+'Graficas excel'!$N$5)+'Graficas excel'!$N$6)*COS(B181)+'Graficas excel'!$N$7</f>
        <v>10.722978643211201</v>
      </c>
      <c r="D181" s="4">
        <f>'Graficas excel'!$N$3*(COS('Graficas excel'!$N$4*B181+'Graficas excel'!$N$5)+'Graficas excel'!$N$6)*SIN(B181)+'Graficas excel'!$N$8</f>
        <v>32.041858592013767</v>
      </c>
      <c r="E181">
        <f t="shared" si="17"/>
        <v>2.4957129018959252</v>
      </c>
      <c r="F181">
        <f>C181/(2*'Graficas excel'!$N$9*COS(E181/2))</f>
        <v>0.84471258907000779</v>
      </c>
      <c r="G181">
        <f t="shared" si="18"/>
        <v>0.53522018073559607</v>
      </c>
      <c r="H181">
        <f t="shared" si="19"/>
        <v>1.1295367663838054</v>
      </c>
      <c r="I181">
        <f t="shared" si="20"/>
        <v>1.8126248341398652</v>
      </c>
      <c r="J181">
        <f t="shared" si="21"/>
        <v>0.39477037854767916</v>
      </c>
      <c r="K181">
        <f t="shared" si="21"/>
        <v>0.66401926771742326</v>
      </c>
      <c r="L181">
        <f t="shared" si="21"/>
        <v>-4.6537483132902695</v>
      </c>
      <c r="M181">
        <f t="shared" si="22"/>
        <v>-1.1295367663838052</v>
      </c>
      <c r="N181">
        <f t="shared" si="23"/>
        <v>-0.39522088908855491</v>
      </c>
      <c r="O181">
        <f t="shared" si="23"/>
        <v>-2.4030037981978576</v>
      </c>
      <c r="P181">
        <f t="shared" si="23"/>
        <v>5.045792714306657</v>
      </c>
    </row>
    <row r="182" spans="1:16" x14ac:dyDescent="0.35">
      <c r="A182">
        <v>179</v>
      </c>
      <c r="B182">
        <f t="shared" si="16"/>
        <v>1.8744836166419097</v>
      </c>
      <c r="C182">
        <f>'Graficas excel'!$N$3*(COS('Graficas excel'!$N$4*B182+'Graficas excel'!$N$5)+'Graficas excel'!$N$6)*COS(B182)+'Graficas excel'!$N$7</f>
        <v>10.642804701575281</v>
      </c>
      <c r="D182" s="4">
        <f>'Graficas excel'!$N$3*(COS('Graficas excel'!$N$4*B182+'Graficas excel'!$N$5)+'Graficas excel'!$N$6)*SIN(B182)+'Graficas excel'!$N$8</f>
        <v>32.021819344364204</v>
      </c>
      <c r="E182">
        <f t="shared" si="17"/>
        <v>2.4998422098975741</v>
      </c>
      <c r="F182">
        <f>C182/(2*'Graficas excel'!$N$9*COS(E182/2))</f>
        <v>0.8436032116903992</v>
      </c>
      <c r="G182">
        <f t="shared" si="18"/>
        <v>0.53696705785890031</v>
      </c>
      <c r="H182">
        <f t="shared" si="19"/>
        <v>1.1336755098561579</v>
      </c>
      <c r="I182">
        <f t="shared" si="20"/>
        <v>1.816758859876866</v>
      </c>
      <c r="J182">
        <f t="shared" si="21"/>
        <v>0.40172397205868959</v>
      </c>
      <c r="K182">
        <f t="shared" si="21"/>
        <v>0.61528532934179458</v>
      </c>
      <c r="L182">
        <f t="shared" si="21"/>
        <v>-5.3111064946108</v>
      </c>
      <c r="M182">
        <f t="shared" si="22"/>
        <v>-1.1336755098561579</v>
      </c>
      <c r="N182">
        <f t="shared" si="23"/>
        <v>-0.4203850860184441</v>
      </c>
      <c r="O182">
        <f t="shared" si="23"/>
        <v>-2.3501643804551819</v>
      </c>
      <c r="P182">
        <f t="shared" si="23"/>
        <v>7.314012252394595</v>
      </c>
    </row>
    <row r="183" spans="1:16" x14ac:dyDescent="0.35">
      <c r="A183">
        <v>180</v>
      </c>
      <c r="B183">
        <f t="shared" si="16"/>
        <v>1.8849555921538756</v>
      </c>
      <c r="C183">
        <f>'Graficas excel'!$N$3*(COS('Graficas excel'!$N$4*B183+'Graficas excel'!$N$5)+'Graficas excel'!$N$6)*COS(B183)+'Graficas excel'!$N$7</f>
        <v>10.563710016347917</v>
      </c>
      <c r="D183" s="4">
        <f>'Graficas excel'!$N$3*(COS('Graficas excel'!$N$4*B183+'Graficas excel'!$N$5)+'Graficas excel'!$N$6)*SIN(B183)+'Graficas excel'!$N$8</f>
        <v>31.99812957447099</v>
      </c>
      <c r="E183">
        <f t="shared" si="17"/>
        <v>2.5038536347671299</v>
      </c>
      <c r="F183">
        <f>C183/(2*'Graficas excel'!$N$9*COS(E183/2))</f>
        <v>0.84241923410130393</v>
      </c>
      <c r="G183">
        <f t="shared" si="18"/>
        <v>0.53882263688172249</v>
      </c>
      <c r="H183">
        <f t="shared" si="19"/>
        <v>1.1380777721825388</v>
      </c>
      <c r="I183">
        <f t="shared" si="20"/>
        <v>1.8209657034748343</v>
      </c>
      <c r="J183">
        <f t="shared" si="21"/>
        <v>0.40816722496042879</v>
      </c>
      <c r="K183">
        <f t="shared" si="21"/>
        <v>0.55966755218878683</v>
      </c>
      <c r="L183">
        <f t="shared" si="21"/>
        <v>-5.8734731662485986</v>
      </c>
      <c r="M183">
        <f t="shared" si="22"/>
        <v>-1.1380777721825388</v>
      </c>
      <c r="N183">
        <f t="shared" si="23"/>
        <v>-0.44499594985966545</v>
      </c>
      <c r="O183">
        <f t="shared" si="23"/>
        <v>-2.2735722232538866</v>
      </c>
      <c r="P183">
        <f t="shared" si="23"/>
        <v>9.4509370830586725</v>
      </c>
    </row>
    <row r="184" spans="1:16" x14ac:dyDescent="0.35">
      <c r="A184">
        <v>181</v>
      </c>
      <c r="B184">
        <f t="shared" si="16"/>
        <v>1.8954275676658416</v>
      </c>
      <c r="C184">
        <f>'Graficas excel'!$N$3*(COS('Graficas excel'!$N$4*B184+'Graficas excel'!$N$5)+'Graficas excel'!$N$6)*COS(B184)+'Graficas excel'!$N$7</f>
        <v>10.48579657446081</v>
      </c>
      <c r="D184" s="4">
        <f>'Graficas excel'!$N$3*(COS('Graficas excel'!$N$4*B184+'Graficas excel'!$N$5)+'Graficas excel'!$N$6)*SIN(B184)+'Graficas excel'!$N$8</f>
        <v>31.970804311396073</v>
      </c>
      <c r="E184">
        <f t="shared" si="17"/>
        <v>2.5077422824464208</v>
      </c>
      <c r="F184">
        <f>C184/(2*'Graficas excel'!$N$9*COS(E184/2))</f>
        <v>0.84116149538842877</v>
      </c>
      <c r="G184">
        <f t="shared" si="18"/>
        <v>0.54078400371673563</v>
      </c>
      <c r="H184">
        <f t="shared" si="19"/>
        <v>1.1427377588723935</v>
      </c>
      <c r="I184">
        <f t="shared" si="20"/>
        <v>1.825240020659407</v>
      </c>
      <c r="J184">
        <f t="shared" si="21"/>
        <v>0.4140280498617917</v>
      </c>
      <c r="K184">
        <f t="shared" si="21"/>
        <v>0.49816068502164224</v>
      </c>
      <c r="L184">
        <f t="shared" si="21"/>
        <v>-6.3318094043319713</v>
      </c>
      <c r="M184">
        <f t="shared" si="22"/>
        <v>-1.1427377588723933</v>
      </c>
      <c r="N184">
        <f t="shared" si="23"/>
        <v>-0.46880474250626619</v>
      </c>
      <c r="O184">
        <f t="shared" si="23"/>
        <v>-2.1746022415549651</v>
      </c>
      <c r="P184">
        <f t="shared" si="23"/>
        <v>11.428883171711934</v>
      </c>
    </row>
    <row r="185" spans="1:16" x14ac:dyDescent="0.35">
      <c r="A185">
        <v>182</v>
      </c>
      <c r="B185">
        <f t="shared" si="16"/>
        <v>1.9058995431778076</v>
      </c>
      <c r="C185">
        <f>'Graficas excel'!$N$3*(COS('Graficas excel'!$N$4*B185+'Graficas excel'!$N$5)+'Graficas excel'!$N$6)*COS(B185)+'Graficas excel'!$N$7</f>
        <v>10.409155718935875</v>
      </c>
      <c r="D185" s="4">
        <f>'Graficas excel'!$N$3*(COS('Graficas excel'!$N$4*B185+'Graficas excel'!$N$5)+'Graficas excel'!$N$6)*SIN(B185)+'Graficas excel'!$N$8</f>
        <v>31.939891342787305</v>
      </c>
      <c r="E185">
        <f t="shared" si="17"/>
        <v>2.5115043538618411</v>
      </c>
      <c r="F185">
        <f>C185/(2*'Graficas excel'!$N$9*COS(E185/2))</f>
        <v>0.83983152394174987</v>
      </c>
      <c r="G185">
        <f t="shared" si="18"/>
        <v>0.54284713446206756</v>
      </c>
      <c r="H185">
        <f t="shared" si="19"/>
        <v>1.1476470706558122</v>
      </c>
      <c r="I185">
        <f t="shared" si="20"/>
        <v>1.8295757122588268</v>
      </c>
      <c r="J185">
        <f t="shared" si="21"/>
        <v>0.41924477635636254</v>
      </c>
      <c r="K185">
        <f t="shared" si="21"/>
        <v>0.43185413199304196</v>
      </c>
      <c r="L185">
        <f t="shared" si="21"/>
        <v>-6.6791404587698162</v>
      </c>
      <c r="M185">
        <f t="shared" si="22"/>
        <v>-1.1476470706558124</v>
      </c>
      <c r="N185">
        <f t="shared" si="23"/>
        <v>-0.4915771239280961</v>
      </c>
      <c r="O185">
        <f t="shared" si="23"/>
        <v>-2.0549192568516776</v>
      </c>
      <c r="P185">
        <f t="shared" si="23"/>
        <v>13.223456025698036</v>
      </c>
    </row>
    <row r="186" spans="1:16" x14ac:dyDescent="0.35">
      <c r="A186">
        <v>183</v>
      </c>
      <c r="B186">
        <f t="shared" si="16"/>
        <v>1.9163715186897736</v>
      </c>
      <c r="C186">
        <f>'Graficas excel'!$N$3*(COS('Graficas excel'!$N$4*B186+'Graficas excel'!$N$5)+'Graficas excel'!$N$6)*COS(B186)+'Graficas excel'!$N$7</f>
        <v>10.333866570533655</v>
      </c>
      <c r="D186" s="4">
        <f>'Graficas excel'!$N$3*(COS('Graficas excel'!$N$4*B186+'Graficas excel'!$N$5)+'Graficas excel'!$N$6)*SIN(B186)+'Graficas excel'!$N$8</f>
        <v>31.905470487137563</v>
      </c>
      <c r="E186">
        <f t="shared" si="17"/>
        <v>2.5151372123208704</v>
      </c>
      <c r="F186">
        <f>C186/(2*'Graficas excel'!$N$9*COS(E186/2))</f>
        <v>0.83843151378899139</v>
      </c>
      <c r="G186">
        <f t="shared" si="18"/>
        <v>0.54500696939167692</v>
      </c>
      <c r="H186">
        <f t="shared" si="19"/>
        <v>1.1527948542598301</v>
      </c>
      <c r="I186">
        <f t="shared" si="20"/>
        <v>1.8339660332903502</v>
      </c>
      <c r="J186">
        <f t="shared" si="21"/>
        <v>0.42376714225133499</v>
      </c>
      <c r="K186">
        <f t="shared" si="21"/>
        <v>0.36191033666782324</v>
      </c>
      <c r="L186">
        <f t="shared" si="21"/>
        <v>-6.9107188694640955</v>
      </c>
      <c r="M186">
        <f t="shared" si="22"/>
        <v>-1.1527948542598301</v>
      </c>
      <c r="N186">
        <f t="shared" si="23"/>
        <v>-0.51309618806491419</v>
      </c>
      <c r="O186">
        <f t="shared" si="23"/>
        <v>-1.9164435491670089</v>
      </c>
      <c r="P186">
        <f t="shared" si="23"/>
        <v>14.813913534142067</v>
      </c>
    </row>
    <row r="187" spans="1:16" x14ac:dyDescent="0.35">
      <c r="A187">
        <v>184</v>
      </c>
      <c r="B187">
        <f t="shared" si="16"/>
        <v>1.9268434942017396</v>
      </c>
      <c r="C187">
        <f>'Graficas excel'!$N$3*(COS('Graficas excel'!$N$4*B187+'Graficas excel'!$N$5)+'Graficas excel'!$N$6)*COS(B187)+'Graficas excel'!$N$7</f>
        <v>10.259994600858853</v>
      </c>
      <c r="D187" s="4">
        <f>'Graficas excel'!$N$3*(COS('Graficas excel'!$N$4*B187+'Graficas excel'!$N$5)+'Graficas excel'!$N$6)*SIN(B187)+'Graficas excel'!$N$8</f>
        <v>31.867652488079507</v>
      </c>
      <c r="E187">
        <f t="shared" si="17"/>
        <v>2.5186394398770351</v>
      </c>
      <c r="F187">
        <f>C187/(2*'Graficas excel'!$N$9*COS(E187/2))</f>
        <v>0.83696429296246422</v>
      </c>
      <c r="G187">
        <f t="shared" si="18"/>
        <v>0.5472575009132743</v>
      </c>
      <c r="H187">
        <f t="shared" si="19"/>
        <v>1.1581679849765292</v>
      </c>
      <c r="I187">
        <f t="shared" si="20"/>
        <v>1.838403712426782</v>
      </c>
      <c r="J187">
        <f t="shared" si="21"/>
        <v>0.4275570584344478</v>
      </c>
      <c r="K187">
        <f t="shared" si="21"/>
        <v>0.28954145789671404</v>
      </c>
      <c r="L187">
        <f t="shared" si="21"/>
        <v>-7.0241249760581548</v>
      </c>
      <c r="M187">
        <f t="shared" si="22"/>
        <v>-1.158167984976529</v>
      </c>
      <c r="N187">
        <f t="shared" si="23"/>
        <v>-0.53316513798185627</v>
      </c>
      <c r="O187">
        <f t="shared" si="23"/>
        <v>-1.7613126094010918</v>
      </c>
      <c r="P187">
        <f t="shared" si="23"/>
        <v>16.183418092597943</v>
      </c>
    </row>
    <row r="188" spans="1:16" x14ac:dyDescent="0.35">
      <c r="A188">
        <v>185</v>
      </c>
      <c r="B188">
        <f t="shared" si="16"/>
        <v>1.9373154697137056</v>
      </c>
      <c r="C188">
        <f>'Graficas excel'!$N$3*(COS('Graficas excel'!$N$4*B188+'Graficas excel'!$N$5)+'Graficas excel'!$N$6)*COS(B188)+'Graficas excel'!$N$7</f>
        <v>10.187590380145824</v>
      </c>
      <c r="D188" s="4">
        <f>'Graficas excel'!$N$3*(COS('Graficas excel'!$N$4*B188+'Graficas excel'!$N$5)+'Graficas excel'!$N$6)*SIN(B188)+'Graficas excel'!$N$8</f>
        <v>31.826577546121769</v>
      </c>
      <c r="E188">
        <f t="shared" si="17"/>
        <v>2.5220108817000426</v>
      </c>
      <c r="F188">
        <f>C188/(2*'Graficas excel'!$N$9*COS(E188/2))</f>
        <v>0.83543328431005726</v>
      </c>
      <c r="G188">
        <f t="shared" si="18"/>
        <v>0.54959187354518901</v>
      </c>
      <c r="H188">
        <f t="shared" si="19"/>
        <v>1.1637512772453091</v>
      </c>
      <c r="I188">
        <f t="shared" si="20"/>
        <v>1.8428810794726758</v>
      </c>
      <c r="J188">
        <f t="shared" si="21"/>
        <v>0.43058912949124112</v>
      </c>
      <c r="K188">
        <f t="shared" si="21"/>
        <v>0.21598499315444444</v>
      </c>
      <c r="L188">
        <f t="shared" si="21"/>
        <v>-7.0193031786789861</v>
      </c>
      <c r="M188">
        <f t="shared" si="22"/>
        <v>-1.1637512772453089</v>
      </c>
      <c r="N188">
        <f t="shared" si="23"/>
        <v>-0.5516095604964214</v>
      </c>
      <c r="O188">
        <f t="shared" si="23"/>
        <v>-1.591840251435499</v>
      </c>
      <c r="P188">
        <f t="shared" si="23"/>
        <v>17.319177818765823</v>
      </c>
    </row>
    <row r="189" spans="1:16" x14ac:dyDescent="0.35">
      <c r="A189">
        <v>186</v>
      </c>
      <c r="B189">
        <f t="shared" si="16"/>
        <v>1.9477874452256716</v>
      </c>
      <c r="C189">
        <f>'Graficas excel'!$N$3*(COS('Graficas excel'!$N$4*B189+'Graficas excel'!$N$5)+'Graficas excel'!$N$6)*COS(B189)+'Graficas excel'!$N$7</f>
        <v>10.116688520683347</v>
      </c>
      <c r="D189" s="4">
        <f>'Graficas excel'!$N$3*(COS('Graficas excel'!$N$4*B189+'Graficas excel'!$N$5)+'Graficas excel'!$N$6)*SIN(B189)+'Graficas excel'!$N$8</f>
        <v>31.782413507627677</v>
      </c>
      <c r="E189">
        <f t="shared" si="17"/>
        <v>2.5252526775298598</v>
      </c>
      <c r="F189">
        <f>C189/(2*'Graficas excel'!$N$9*COS(E189/2))</f>
        <v>0.83384245926402389</v>
      </c>
      <c r="G189">
        <f t="shared" si="18"/>
        <v>0.55200249377020449</v>
      </c>
      <c r="H189">
        <f t="shared" si="19"/>
        <v>1.169527719054994</v>
      </c>
      <c r="I189">
        <f t="shared" si="20"/>
        <v>1.8473901982924268</v>
      </c>
      <c r="J189">
        <f t="shared" si="21"/>
        <v>0.4328509190505066</v>
      </c>
      <c r="K189">
        <f t="shared" si="21"/>
        <v>0.14247902215625316</v>
      </c>
      <c r="L189">
        <f t="shared" si="21"/>
        <v>-6.8985352592726059</v>
      </c>
      <c r="M189">
        <f t="shared" si="22"/>
        <v>-1.1695277190549938</v>
      </c>
      <c r="N189">
        <f t="shared" si="23"/>
        <v>-0.56827927262841571</v>
      </c>
      <c r="O189">
        <f t="shared" si="23"/>
        <v>-1.410474245429999</v>
      </c>
      <c r="P189">
        <f t="shared" si="23"/>
        <v>18.21248230760272</v>
      </c>
    </row>
    <row r="190" spans="1:16" x14ac:dyDescent="0.35">
      <c r="A190">
        <v>187</v>
      </c>
      <c r="B190">
        <f t="shared" si="16"/>
        <v>1.9582594207376376</v>
      </c>
      <c r="C190">
        <f>'Graficas excel'!$N$3*(COS('Graficas excel'!$N$4*B190+'Graficas excel'!$N$5)+'Graficas excel'!$N$6)*COS(B190)+'Graficas excel'!$N$7</f>
        <v>10.047306834258011</v>
      </c>
      <c r="D190" s="4">
        <f>'Graficas excel'!$N$3*(COS('Graficas excel'!$N$4*B190+'Graficas excel'!$N$5)+'Graficas excel'!$N$6)*SIN(B190)+'Graficas excel'!$N$8</f>
        <v>31.735353734967386</v>
      </c>
      <c r="E190">
        <f t="shared" si="17"/>
        <v>2.528367279352195</v>
      </c>
      <c r="F190">
        <f>C190/(2*'Graficas excel'!$N$9*COS(E190/2))</f>
        <v>0.832196285179027</v>
      </c>
      <c r="G190">
        <f t="shared" si="18"/>
        <v>0.55448114750118205</v>
      </c>
      <c r="H190">
        <f t="shared" si="19"/>
        <v>1.1754787256819164</v>
      </c>
      <c r="I190">
        <f t="shared" si="20"/>
        <v>1.8519230025170557</v>
      </c>
      <c r="J190">
        <f t="shared" si="21"/>
        <v>0.43434295588149574</v>
      </c>
      <c r="K190">
        <f t="shared" si="21"/>
        <v>7.0237729852716577E-2</v>
      </c>
      <c r="L190">
        <f t="shared" si="21"/>
        <v>-6.6663540920993007</v>
      </c>
      <c r="M190">
        <f t="shared" si="22"/>
        <v>-1.1754787256819164</v>
      </c>
      <c r="N190">
        <f t="shared" si="23"/>
        <v>-0.58304972438681735</v>
      </c>
      <c r="O190">
        <f t="shared" si="23"/>
        <v>-1.2197535766926697</v>
      </c>
      <c r="P190">
        <f t="shared" si="23"/>
        <v>18.858641773772678</v>
      </c>
    </row>
    <row r="191" spans="1:16" x14ac:dyDescent="0.35">
      <c r="A191">
        <v>188</v>
      </c>
      <c r="B191">
        <f t="shared" si="16"/>
        <v>1.9687313962496036</v>
      </c>
      <c r="C191">
        <f>'Graficas excel'!$N$3*(COS('Graficas excel'!$N$4*B191+'Graficas excel'!$N$5)+'Graficas excel'!$N$6)*COS(B191)+'Graficas excel'!$N$7</f>
        <v>9.9794457191329133</v>
      </c>
      <c r="D191" s="4">
        <f>'Graficas excel'!$N$3*(COS('Graficas excel'!$N$4*B191+'Graficas excel'!$N$5)+'Graficas excel'!$N$6)*SIN(B191)+'Graficas excel'!$N$8</f>
        <v>31.685614685587467</v>
      </c>
      <c r="E191">
        <f t="shared" si="17"/>
        <v>2.5313584545117296</v>
      </c>
      <c r="F191">
        <f>C191/(2*'Graficas excel'!$N$9*COS(E191/2))</f>
        <v>0.83049966694177424</v>
      </c>
      <c r="G191">
        <f t="shared" si="18"/>
        <v>0.55701912284014277</v>
      </c>
      <c r="H191">
        <f t="shared" si="19"/>
        <v>1.1815844081179534</v>
      </c>
      <c r="I191">
        <f t="shared" si="20"/>
        <v>1.8564714313148416</v>
      </c>
      <c r="J191">
        <f t="shared" si="21"/>
        <v>0.43507848366852947</v>
      </c>
      <c r="K191">
        <f t="shared" si="21"/>
        <v>4.2783304615853015E-4</v>
      </c>
      <c r="L191">
        <f t="shared" si="21"/>
        <v>-6.3294029837338384</v>
      </c>
      <c r="M191">
        <f t="shared" si="22"/>
        <v>-1.1815844081179536</v>
      </c>
      <c r="N191">
        <f t="shared" si="23"/>
        <v>-0.5958229539725759</v>
      </c>
      <c r="O191">
        <f t="shared" si="23"/>
        <v>-1.0222663418487836</v>
      </c>
      <c r="P191">
        <f t="shared" si="23"/>
        <v>19.256841510965707</v>
      </c>
    </row>
    <row r="192" spans="1:16" x14ac:dyDescent="0.35">
      <c r="A192">
        <v>189</v>
      </c>
      <c r="B192">
        <f t="shared" si="16"/>
        <v>1.9792033717615696</v>
      </c>
      <c r="C192">
        <f>'Graficas excel'!$N$3*(COS('Graficas excel'!$N$4*B192+'Graficas excel'!$N$5)+'Graficas excel'!$N$6)*COS(B192)+'Graficas excel'!$N$7</f>
        <v>9.9130877889713496</v>
      </c>
      <c r="D192" s="4">
        <f>'Graficas excel'!$N$3*(COS('Graficas excel'!$N$4*B192+'Graficas excel'!$N$5)+'Graficas excel'!$N$6)*SIN(B192)+'Graficas excel'!$N$8</f>
        <v>31.633433231191901</v>
      </c>
      <c r="E192">
        <f t="shared" si="17"/>
        <v>2.5342312735817818</v>
      </c>
      <c r="F192">
        <f>C192/(2*'Graficas excel'!$N$9*COS(E192/2))</f>
        <v>0.8287578836367594</v>
      </c>
      <c r="G192">
        <f t="shared" si="18"/>
        <v>0.55960733582568378</v>
      </c>
      <c r="H192">
        <f t="shared" si="19"/>
        <v>1.1878238515014219</v>
      </c>
      <c r="I192">
        <f t="shared" si="20"/>
        <v>1.8610275625416017</v>
      </c>
      <c r="J192">
        <f t="shared" si="21"/>
        <v>0.43508296392571205</v>
      </c>
      <c r="K192">
        <f t="shared" si="21"/>
        <v>-6.585352000486662E-2</v>
      </c>
      <c r="L192">
        <f t="shared" si="21"/>
        <v>-5.896247302815099</v>
      </c>
      <c r="M192">
        <f t="shared" si="22"/>
        <v>-1.1878238515014217</v>
      </c>
      <c r="N192">
        <f t="shared" si="23"/>
        <v>-0.6065281020711234</v>
      </c>
      <c r="O192">
        <f t="shared" si="23"/>
        <v>-0.82060916910814086</v>
      </c>
      <c r="P192">
        <f t="shared" si="23"/>
        <v>19.409925564519554</v>
      </c>
    </row>
    <row r="193" spans="1:16" x14ac:dyDescent="0.35">
      <c r="A193">
        <v>190</v>
      </c>
      <c r="B193">
        <f t="shared" si="16"/>
        <v>1.9896753472735356</v>
      </c>
      <c r="C193">
        <f>'Graficas excel'!$N$3*(COS('Graficas excel'!$N$4*B193+'Graficas excel'!$N$5)+'Graficas excel'!$N$6)*COS(B193)+'Graficas excel'!$N$7</f>
        <v>9.8481977528056248</v>
      </c>
      <c r="D193" s="4">
        <f>'Graficas excel'!$N$3*(COS('Graficas excel'!$N$4*B193+'Graficas excel'!$N$5)+'Graficas excel'!$N$6)*SIN(B193)+'Graficas excel'!$N$8</f>
        <v>31.579063751272514</v>
      </c>
      <c r="E193">
        <f t="shared" si="17"/>
        <v>2.5369920824373811</v>
      </c>
      <c r="F193">
        <f>C193/(2*'Graficas excel'!$N$9*COS(E193/2))</f>
        <v>0.82697652112427722</v>
      </c>
      <c r="G193">
        <f t="shared" si="18"/>
        <v>0.56223645693710389</v>
      </c>
      <c r="H193">
        <f t="shared" si="19"/>
        <v>1.1941753989336297</v>
      </c>
      <c r="I193">
        <f t="shared" si="20"/>
        <v>1.8655837406855054</v>
      </c>
      <c r="J193">
        <f t="shared" si="21"/>
        <v>0.43439334747684433</v>
      </c>
      <c r="K193">
        <f t="shared" si="21"/>
        <v>-0.12759887737244177</v>
      </c>
      <c r="L193">
        <f t="shared" si="21"/>
        <v>-5.3771458499015399</v>
      </c>
      <c r="M193">
        <f t="shared" si="22"/>
        <v>-1.1941753989336297</v>
      </c>
      <c r="N193">
        <f t="shared" si="23"/>
        <v>-0.6151215011949186</v>
      </c>
      <c r="O193">
        <f t="shared" si="23"/>
        <v>-0.61734890390740971</v>
      </c>
      <c r="P193">
        <f t="shared" si="23"/>
        <v>19.324123886127936</v>
      </c>
    </row>
    <row r="194" spans="1:16" x14ac:dyDescent="0.35">
      <c r="A194">
        <v>191</v>
      </c>
      <c r="B194">
        <f t="shared" si="16"/>
        <v>2.0001473227855016</v>
      </c>
      <c r="C194">
        <f>'Graficas excel'!$N$3*(COS('Graficas excel'!$N$4*B194+'Graficas excel'!$N$5)+'Graficas excel'!$N$6)*COS(B194)+'Graficas excel'!$N$7</f>
        <v>9.7847225516836556</v>
      </c>
      <c r="D194" s="4">
        <f>'Graficas excel'!$N$3*(COS('Graficas excel'!$N$4*B194+'Graficas excel'!$N$5)+'Graficas excel'!$N$6)*SIN(B194)+'Graficas excel'!$N$8</f>
        <v>31.522775037828801</v>
      </c>
      <c r="E194">
        <f t="shared" si="17"/>
        <v>2.539648458134661</v>
      </c>
      <c r="F194">
        <f>C194/(2*'Graficas excel'!$N$9*COS(E194/2))</f>
        <v>0.82516140144632799</v>
      </c>
      <c r="G194">
        <f t="shared" si="18"/>
        <v>0.56489703624920173</v>
      </c>
      <c r="H194">
        <f t="shared" si="19"/>
        <v>1.2006169362310266</v>
      </c>
      <c r="I194">
        <f t="shared" si="20"/>
        <v>1.8701326971828438</v>
      </c>
      <c r="J194">
        <f t="shared" si="21"/>
        <v>0.43305713515764577</v>
      </c>
      <c r="K194">
        <f t="shared" si="21"/>
        <v>-0.18390821703688018</v>
      </c>
      <c r="L194">
        <f t="shared" si="21"/>
        <v>-4.7837900778892193</v>
      </c>
      <c r="M194">
        <f t="shared" si="22"/>
        <v>-1.2006169362310266</v>
      </c>
      <c r="N194">
        <f t="shared" si="23"/>
        <v>-0.62158636379897603</v>
      </c>
      <c r="O194">
        <f t="shared" si="23"/>
        <v>-0.41498715178168116</v>
      </c>
      <c r="P194">
        <f t="shared" si="23"/>
        <v>19.008737481108415</v>
      </c>
    </row>
    <row r="195" spans="1:16" x14ac:dyDescent="0.35">
      <c r="A195">
        <v>192</v>
      </c>
      <c r="B195">
        <f t="shared" ref="B195:B258" si="24">A195*$B$1</f>
        <v>2.0106192982974673</v>
      </c>
      <c r="C195">
        <f>'Graficas excel'!$N$3*(COS('Graficas excel'!$N$4*B195+'Graficas excel'!$N$5)+'Graficas excel'!$N$6)*COS(B195)+'Graficas excel'!$N$7</f>
        <v>9.7225917540479756</v>
      </c>
      <c r="D195" s="4">
        <f>'Graficas excel'!$N$3*(COS('Graficas excel'!$N$4*B195+'Graficas excel'!$N$5)+'Graficas excel'!$N$6)*SIN(B195)+'Graficas excel'!$N$8</f>
        <v>31.464847050245467</v>
      </c>
      <c r="E195">
        <f t="shared" si="17"/>
        <v>2.5422091483836922</v>
      </c>
      <c r="F195">
        <f>C195/(2*'Graficas excel'!$N$9*COS(E195/2))</f>
        <v>0.82331851002179857</v>
      </c>
      <c r="G195">
        <f t="shared" si="18"/>
        <v>0.56757962529982131</v>
      </c>
      <c r="H195">
        <f t="shared" si="19"/>
        <v>1.2071261734113012</v>
      </c>
      <c r="I195">
        <f t="shared" si="20"/>
        <v>1.8746676608974968</v>
      </c>
      <c r="J195">
        <f t="shared" si="21"/>
        <v>0.43113125281238623</v>
      </c>
      <c r="K195">
        <f t="shared" si="21"/>
        <v>-0.23400394958692189</v>
      </c>
      <c r="L195">
        <f t="shared" si="21"/>
        <v>-4.1290193465140872</v>
      </c>
      <c r="M195">
        <f t="shared" si="22"/>
        <v>-1.2071261734113015</v>
      </c>
      <c r="N195">
        <f t="shared" si="23"/>
        <v>-0.6259320990902143</v>
      </c>
      <c r="O195">
        <f t="shared" si="23"/>
        <v>-0.21592811836612402</v>
      </c>
      <c r="P195">
        <f t="shared" si="23"/>
        <v>18.475794843679456</v>
      </c>
    </row>
    <row r="196" spans="1:16" x14ac:dyDescent="0.35">
      <c r="A196">
        <v>193</v>
      </c>
      <c r="B196">
        <f t="shared" si="24"/>
        <v>2.0210912738094335</v>
      </c>
      <c r="C196">
        <f>'Graficas excel'!$N$3*(COS('Graficas excel'!$N$4*B196+'Graficas excel'!$N$5)+'Graficas excel'!$N$6)*COS(B196)+'Graficas excel'!$N$7</f>
        <v>9.6617182082620161</v>
      </c>
      <c r="D196" s="4">
        <f>'Graficas excel'!$N$3*(COS('Graficas excel'!$N$4*B196+'Graficas excel'!$N$5)+'Graficas excel'!$N$6)*SIN(B196)+'Graficas excel'!$N$8</f>
        <v>31.405567560926347</v>
      </c>
      <c r="E196">
        <f t="shared" ref="E196:E259" si="25">ATAN2(C196,D196)*2</f>
        <v>2.544683994613655</v>
      </c>
      <c r="F196">
        <f>C196/(2*'Graficas excel'!$N$9*COS(E196/2))</f>
        <v>0.82145392162303121</v>
      </c>
      <c r="G196">
        <f t="shared" ref="G196:G259" si="26">(1-F196^2)^(1/2)</f>
        <v>0.57027489393286712</v>
      </c>
      <c r="H196">
        <f t="shared" ref="H196:H259" si="27">ATAN2(F196,G196)*2</f>
        <v>1.2136809190251274</v>
      </c>
      <c r="I196">
        <f t="shared" ref="I196:I259" si="28">(E196+H196)/2</f>
        <v>1.8791824568193913</v>
      </c>
      <c r="J196">
        <f t="shared" ref="J196:L259" si="29">(I197-I196)/$B$1</f>
        <v>0.42868076918260867</v>
      </c>
      <c r="K196">
        <f t="shared" si="29"/>
        <v>-0.27724293907205116</v>
      </c>
      <c r="L196">
        <f t="shared" si="29"/>
        <v>-3.4265204764689186</v>
      </c>
      <c r="M196">
        <f t="shared" ref="M196:M259" si="30">E196-2*I196</f>
        <v>-1.2136809190251276</v>
      </c>
      <c r="N196">
        <f t="shared" ref="N196:P259" si="31">(M197-M196)/$B$1</f>
        <v>-0.62819329305808924</v>
      </c>
      <c r="O196">
        <f t="shared" si="31"/>
        <v>-2.2450047199005497E-2</v>
      </c>
      <c r="P196">
        <f t="shared" si="31"/>
        <v>17.739691924625905</v>
      </c>
    </row>
    <row r="197" spans="1:16" x14ac:dyDescent="0.35">
      <c r="A197">
        <v>194</v>
      </c>
      <c r="B197">
        <f t="shared" si="24"/>
        <v>2.0315632493213993</v>
      </c>
      <c r="C197">
        <f>'Graficas excel'!$N$3*(COS('Graficas excel'!$N$4*B197+'Graficas excel'!$N$5)+'Graficas excel'!$N$6)*COS(B197)+'Graficas excel'!$N$7</f>
        <v>9.6019989470473313</v>
      </c>
      <c r="D197" s="4">
        <f>'Graficas excel'!$N$3*(COS('Graficas excel'!$N$4*B197+'Graficas excel'!$N$5)+'Graficas excel'!$N$6)*SIN(B197)+'Graficas excel'!$N$8</f>
        <v>31.34522873339661</v>
      </c>
      <c r="E197">
        <f t="shared" si="25"/>
        <v>2.5470838388666315</v>
      </c>
      <c r="F197">
        <f>C197/(2*'Graficas excel'!$N$9*COS(E197/2))</f>
        <v>0.81957372614062696</v>
      </c>
      <c r="G197">
        <f t="shared" si="26"/>
        <v>0.57297374060245432</v>
      </c>
      <c r="H197">
        <f t="shared" si="27"/>
        <v>1.2202593438068134</v>
      </c>
      <c r="I197">
        <f t="shared" si="28"/>
        <v>1.8836715913367224</v>
      </c>
      <c r="J197">
        <f t="shared" si="29"/>
        <v>0.42577748791378067</v>
      </c>
      <c r="K197">
        <f t="shared" si="29"/>
        <v>-0.31312537759288367</v>
      </c>
      <c r="L197">
        <f t="shared" si="29"/>
        <v>-2.6905195107506841</v>
      </c>
      <c r="M197">
        <f t="shared" si="30"/>
        <v>-1.2202593438068132</v>
      </c>
      <c r="N197">
        <f t="shared" si="31"/>
        <v>-0.62842838940259971</v>
      </c>
      <c r="O197">
        <f t="shared" si="31"/>
        <v>0.16331957222549753</v>
      </c>
      <c r="P197">
        <f t="shared" si="31"/>
        <v>16.81682599514123</v>
      </c>
    </row>
    <row r="198" spans="1:16" x14ac:dyDescent="0.35">
      <c r="A198">
        <v>195</v>
      </c>
      <c r="B198">
        <f t="shared" si="24"/>
        <v>2.0420352248333655</v>
      </c>
      <c r="C198">
        <f>'Graficas excel'!$N$3*(COS('Graficas excel'!$N$4*B198+'Graficas excel'!$N$5)+'Graficas excel'!$N$6)*COS(B198)+'Graficas excel'!$N$7</f>
        <v>9.543316334983091</v>
      </c>
      <c r="D198" s="4">
        <f>'Graficas excel'!$N$3*(COS('Graficas excel'!$N$4*B198+'Graficas excel'!$N$5)+'Graficas excel'!$N$6)*SIN(B198)+'Graficas excel'!$N$8</f>
        <v>31.284123675170232</v>
      </c>
      <c r="E198">
        <f t="shared" si="25"/>
        <v>2.5494204150157422</v>
      </c>
      <c r="F198">
        <f>C198/(2*'Graficas excel'!$N$9*COS(E198/2))</f>
        <v>0.81768395514132708</v>
      </c>
      <c r="G198">
        <f t="shared" si="26"/>
        <v>0.57566739485959795</v>
      </c>
      <c r="H198">
        <f t="shared" si="27"/>
        <v>1.2268402305116615</v>
      </c>
      <c r="I198">
        <f t="shared" si="28"/>
        <v>1.8881303227637019</v>
      </c>
      <c r="J198">
        <f t="shared" si="29"/>
        <v>0.42249844662745289</v>
      </c>
      <c r="K198">
        <f t="shared" si="29"/>
        <v>-0.34130043202393151</v>
      </c>
      <c r="L198">
        <f t="shared" si="29"/>
        <v>-1.9354733296390267</v>
      </c>
      <c r="M198">
        <f t="shared" si="30"/>
        <v>-1.2268402305116615</v>
      </c>
      <c r="N198">
        <f t="shared" si="31"/>
        <v>-0.62671811084162954</v>
      </c>
      <c r="O198">
        <f t="shared" si="31"/>
        <v>0.33942496223560936</v>
      </c>
      <c r="P198">
        <f t="shared" si="31"/>
        <v>15.725232094666948</v>
      </c>
    </row>
    <row r="199" spans="1:16" x14ac:dyDescent="0.35">
      <c r="A199">
        <v>196</v>
      </c>
      <c r="B199">
        <f t="shared" si="24"/>
        <v>2.0525072003453313</v>
      </c>
      <c r="C199">
        <f>'Graficas excel'!$N$3*(COS('Graficas excel'!$N$4*B199+'Graficas excel'!$N$5)+'Graficas excel'!$N$6)*COS(B199)+'Graficas excel'!$N$7</f>
        <v>9.4855394466964249</v>
      </c>
      <c r="D199" s="4">
        <f>'Graficas excel'!$N$3*(COS('Graficas excel'!$N$4*B199+'Graficas excel'!$N$5)+'Graficas excel'!$N$6)*SIN(B199)+'Graficas excel'!$N$8</f>
        <v>31.222543007731051</v>
      </c>
      <c r="E199">
        <f t="shared" si="25"/>
        <v>2.5517062250799558</v>
      </c>
      <c r="F199">
        <f>C199/(2*'Graficas excel'!$N$9*COS(E199/2))</f>
        <v>0.81579051020484461</v>
      </c>
      <c r="G199">
        <f t="shared" si="26"/>
        <v>0.57834751098255732</v>
      </c>
      <c r="H199">
        <f t="shared" si="27"/>
        <v>1.2334032072213008</v>
      </c>
      <c r="I199">
        <f t="shared" si="28"/>
        <v>1.8925547161506282</v>
      </c>
      <c r="J199">
        <f t="shared" si="29"/>
        <v>0.41892435686107488</v>
      </c>
      <c r="K199">
        <f t="shared" si="29"/>
        <v>-0.36156866133597465</v>
      </c>
      <c r="L199">
        <f t="shared" si="29"/>
        <v>-1.1757682751638312</v>
      </c>
      <c r="M199">
        <f t="shared" si="30"/>
        <v>-1.2334032072213006</v>
      </c>
      <c r="N199">
        <f t="shared" si="31"/>
        <v>-0.62316366094894826</v>
      </c>
      <c r="O199">
        <f t="shared" si="31"/>
        <v>0.50409920765094307</v>
      </c>
      <c r="P199">
        <f t="shared" si="31"/>
        <v>14.484229102358123</v>
      </c>
    </row>
    <row r="200" spans="1:16" x14ac:dyDescent="0.35">
      <c r="A200">
        <v>197</v>
      </c>
      <c r="B200">
        <f t="shared" si="24"/>
        <v>2.0629791758572975</v>
      </c>
      <c r="C200">
        <f>'Graficas excel'!$N$3*(COS('Graficas excel'!$N$4*B200+'Graficas excel'!$N$5)+'Graficas excel'!$N$6)*COS(B200)+'Graficas excel'!$N$7</f>
        <v>9.4285256599877343</v>
      </c>
      <c r="D200" s="4">
        <f>'Graficas excel'!$N$3*(COS('Graficas excel'!$N$4*B200+'Graficas excel'!$N$5)+'Graficas excel'!$N$6)*SIN(B200)+'Graficas excel'!$N$8</f>
        <v>31.160771495495414</v>
      </c>
      <c r="E200">
        <f t="shared" si="25"/>
        <v>2.5539544016953819</v>
      </c>
      <c r="F200">
        <f>C200/(2*'Graficas excel'!$N$9*COS(E200/2))</f>
        <v>0.8138990939896692</v>
      </c>
      <c r="G200">
        <f t="shared" si="26"/>
        <v>0.58100625194811428</v>
      </c>
      <c r="H200">
        <f t="shared" si="27"/>
        <v>1.239928961818705</v>
      </c>
      <c r="I200">
        <f t="shared" si="28"/>
        <v>1.8969416817570435</v>
      </c>
      <c r="J200">
        <f t="shared" si="29"/>
        <v>0.41513801869367023</v>
      </c>
      <c r="K200">
        <f t="shared" si="29"/>
        <v>-0.37388127792123677</v>
      </c>
      <c r="L200">
        <f t="shared" si="29"/>
        <v>-0.42543243645925827</v>
      </c>
      <c r="M200">
        <f t="shared" si="30"/>
        <v>-1.239928961818705</v>
      </c>
      <c r="N200">
        <f t="shared" si="31"/>
        <v>-0.61788474639082613</v>
      </c>
      <c r="O200">
        <f t="shared" si="31"/>
        <v>0.65577770012054226</v>
      </c>
      <c r="P200">
        <f t="shared" si="31"/>
        <v>13.114080761068351</v>
      </c>
    </row>
    <row r="201" spans="1:16" x14ac:dyDescent="0.35">
      <c r="A201">
        <v>198</v>
      </c>
      <c r="B201">
        <f t="shared" si="24"/>
        <v>2.0734511513692633</v>
      </c>
      <c r="C201">
        <f>'Graficas excel'!$N$3*(COS('Graficas excel'!$N$4*B201+'Graficas excel'!$N$5)+'Graficas excel'!$N$6)*COS(B201)+'Graficas excel'!$N$7</f>
        <v>9.3721224449375402</v>
      </c>
      <c r="D201" s="4">
        <f>'Graficas excel'!$N$3*(COS('Graficas excel'!$N$4*B201+'Graficas excel'!$N$5)+'Graficas excel'!$N$6)*SIN(B201)+'Graficas excel'!$N$8</f>
        <v>31.099084774621161</v>
      </c>
      <c r="E201">
        <f t="shared" si="25"/>
        <v>2.5561785580936522</v>
      </c>
      <c r="F201">
        <f>C201/(2*'Graficas excel'!$N$9*COS(E201/2))</f>
        <v>0.81201514492571802</v>
      </c>
      <c r="G201">
        <f t="shared" si="26"/>
        <v>0.58363636316739653</v>
      </c>
      <c r="H201">
        <f t="shared" si="27"/>
        <v>1.2463994357521269</v>
      </c>
      <c r="I201">
        <f t="shared" si="28"/>
        <v>1.9012889969228897</v>
      </c>
      <c r="J201">
        <f t="shared" si="29"/>
        <v>0.41122274310689649</v>
      </c>
      <c r="K201">
        <f t="shared" si="29"/>
        <v>-0.37833639597783414</v>
      </c>
      <c r="L201">
        <f t="shared" si="29"/>
        <v>0.30213232377317867</v>
      </c>
      <c r="M201">
        <f t="shared" si="30"/>
        <v>-1.2463994357521271</v>
      </c>
      <c r="N201">
        <f t="shared" si="31"/>
        <v>-0.61101745837387045</v>
      </c>
      <c r="O201">
        <f t="shared" si="31"/>
        <v>0.79310803271239416</v>
      </c>
      <c r="P201">
        <f t="shared" si="31"/>
        <v>11.635675751765904</v>
      </c>
    </row>
    <row r="202" spans="1:16" x14ac:dyDescent="0.35">
      <c r="A202">
        <v>199</v>
      </c>
      <c r="B202">
        <f t="shared" si="24"/>
        <v>2.0839231268812295</v>
      </c>
      <c r="C202">
        <f>'Graficas excel'!$N$3*(COS('Graficas excel'!$N$4*B202+'Graficas excel'!$N$5)+'Graficas excel'!$N$6)*COS(B202)+'Graficas excel'!$N$7</f>
        <v>9.3161693270753752</v>
      </c>
      <c r="D202" s="4">
        <f>'Graficas excel'!$N$3*(COS('Graficas excel'!$N$4*B202+'Graficas excel'!$N$5)+'Graficas excel'!$N$6)*SIN(B202)+'Graficas excel'!$N$8</f>
        <v>31.03774622101632</v>
      </c>
      <c r="E202">
        <f t="shared" si="25"/>
        <v>2.5583926272237352</v>
      </c>
      <c r="F202">
        <f>C202/(2*'Graficas excel'!$N$9*COS(E202/2))</f>
        <v>0.81014377636432278</v>
      </c>
      <c r="G202">
        <f t="shared" si="26"/>
        <v>0.58623123562136659</v>
      </c>
      <c r="H202">
        <f t="shared" si="27"/>
        <v>1.2527979956136017</v>
      </c>
      <c r="I202">
        <f t="shared" si="28"/>
        <v>1.9055953114186686</v>
      </c>
      <c r="J202">
        <f t="shared" si="29"/>
        <v>0.40726081363293115</v>
      </c>
      <c r="K202">
        <f t="shared" si="29"/>
        <v>-0.37517247368190804</v>
      </c>
      <c r="L202">
        <f t="shared" si="29"/>
        <v>0.9943932125158037</v>
      </c>
      <c r="M202">
        <f t="shared" si="30"/>
        <v>-1.2527979956136019</v>
      </c>
      <c r="N202">
        <f t="shared" si="31"/>
        <v>-0.60271205047696275</v>
      </c>
      <c r="O202">
        <f t="shared" si="31"/>
        <v>0.91495654425006301</v>
      </c>
      <c r="P202">
        <f t="shared" si="31"/>
        <v>10.070229630924988</v>
      </c>
    </row>
    <row r="203" spans="1:16" x14ac:dyDescent="0.35">
      <c r="A203">
        <v>200</v>
      </c>
      <c r="B203">
        <f t="shared" si="24"/>
        <v>2.0943951023931953</v>
      </c>
      <c r="C203">
        <f>'Graficas excel'!$N$3*(COS('Graficas excel'!$N$4*B203+'Graficas excel'!$N$5)+'Graficas excel'!$N$6)*COS(B203)+'Graficas excel'!$N$7</f>
        <v>9.2605000000000004</v>
      </c>
      <c r="D203" s="4">
        <f>'Graficas excel'!$N$3*(COS('Graficas excel'!$N$4*B203+'Graficas excel'!$N$5)+'Graficas excel'!$N$6)*SIN(B203)+'Graficas excel'!$N$8</f>
        <v>30.977003994903818</v>
      </c>
      <c r="E203">
        <f t="shared" si="25"/>
        <v>2.5606106919250684</v>
      </c>
      <c r="F203">
        <f>C203/(2*'Graficas excel'!$N$9*COS(E203/2))</f>
        <v>0.80828972093484497</v>
      </c>
      <c r="G203">
        <f t="shared" si="26"/>
        <v>0.58878495822419785</v>
      </c>
      <c r="H203">
        <f t="shared" si="27"/>
        <v>1.2591095814469633</v>
      </c>
      <c r="I203">
        <f t="shared" si="28"/>
        <v>1.909860136686016</v>
      </c>
      <c r="J203">
        <f t="shared" si="29"/>
        <v>0.40333201667577051</v>
      </c>
      <c r="K203">
        <f t="shared" si="29"/>
        <v>-0.36475921231117736</v>
      </c>
      <c r="L203">
        <f t="shared" si="29"/>
        <v>1.6398995177727222</v>
      </c>
      <c r="M203">
        <f t="shared" si="30"/>
        <v>-1.2591095814469635</v>
      </c>
      <c r="N203">
        <f t="shared" si="31"/>
        <v>-0.59313064795106307</v>
      </c>
      <c r="O203">
        <f t="shared" si="31"/>
        <v>1.0204117423449837</v>
      </c>
      <c r="P203">
        <f t="shared" si="31"/>
        <v>8.4390106770100033</v>
      </c>
    </row>
    <row r="204" spans="1:16" x14ac:dyDescent="0.35">
      <c r="A204">
        <v>201</v>
      </c>
      <c r="B204">
        <f t="shared" si="24"/>
        <v>2.104867077905161</v>
      </c>
      <c r="C204">
        <f>'Graficas excel'!$N$3*(COS('Graficas excel'!$N$4*B204+'Graficas excel'!$N$5)+'Graficas excel'!$N$6)*COS(B204)+'Graficas excel'!$N$7</f>
        <v>9.2049445604623958</v>
      </c>
      <c r="D204" s="4">
        <f>'Graficas excel'!$N$3*(COS('Graficas excel'!$N$4*B204+'Graficas excel'!$N$5)+'Graficas excel'!$N$6)*SIN(B204)+'Graficas excel'!$N$8</f>
        <v>30.917088296842692</v>
      </c>
      <c r="E204">
        <f t="shared" si="25"/>
        <v>2.5628468083079694</v>
      </c>
      <c r="F204">
        <f>C204/(2*'Graficas excel'!$N$9*COS(E204/2))</f>
        <v>0.8064572807641277</v>
      </c>
      <c r="G204">
        <f t="shared" si="26"/>
        <v>0.59129235941497582</v>
      </c>
      <c r="H204">
        <f t="shared" si="27"/>
        <v>1.2653208310677038</v>
      </c>
      <c r="I204">
        <f t="shared" si="28"/>
        <v>1.9140838196878365</v>
      </c>
      <c r="J204">
        <f t="shared" si="29"/>
        <v>0.39951226713668386</v>
      </c>
      <c r="K204">
        <f t="shared" si="29"/>
        <v>-0.3475862247189766</v>
      </c>
      <c r="L204">
        <f t="shared" si="29"/>
        <v>2.2284619889982156</v>
      </c>
      <c r="M204">
        <f t="shared" si="30"/>
        <v>-1.2653208310677035</v>
      </c>
      <c r="N204">
        <f t="shared" si="31"/>
        <v>-0.58244492117310387</v>
      </c>
      <c r="O204">
        <f t="shared" si="31"/>
        <v>1.1087848554998518</v>
      </c>
      <c r="P204">
        <f t="shared" si="31"/>
        <v>6.7630907937464615</v>
      </c>
    </row>
    <row r="205" spans="1:16" x14ac:dyDescent="0.35">
      <c r="A205">
        <v>202</v>
      </c>
      <c r="B205">
        <f t="shared" si="24"/>
        <v>2.1153390534171272</v>
      </c>
      <c r="C205">
        <f>'Graficas excel'!$N$3*(COS('Graficas excel'!$N$4*B205+'Graficas excel'!$N$5)+'Graficas excel'!$N$6)*COS(B205)+'Graficas excel'!$N$7</f>
        <v>9.1493318368938574</v>
      </c>
      <c r="D205" s="4">
        <f>'Graficas excel'!$N$3*(COS('Graficas excel'!$N$4*B205+'Graficas excel'!$N$5)+'Graficas excel'!$N$6)*SIN(B205)+'Graficas excel'!$N$8</f>
        <v>30.858208867226196</v>
      </c>
      <c r="E205">
        <f t="shared" si="25"/>
        <v>2.5651148247127464</v>
      </c>
      <c r="F205">
        <f>C205/(2*'Graficas excel'!$N$9*COS(E205/2))</f>
        <v>0.80465028411220263</v>
      </c>
      <c r="G205">
        <f t="shared" si="26"/>
        <v>0.59374903812819058</v>
      </c>
      <c r="H205">
        <f t="shared" si="27"/>
        <v>1.2714201800192972</v>
      </c>
      <c r="I205">
        <f t="shared" si="28"/>
        <v>1.9182675023660218</v>
      </c>
      <c r="J205">
        <f t="shared" si="29"/>
        <v>0.39587235270313004</v>
      </c>
      <c r="K205">
        <f t="shared" si="29"/>
        <v>-0.32424982534084029</v>
      </c>
      <c r="L205">
        <f t="shared" si="29"/>
        <v>2.7512956853027664</v>
      </c>
      <c r="M205">
        <f t="shared" si="30"/>
        <v>-1.2714201800192972</v>
      </c>
      <c r="N205">
        <f t="shared" si="31"/>
        <v>-0.57083375331827069</v>
      </c>
      <c r="O205">
        <f t="shared" si="31"/>
        <v>1.1796077766771673</v>
      </c>
      <c r="P205">
        <f t="shared" si="31"/>
        <v>5.0631221318780693</v>
      </c>
    </row>
    <row r="206" spans="1:16" x14ac:dyDescent="0.35">
      <c r="A206">
        <v>203</v>
      </c>
      <c r="B206">
        <f t="shared" si="24"/>
        <v>2.125811028929093</v>
      </c>
      <c r="C206">
        <f>'Graficas excel'!$N$3*(COS('Graficas excel'!$N$4*B206+'Graficas excel'!$N$5)+'Graficas excel'!$N$6)*COS(B206)+'Graficas excel'!$N$7</f>
        <v>9.0934917807115418</v>
      </c>
      <c r="D206" s="4">
        <f>'Graficas excel'!$N$3*(COS('Graficas excel'!$N$4*B206+'Graficas excel'!$N$5)+'Graficas excel'!$N$6)*SIN(B206)+'Graficas excel'!$N$8</f>
        <v>30.800552758010841</v>
      </c>
      <c r="E206">
        <f t="shared" si="25"/>
        <v>2.5674281987933369</v>
      </c>
      <c r="F206">
        <f>C206/(2*'Graficas excel'!$N$9*COS(E206/2))</f>
        <v>0.80287204886771879</v>
      </c>
      <c r="G206">
        <f t="shared" si="26"/>
        <v>0.59615138442089632</v>
      </c>
      <c r="H206">
        <f t="shared" si="27"/>
        <v>1.2773979371054498</v>
      </c>
      <c r="I206">
        <f t="shared" si="28"/>
        <v>1.9224130679493934</v>
      </c>
      <c r="J206">
        <f t="shared" si="29"/>
        <v>0.39247681647240151</v>
      </c>
      <c r="K206">
        <f t="shared" si="29"/>
        <v>-0.29543832429817207</v>
      </c>
      <c r="L206">
        <f t="shared" si="29"/>
        <v>3.2011244244093668</v>
      </c>
      <c r="M206">
        <f t="shared" si="30"/>
        <v>-1.2773979371054498</v>
      </c>
      <c r="N206">
        <f t="shared" si="31"/>
        <v>-0.55848092956718276</v>
      </c>
      <c r="O206">
        <f t="shared" si="31"/>
        <v>1.2326286676562874</v>
      </c>
      <c r="P206">
        <f t="shared" si="31"/>
        <v>3.3591396007025547</v>
      </c>
    </row>
    <row r="207" spans="1:16" x14ac:dyDescent="0.35">
      <c r="A207">
        <v>204</v>
      </c>
      <c r="B207">
        <f t="shared" si="24"/>
        <v>2.1362830044410592</v>
      </c>
      <c r="C207">
        <f>'Graficas excel'!$N$3*(COS('Graficas excel'!$N$4*B207+'Graficas excel'!$N$5)+'Graficas excel'!$N$6)*COS(B207)+'Graficas excel'!$N$7</f>
        <v>9.0372578884883783</v>
      </c>
      <c r="D207" s="4">
        <f>'Graficas excel'!$N$3*(COS('Graficas excel'!$N$4*B207+'Graficas excel'!$N$5)+'Graficas excel'!$N$6)*SIN(B207)+'Graficas excel'!$N$8</f>
        <v>30.744282401822097</v>
      </c>
      <c r="E207">
        <f t="shared" si="25"/>
        <v>2.5697998153972361</v>
      </c>
      <c r="F207">
        <f>C207/(2*'Graficas excel'!$N$9*COS(E207/2))</f>
        <v>0.80112535323210898</v>
      </c>
      <c r="G207">
        <f t="shared" si="26"/>
        <v>0.59849659013960022</v>
      </c>
      <c r="H207">
        <f t="shared" si="27"/>
        <v>1.2832463357237776</v>
      </c>
      <c r="I207">
        <f t="shared" si="28"/>
        <v>1.9265230755605067</v>
      </c>
      <c r="J207">
        <f t="shared" si="29"/>
        <v>0.38938299357505479</v>
      </c>
      <c r="K207">
        <f t="shared" si="29"/>
        <v>-0.261916227715001</v>
      </c>
      <c r="L207">
        <f t="shared" si="29"/>
        <v>3.5722461620130348</v>
      </c>
      <c r="M207">
        <f t="shared" si="30"/>
        <v>-1.2832463357237773</v>
      </c>
      <c r="N207">
        <f t="shared" si="31"/>
        <v>-0.54557287234413887</v>
      </c>
      <c r="O207">
        <f t="shared" si="31"/>
        <v>1.2678054952961197</v>
      </c>
      <c r="P207">
        <f t="shared" si="31"/>
        <v>1.6703888142590086</v>
      </c>
    </row>
    <row r="208" spans="1:16" x14ac:dyDescent="0.35">
      <c r="A208">
        <v>205</v>
      </c>
      <c r="B208">
        <f t="shared" si="24"/>
        <v>2.146754979953025</v>
      </c>
      <c r="C208">
        <f>'Graficas excel'!$N$3*(COS('Graficas excel'!$N$4*B208+'Graficas excel'!$N$5)+'Graficas excel'!$N$6)*COS(B208)+'Graficas excel'!$N$7</f>
        <v>8.9804696222538141</v>
      </c>
      <c r="D208" s="4">
        <f>'Graficas excel'!$N$3*(COS('Graficas excel'!$N$4*B208+'Graficas excel'!$N$5)+'Graficas excel'!$N$6)*SIN(B208)+'Graficas excel'!$N$8</f>
        <v>30.689533999679753</v>
      </c>
      <c r="E208">
        <f t="shared" si="25"/>
        <v>2.5722418079850433</v>
      </c>
      <c r="F208">
        <f>C208/(2*'Graficas excel'!$N$9*COS(E208/2))</f>
        <v>0.7994124138053379</v>
      </c>
      <c r="G208">
        <f t="shared" si="26"/>
        <v>0.60078265009396137</v>
      </c>
      <c r="H208">
        <f t="shared" si="27"/>
        <v>1.2889595614829583</v>
      </c>
      <c r="I208">
        <f t="shared" si="28"/>
        <v>1.9306006847340007</v>
      </c>
      <c r="J208">
        <f t="shared" si="29"/>
        <v>0.3866402132522368</v>
      </c>
      <c r="K208">
        <f t="shared" si="29"/>
        <v>-0.22450775338368606</v>
      </c>
      <c r="L208">
        <f t="shared" si="29"/>
        <v>3.8605596197999321</v>
      </c>
      <c r="M208">
        <f t="shared" si="30"/>
        <v>-1.2889595614829581</v>
      </c>
      <c r="N208">
        <f t="shared" si="31"/>
        <v>-0.53229644424346201</v>
      </c>
      <c r="O208">
        <f t="shared" si="31"/>
        <v>1.285297766054502</v>
      </c>
      <c r="P208">
        <f t="shared" si="31"/>
        <v>1.5178992582241152E-2</v>
      </c>
    </row>
    <row r="209" spans="1:16" x14ac:dyDescent="0.35">
      <c r="A209">
        <v>206</v>
      </c>
      <c r="B209">
        <f t="shared" si="24"/>
        <v>2.1572269554649912</v>
      </c>
      <c r="C209">
        <f>'Graficas excel'!$N$3*(COS('Graficas excel'!$N$4*B209+'Graficas excel'!$N$5)+'Graficas excel'!$N$6)*COS(B209)+'Graficas excel'!$N$7</f>
        <v>8.9229747948106244</v>
      </c>
      <c r="D209" s="4">
        <f>'Graficas excel'!$N$3*(COS('Graficas excel'!$N$4*B209+'Graficas excel'!$N$5)+'Graficas excel'!$N$6)*SIN(B209)+'Graficas excel'!$N$8</f>
        <v>30.636416244440014</v>
      </c>
      <c r="E209">
        <f t="shared" si="25"/>
        <v>2.5747653863460567</v>
      </c>
      <c r="F209">
        <f>C209/(2*'Graficas excel'!$N$9*COS(E209/2))</f>
        <v>0.79773487117095054</v>
      </c>
      <c r="G209">
        <f t="shared" si="26"/>
        <v>0.60300835426871735</v>
      </c>
      <c r="H209">
        <f t="shared" si="27"/>
        <v>1.2945337568121824</v>
      </c>
      <c r="I209">
        <f t="shared" si="28"/>
        <v>1.9346495715791194</v>
      </c>
      <c r="J209">
        <f t="shared" si="29"/>
        <v>0.38428917355655634</v>
      </c>
      <c r="K209">
        <f t="shared" si="29"/>
        <v>-0.18408006758265649</v>
      </c>
      <c r="L209">
        <f t="shared" si="29"/>
        <v>4.0635538280510364</v>
      </c>
      <c r="M209">
        <f t="shared" si="30"/>
        <v>-1.2945337568121822</v>
      </c>
      <c r="N209">
        <f t="shared" si="31"/>
        <v>-0.51883683751175469</v>
      </c>
      <c r="O209">
        <f t="shared" si="31"/>
        <v>1.2854567200931195</v>
      </c>
      <c r="P209">
        <f t="shared" si="31"/>
        <v>-1.5892405009455219</v>
      </c>
    </row>
    <row r="210" spans="1:16" x14ac:dyDescent="0.35">
      <c r="A210">
        <v>207</v>
      </c>
      <c r="B210">
        <f t="shared" si="24"/>
        <v>2.167698930976957</v>
      </c>
      <c r="C210">
        <f>'Graficas excel'!$N$3*(COS('Graficas excel'!$N$4*B210+'Graficas excel'!$N$5)+'Graficas excel'!$N$6)*COS(B210)+'Graficas excel'!$N$7</f>
        <v>8.8646318870198932</v>
      </c>
      <c r="D210" s="4">
        <f>'Graficas excel'!$N$3*(COS('Graficas excel'!$N$4*B210+'Graficas excel'!$N$5)+'Graficas excel'!$N$6)*SIN(B210)+'Graficas excel'!$N$8</f>
        <v>30.585009392716977</v>
      </c>
      <c r="E210">
        <f t="shared" si="25"/>
        <v>2.5773806733189235</v>
      </c>
      <c r="F210">
        <f>C210/(2*'Graficas excel'!$N$9*COS(E210/2))</f>
        <v>0.79609378296661593</v>
      </c>
      <c r="G210">
        <f t="shared" si="26"/>
        <v>0.60517327165193158</v>
      </c>
      <c r="H210">
        <f t="shared" si="27"/>
        <v>1.2999670034693109</v>
      </c>
      <c r="I210">
        <f t="shared" si="28"/>
        <v>1.9386738383941173</v>
      </c>
      <c r="J210">
        <f t="shared" si="29"/>
        <v>0.38236149159658972</v>
      </c>
      <c r="K210">
        <f t="shared" si="29"/>
        <v>-0.14152663140375044</v>
      </c>
      <c r="L210">
        <f t="shared" si="29"/>
        <v>4.1802632759020195</v>
      </c>
      <c r="M210">
        <f t="shared" si="30"/>
        <v>-1.2999670034693112</v>
      </c>
      <c r="N210">
        <f t="shared" si="31"/>
        <v>-0.50537556621724744</v>
      </c>
      <c r="O210">
        <f t="shared" si="31"/>
        <v>1.2688142324845935</v>
      </c>
      <c r="P210">
        <f t="shared" si="31"/>
        <v>-3.1267814851243392</v>
      </c>
    </row>
    <row r="211" spans="1:16" x14ac:dyDescent="0.35">
      <c r="A211">
        <v>208</v>
      </c>
      <c r="B211">
        <f t="shared" si="24"/>
        <v>2.1781709064889232</v>
      </c>
      <c r="C211">
        <f>'Graficas excel'!$N$3*(COS('Graficas excel'!$N$4*B211+'Graficas excel'!$N$5)+'Graficas excel'!$N$6)*COS(B211)+'Graficas excel'!$N$7</f>
        <v>8.8053122645236623</v>
      </c>
      <c r="D211" s="4">
        <f>'Graficas excel'!$N$3*(COS('Graficas excel'!$N$4*B211+'Graficas excel'!$N$5)+'Graficas excel'!$N$6)*SIN(B211)+'Graficas excel'!$N$8</f>
        <v>30.535364693579204</v>
      </c>
      <c r="E211">
        <f t="shared" si="25"/>
        <v>2.5800965531185871</v>
      </c>
      <c r="F211">
        <f>C211/(2*'Graficas excel'!$N$9*COS(E211/2))</f>
        <v>0.79448962432088033</v>
      </c>
      <c r="G211">
        <f t="shared" si="26"/>
        <v>0.60727772628877674</v>
      </c>
      <c r="H211">
        <f t="shared" si="27"/>
        <v>1.3052592840230843</v>
      </c>
      <c r="I211">
        <f t="shared" si="28"/>
        <v>1.9426779185708356</v>
      </c>
      <c r="J211">
        <f t="shared" si="29"/>
        <v>0.38087942817823861</v>
      </c>
      <c r="K211">
        <f t="shared" si="29"/>
        <v>-9.7751016744933819E-2</v>
      </c>
      <c r="L211">
        <f t="shared" si="29"/>
        <v>4.2111922849736834</v>
      </c>
      <c r="M211">
        <f t="shared" si="30"/>
        <v>-1.3052592840230841</v>
      </c>
      <c r="N211">
        <f t="shared" si="31"/>
        <v>-0.49208857464543487</v>
      </c>
      <c r="O211">
        <f t="shared" si="31"/>
        <v>1.2360706533411028</v>
      </c>
      <c r="P211">
        <f t="shared" si="31"/>
        <v>-4.5825978415186821</v>
      </c>
    </row>
    <row r="212" spans="1:16" x14ac:dyDescent="0.35">
      <c r="A212">
        <v>209</v>
      </c>
      <c r="B212">
        <f t="shared" si="24"/>
        <v>2.188642882000889</v>
      </c>
      <c r="C212">
        <f>'Graficas excel'!$N$3*(COS('Graficas excel'!$N$4*B212+'Graficas excel'!$N$5)+'Graficas excel'!$N$6)*COS(B212)+'Graficas excel'!$N$7</f>
        <v>8.7449022623395827</v>
      </c>
      <c r="D212" s="4">
        <f>'Graficas excel'!$N$3*(COS('Graficas excel'!$N$4*B212+'Graficas excel'!$N$5)+'Graficas excel'!$N$6)*SIN(B212)+'Graficas excel'!$N$8</f>
        <v>30.487504177775875</v>
      </c>
      <c r="E212">
        <f t="shared" si="25"/>
        <v>2.5829205337049701</v>
      </c>
      <c r="F212">
        <f>C212/(2*'Graficas excel'!$N$9*COS(E212/2))</f>
        <v>0.79292229543938197</v>
      </c>
      <c r="G212">
        <f t="shared" si="26"/>
        <v>0.6093227661881192</v>
      </c>
      <c r="H212">
        <f t="shared" si="27"/>
        <v>1.3104124235264893</v>
      </c>
      <c r="I212">
        <f t="shared" si="28"/>
        <v>1.9466664786157297</v>
      </c>
      <c r="J212">
        <f t="shared" si="29"/>
        <v>0.37985578192461589</v>
      </c>
      <c r="K212">
        <f t="shared" si="29"/>
        <v>-5.3651514260509361E-2</v>
      </c>
      <c r="L212">
        <f t="shared" si="29"/>
        <v>4.1582133369675658</v>
      </c>
      <c r="M212">
        <f t="shared" si="30"/>
        <v>-1.3104124235264893</v>
      </c>
      <c r="N212">
        <f t="shared" si="31"/>
        <v>-0.47914447303258706</v>
      </c>
      <c r="O212">
        <f t="shared" si="31"/>
        <v>1.188081800963531</v>
      </c>
      <c r="P212">
        <f t="shared" si="31"/>
        <v>-5.943148577814088</v>
      </c>
    </row>
    <row r="213" spans="1:16" x14ac:dyDescent="0.35">
      <c r="A213">
        <v>210</v>
      </c>
      <c r="B213">
        <f t="shared" si="24"/>
        <v>2.1991148575128552</v>
      </c>
      <c r="C213">
        <f>'Graficas excel'!$N$3*(COS('Graficas excel'!$N$4*B213+'Graficas excel'!$N$5)+'Graficas excel'!$N$6)*COS(B213)+'Graficas excel'!$N$7</f>
        <v>8.6833051071640774</v>
      </c>
      <c r="D213" s="4">
        <f>'Graficas excel'!$N$3*(COS('Graficas excel'!$N$4*B213+'Graficas excel'!$N$5)+'Graficas excel'!$N$6)*SIN(B213)+'Graficas excel'!$N$8</f>
        <v>30.441420806689614</v>
      </c>
      <c r="E213">
        <f t="shared" si="25"/>
        <v>2.5858586254094655</v>
      </c>
      <c r="F213">
        <f>C213/(2*'Graficas excel'!$N$9*COS(E213/2))</f>
        <v>0.7913911360359589</v>
      </c>
      <c r="G213">
        <f t="shared" si="26"/>
        <v>0.61131012571665655</v>
      </c>
      <c r="H213">
        <f t="shared" si="27"/>
        <v>1.3154300127147807</v>
      </c>
      <c r="I213">
        <f t="shared" si="28"/>
        <v>1.950644319062123</v>
      </c>
      <c r="J213">
        <f t="shared" si="29"/>
        <v>0.37929394458109994</v>
      </c>
      <c r="K213">
        <f t="shared" si="29"/>
        <v>-1.0106806022254689E-2</v>
      </c>
      <c r="L213">
        <f t="shared" si="29"/>
        <v>4.024444425030655</v>
      </c>
      <c r="M213">
        <f t="shared" si="30"/>
        <v>-1.3154300127147804</v>
      </c>
      <c r="N213">
        <f t="shared" si="31"/>
        <v>-0.46670290950668453</v>
      </c>
      <c r="O213">
        <f t="shared" si="31"/>
        <v>1.1258452945926865</v>
      </c>
      <c r="P213">
        <f t="shared" si="31"/>
        <v>-7.1962452414507414</v>
      </c>
    </row>
    <row r="214" spans="1:16" x14ac:dyDescent="0.35">
      <c r="A214">
        <v>211</v>
      </c>
      <c r="B214">
        <f t="shared" si="24"/>
        <v>2.209586833024821</v>
      </c>
      <c r="C214">
        <f>'Graficas excel'!$N$3*(COS('Graficas excel'!$N$4*B214+'Graficas excel'!$N$5)+'Graficas excel'!$N$6)*COS(B214)+'Graficas excel'!$N$7</f>
        <v>8.6204426490452626</v>
      </c>
      <c r="D214" s="4">
        <f>'Graficas excel'!$N$3*(COS('Graficas excel'!$N$4*B214+'Graficas excel'!$N$5)+'Graficas excel'!$N$6)*SIN(B214)+'Graficas excel'!$N$8</f>
        <v>30.397078975698452</v>
      </c>
      <c r="E214">
        <f t="shared" si="25"/>
        <v>2.5889152377687288</v>
      </c>
      <c r="F214">
        <f>C214/(2*'Graficas excel'!$N$9*COS(E214/2))</f>
        <v>0.78989494622715806</v>
      </c>
      <c r="G214">
        <f t="shared" si="26"/>
        <v>0.61324218211469694</v>
      </c>
      <c r="H214">
        <f t="shared" si="27"/>
        <v>1.3203173141544975</v>
      </c>
      <c r="I214">
        <f t="shared" si="28"/>
        <v>1.9546162759616132</v>
      </c>
      <c r="J214">
        <f t="shared" si="29"/>
        <v>0.3791881063559307</v>
      </c>
      <c r="K214">
        <f t="shared" si="29"/>
        <v>3.2037077445934328E-2</v>
      </c>
      <c r="L214">
        <f t="shared" si="29"/>
        <v>3.8141112704604496</v>
      </c>
      <c r="M214">
        <f t="shared" si="30"/>
        <v>-1.3203173141544977</v>
      </c>
      <c r="N214">
        <f t="shared" si="31"/>
        <v>-0.45491308515144779</v>
      </c>
      <c r="O214">
        <f t="shared" si="31"/>
        <v>1.0504863906461126</v>
      </c>
      <c r="P214">
        <f t="shared" si="31"/>
        <v>-8.3310868518177834</v>
      </c>
    </row>
    <row r="215" spans="1:16" x14ac:dyDescent="0.35">
      <c r="A215">
        <v>212</v>
      </c>
      <c r="B215">
        <f t="shared" si="24"/>
        <v>2.2200588085367872</v>
      </c>
      <c r="C215">
        <f>'Graficas excel'!$N$3*(COS('Graficas excel'!$N$4*B215+'Graficas excel'!$N$5)+'Graficas excel'!$N$6)*COS(B215)+'Graficas excel'!$N$7</f>
        <v>8.5562568763121494</v>
      </c>
      <c r="D215" s="4">
        <f>'Graficas excel'!$N$3*(COS('Graficas excel'!$N$4*B215+'Graficas excel'!$N$5)+'Graficas excel'!$N$6)*SIN(B215)+'Graficas excel'!$N$8</f>
        <v>30.354415362214652</v>
      </c>
      <c r="E215">
        <f t="shared" si="25"/>
        <v>2.592093096209326</v>
      </c>
      <c r="F215">
        <f>C215/(2*'Graficas excel'!$N$9*COS(E215/2))</f>
        <v>0.78843201344317382</v>
      </c>
      <c r="G215">
        <f t="shared" si="26"/>
        <v>0.61512190676153211</v>
      </c>
      <c r="H215">
        <f t="shared" si="27"/>
        <v>1.3250811528422768</v>
      </c>
      <c r="I215">
        <f t="shared" si="28"/>
        <v>1.9585871245258013</v>
      </c>
      <c r="J215">
        <f t="shared" si="29"/>
        <v>0.37952359784641948</v>
      </c>
      <c r="K215">
        <f t="shared" si="29"/>
        <v>7.1978357270109594E-2</v>
      </c>
      <c r="L215">
        <f t="shared" si="29"/>
        <v>3.5324000789734464</v>
      </c>
      <c r="M215">
        <f t="shared" si="30"/>
        <v>-1.3250811528422766</v>
      </c>
      <c r="N215">
        <f t="shared" si="31"/>
        <v>-0.44391241739294818</v>
      </c>
      <c r="O215">
        <f t="shared" si="31"/>
        <v>0.96324345314581505</v>
      </c>
      <c r="P215">
        <f t="shared" si="31"/>
        <v>-9.3382848240487473</v>
      </c>
    </row>
    <row r="216" spans="1:16" x14ac:dyDescent="0.35">
      <c r="A216">
        <v>213</v>
      </c>
      <c r="B216">
        <f t="shared" si="24"/>
        <v>2.2305307840487529</v>
      </c>
      <c r="C216">
        <f>'Graficas excel'!$N$3*(COS('Graficas excel'!$N$4*B216+'Graficas excel'!$N$5)+'Graficas excel'!$N$6)*COS(B216)+'Graficas excel'!$N$7</f>
        <v>8.4907111902464187</v>
      </c>
      <c r="D216" s="4">
        <f>'Graficas excel'!$N$3*(COS('Graficas excel'!$N$4*B216+'Graficas excel'!$N$5)+'Graficas excel'!$N$6)*SIN(B216)+'Graficas excel'!$N$8</f>
        <v>30.313340104409651</v>
      </c>
      <c r="E216">
        <f t="shared" si="25"/>
        <v>2.5953931798906513</v>
      </c>
      <c r="F216">
        <f>C216/(2*'Graficas excel'!$N$9*COS(E216/2))</f>
        <v>0.7870001448545717</v>
      </c>
      <c r="G216">
        <f t="shared" si="26"/>
        <v>0.61695281180887995</v>
      </c>
      <c r="H216">
        <f t="shared" si="27"/>
        <v>1.3297297928066734</v>
      </c>
      <c r="I216">
        <f t="shared" si="28"/>
        <v>1.9625614863486622</v>
      </c>
      <c r="J216">
        <f t="shared" si="29"/>
        <v>0.38027735344114361</v>
      </c>
      <c r="K216">
        <f t="shared" si="29"/>
        <v>0.10896956439558621</v>
      </c>
      <c r="L216">
        <f t="shared" si="29"/>
        <v>3.1853067929986953</v>
      </c>
      <c r="M216">
        <f t="shared" si="30"/>
        <v>-1.3297297928066731</v>
      </c>
      <c r="N216">
        <f t="shared" si="31"/>
        <v>-0.43382535553954366</v>
      </c>
      <c r="O216">
        <f t="shared" si="31"/>
        <v>0.86545316314461307</v>
      </c>
      <c r="P216">
        <f t="shared" si="31"/>
        <v>-10.209881188811773</v>
      </c>
    </row>
    <row r="217" spans="1:16" x14ac:dyDescent="0.35">
      <c r="A217">
        <v>214</v>
      </c>
      <c r="B217">
        <f t="shared" si="24"/>
        <v>2.2410027595607187</v>
      </c>
      <c r="C217">
        <f>'Graficas excel'!$N$3*(COS('Graficas excel'!$N$4*B217+'Graficas excel'!$N$5)+'Graficas excel'!$N$6)*COS(B217)+'Graficas excel'!$N$7</f>
        <v>8.4237914189244165</v>
      </c>
      <c r="D217" s="4">
        <f>'Graficas excel'!$N$3*(COS('Graficas excel'!$N$4*B217+'Graficas excel'!$N$5)+'Graficas excel'!$N$6)*SIN(B217)+'Graficas excel'!$N$8</f>
        <v>30.273738292585399</v>
      </c>
      <c r="E217">
        <f t="shared" si="25"/>
        <v>2.5988146816569531</v>
      </c>
      <c r="F217">
        <f>C217/(2*'Graficas excel'!$N$9*COS(E217/2))</f>
        <v>0.78559670477187904</v>
      </c>
      <c r="G217">
        <f t="shared" si="26"/>
        <v>0.61873889279046057</v>
      </c>
      <c r="H217">
        <f t="shared" si="27"/>
        <v>1.3342728013063534</v>
      </c>
      <c r="I217">
        <f t="shared" si="28"/>
        <v>1.9665437414816531</v>
      </c>
      <c r="J217">
        <f t="shared" si="29"/>
        <v>0.38141848005104378</v>
      </c>
      <c r="K217">
        <f t="shared" si="29"/>
        <v>0.14232601912996742</v>
      </c>
      <c r="L217">
        <f t="shared" si="29"/>
        <v>2.7794880207424337</v>
      </c>
      <c r="M217">
        <f t="shared" si="30"/>
        <v>-1.3342728013063532</v>
      </c>
      <c r="N217">
        <f t="shared" si="31"/>
        <v>-0.42476235120833977</v>
      </c>
      <c r="O217">
        <f t="shared" si="31"/>
        <v>0.75853553735529411</v>
      </c>
      <c r="P217">
        <f t="shared" si="31"/>
        <v>-10.93936218204994</v>
      </c>
    </row>
    <row r="218" spans="1:16" x14ac:dyDescent="0.35">
      <c r="A218">
        <v>215</v>
      </c>
      <c r="B218">
        <f t="shared" si="24"/>
        <v>2.2514747350726849</v>
      </c>
      <c r="C218">
        <f>'Graficas excel'!$N$3*(COS('Graficas excel'!$N$4*B218+'Graficas excel'!$N$5)+'Graficas excel'!$N$6)*COS(B218)+'Graficas excel'!$N$7</f>
        <v>8.3555065529040924</v>
      </c>
      <c r="D218" s="4">
        <f>'Graficas excel'!$N$3*(COS('Graficas excel'!$N$4*B218+'Graficas excel'!$N$5)+'Graficas excel'!$N$6)*SIN(B218)+'Graficas excel'!$N$8</f>
        <v>30.235471751364418</v>
      </c>
      <c r="E218">
        <f t="shared" si="25"/>
        <v>2.6023549906825059</v>
      </c>
      <c r="F218">
        <f>C218/(2*'Graficas excel'!$N$9*COS(E218/2))</f>
        <v>0.78421865644377997</v>
      </c>
      <c r="G218">
        <f t="shared" si="26"/>
        <v>0.62048456780609185</v>
      </c>
      <c r="H218">
        <f t="shared" si="27"/>
        <v>1.338720902246612</v>
      </c>
      <c r="I218">
        <f t="shared" si="28"/>
        <v>1.9705379464645589</v>
      </c>
      <c r="J218">
        <f t="shared" si="29"/>
        <v>0.3829089146380884</v>
      </c>
      <c r="K218">
        <f t="shared" si="29"/>
        <v>0.17143274961898497</v>
      </c>
      <c r="L218">
        <f t="shared" si="29"/>
        <v>2.3221186798742774</v>
      </c>
      <c r="M218">
        <f t="shared" si="30"/>
        <v>-1.338720902246612</v>
      </c>
      <c r="N218">
        <f t="shared" si="31"/>
        <v>-0.41681898563619918</v>
      </c>
      <c r="O218">
        <f t="shared" si="31"/>
        <v>0.64397880446834044</v>
      </c>
      <c r="P218">
        <f t="shared" si="31"/>
        <v>-11.521670051199239</v>
      </c>
    </row>
    <row r="219" spans="1:16" x14ac:dyDescent="0.35">
      <c r="A219">
        <v>216</v>
      </c>
      <c r="B219">
        <f t="shared" si="24"/>
        <v>2.2619467105846507</v>
      </c>
      <c r="C219">
        <f>'Graficas excel'!$N$3*(COS('Graficas excel'!$N$4*B219+'Graficas excel'!$N$5)+'Graficas excel'!$N$6)*COS(B219)+'Graficas excel'!$N$7</f>
        <v>8.2858891889423028</v>
      </c>
      <c r="D219" s="4">
        <f>'Graficas excel'!$N$3*(COS('Graficas excel'!$N$4*B219+'Graficas excel'!$N$5)+'Graficas excel'!$N$6)*SIN(B219)+'Graficas excel'!$N$8</f>
        <v>30.198381087389787</v>
      </c>
      <c r="E219">
        <f t="shared" si="25"/>
        <v>2.6060096980268082</v>
      </c>
      <c r="F219">
        <f>C219/(2*'Graficas excel'!$N$9*COS(E219/2))</f>
        <v>0.78286260765804716</v>
      </c>
      <c r="G219">
        <f t="shared" si="26"/>
        <v>0.62219461387161057</v>
      </c>
      <c r="H219">
        <f t="shared" si="27"/>
        <v>1.3430858204571166</v>
      </c>
      <c r="I219">
        <f t="shared" si="28"/>
        <v>1.9745477592419625</v>
      </c>
      <c r="J219">
        <f t="shared" si="29"/>
        <v>0.38470415419404741</v>
      </c>
      <c r="K219">
        <f t="shared" si="29"/>
        <v>0.19574991957050716</v>
      </c>
      <c r="L219">
        <f t="shared" si="29"/>
        <v>1.8207601742044053</v>
      </c>
      <c r="M219">
        <f t="shared" si="30"/>
        <v>-1.3430858204571168</v>
      </c>
      <c r="N219">
        <f t="shared" si="31"/>
        <v>-0.41007525536558159</v>
      </c>
      <c r="O219">
        <f t="shared" si="31"/>
        <v>0.52332415783523023</v>
      </c>
      <c r="P219">
        <f t="shared" si="31"/>
        <v>-11.953214257383934</v>
      </c>
    </row>
    <row r="220" spans="1:16" x14ac:dyDescent="0.35">
      <c r="A220">
        <v>217</v>
      </c>
      <c r="B220">
        <f t="shared" si="24"/>
        <v>2.2724186860966169</v>
      </c>
      <c r="C220">
        <f>'Graficas excel'!$N$3*(COS('Graficas excel'!$N$4*B220+'Graficas excel'!$N$5)+'Graficas excel'!$N$6)*COS(B220)+'Graficas excel'!$N$7</f>
        <v>8.2149956716579382</v>
      </c>
      <c r="D220" s="4">
        <f>'Graficas excel'!$N$3*(COS('Graficas excel'!$N$4*B220+'Graficas excel'!$N$5)+'Graficas excel'!$N$6)*SIN(B220)+'Graficas excel'!$N$8</f>
        <v>30.162287974096163</v>
      </c>
      <c r="E220">
        <f t="shared" si="25"/>
        <v>2.6097726249586999</v>
      </c>
      <c r="F220">
        <f>C220/(2*'Graficas excel'!$N$9*COS(E220/2))</f>
        <v>0.78152485953649609</v>
      </c>
      <c r="G220">
        <f t="shared" si="26"/>
        <v>0.62387410102236174</v>
      </c>
      <c r="H220">
        <f t="shared" si="27"/>
        <v>1.3473801184893686</v>
      </c>
      <c r="I220">
        <f t="shared" si="28"/>
        <v>1.9785763717240341</v>
      </c>
      <c r="J220">
        <f t="shared" si="29"/>
        <v>0.38675404255825907</v>
      </c>
      <c r="K220">
        <f t="shared" si="29"/>
        <v>0.2148168755279386</v>
      </c>
      <c r="L220">
        <f t="shared" si="29"/>
        <v>1.2832422842244871</v>
      </c>
      <c r="M220">
        <f t="shared" si="30"/>
        <v>-1.3473801184893683</v>
      </c>
      <c r="N220">
        <f t="shared" si="31"/>
        <v>-0.40459501759991084</v>
      </c>
      <c r="O220">
        <f t="shared" si="31"/>
        <v>0.3981503908426231</v>
      </c>
      <c r="P220">
        <f t="shared" si="31"/>
        <v>-12.231883532231235</v>
      </c>
    </row>
    <row r="221" spans="1:16" x14ac:dyDescent="0.35">
      <c r="A221">
        <v>218</v>
      </c>
      <c r="B221">
        <f t="shared" si="24"/>
        <v>2.2828906616085827</v>
      </c>
      <c r="C221">
        <f>'Graficas excel'!$N$3*(COS('Graficas excel'!$N$4*B221+'Graficas excel'!$N$5)+'Graficas excel'!$N$6)*COS(B221)+'Graficas excel'!$N$7</f>
        <v>8.1429059269572619</v>
      </c>
      <c r="D221" s="4">
        <f>'Graficas excel'!$N$3*(COS('Graficas excel'!$N$4*B221+'Graficas excel'!$N$5)+'Graficas excel'!$N$6)*SIN(B221)+'Graficas excel'!$N$8</f>
        <v>30.126997642370767</v>
      </c>
      <c r="E221">
        <f t="shared" si="25"/>
        <v>2.613635873567778</v>
      </c>
      <c r="F221">
        <f>C221/(2*'Graficas excel'!$N$9*COS(E221/2))</f>
        <v>0.78020145790954609</v>
      </c>
      <c r="G221">
        <f t="shared" si="26"/>
        <v>0.62552832475901421</v>
      </c>
      <c r="H221">
        <f t="shared" si="27"/>
        <v>1.351617027605938</v>
      </c>
      <c r="I221">
        <f t="shared" si="28"/>
        <v>1.982626450586858</v>
      </c>
      <c r="J221">
        <f t="shared" si="29"/>
        <v>0.38900359961834469</v>
      </c>
      <c r="K221">
        <f t="shared" si="29"/>
        <v>0.22825495730425671</v>
      </c>
      <c r="L221">
        <f t="shared" si="29"/>
        <v>0.71756071955316714</v>
      </c>
      <c r="M221">
        <f t="shared" si="30"/>
        <v>-1.351617027605938</v>
      </c>
      <c r="N221">
        <f t="shared" si="31"/>
        <v>-0.40042559645692721</v>
      </c>
      <c r="O221">
        <f t="shared" si="31"/>
        <v>0.27005840602787773</v>
      </c>
      <c r="P221">
        <f t="shared" si="31"/>
        <v>-12.357058904547166</v>
      </c>
    </row>
    <row r="222" spans="1:16" x14ac:dyDescent="0.35">
      <c r="A222">
        <v>219</v>
      </c>
      <c r="B222">
        <f t="shared" si="24"/>
        <v>2.2933626371205489</v>
      </c>
      <c r="C222">
        <f>'Graficas excel'!$N$3*(COS('Graficas excel'!$N$4*B222+'Graficas excel'!$N$5)+'Graficas excel'!$N$6)*COS(B222)+'Graficas excel'!$N$7</f>
        <v>8.0697229850585988</v>
      </c>
      <c r="D222" s="4">
        <f>'Graficas excel'!$N$3*(COS('Graficas excel'!$N$4*B222+'Graficas excel'!$N$5)+'Graficas excel'!$N$6)*SIN(B222)+'Graficas excel'!$N$8</f>
        <v>30.092301543602588</v>
      </c>
      <c r="E222">
        <f t="shared" si="25"/>
        <v>2.6175898988658566</v>
      </c>
      <c r="F222">
        <f>C222/(2*'Graficas excel'!$N$9*COS(E222/2))</f>
        <v>0.77888824665620737</v>
      </c>
      <c r="G222">
        <f t="shared" si="26"/>
        <v>0.62716273743010198</v>
      </c>
      <c r="H222">
        <f t="shared" si="27"/>
        <v>1.3558102746463996</v>
      </c>
      <c r="I222">
        <f t="shared" si="28"/>
        <v>1.986700086756128</v>
      </c>
      <c r="J222">
        <f t="shared" si="29"/>
        <v>0.3913938799417197</v>
      </c>
      <c r="K222">
        <f t="shared" si="29"/>
        <v>0.23576923558776616</v>
      </c>
      <c r="L222">
        <f t="shared" si="29"/>
        <v>0.1317911554515645</v>
      </c>
      <c r="M222">
        <f t="shared" si="30"/>
        <v>-1.3558102746463994</v>
      </c>
      <c r="N222">
        <f t="shared" si="31"/>
        <v>-0.39759755144220271</v>
      </c>
      <c r="O222">
        <f t="shared" si="31"/>
        <v>0.14065558777953868</v>
      </c>
      <c r="P222">
        <f t="shared" si="31"/>
        <v>-12.329627072340324</v>
      </c>
    </row>
    <row r="223" spans="1:16" x14ac:dyDescent="0.35">
      <c r="A223">
        <v>220</v>
      </c>
      <c r="B223">
        <f t="shared" si="24"/>
        <v>2.3038346126325147</v>
      </c>
      <c r="C223">
        <f>'Graficas excel'!$N$3*(COS('Graficas excel'!$N$4*B223+'Graficas excel'!$N$5)+'Graficas excel'!$N$6)*COS(B223)+'Graficas excel'!$N$7</f>
        <v>7.9955721950421026</v>
      </c>
      <c r="D223" s="4">
        <f>'Graficas excel'!$N$3*(COS('Graficas excel'!$N$4*B223+'Graficas excel'!$N$5)+'Graficas excel'!$N$6)*SIN(B223)+'Graficas excel'!$N$8</f>
        <v>30.057980149745433</v>
      </c>
      <c r="E223">
        <f t="shared" si="25"/>
        <v>2.6216236012961023</v>
      </c>
      <c r="F223">
        <f>C223/(2*'Graficas excel'!$N$9*COS(E223/2))</f>
        <v>0.77758092239996979</v>
      </c>
      <c r="G223">
        <f t="shared" si="26"/>
        <v>0.62878287915592312</v>
      </c>
      <c r="H223">
        <f t="shared" si="27"/>
        <v>1.3599739064687197</v>
      </c>
      <c r="I223">
        <f t="shared" si="28"/>
        <v>1.990798753882411</v>
      </c>
      <c r="J223">
        <f t="shared" si="29"/>
        <v>0.39386284960326973</v>
      </c>
      <c r="K223">
        <f t="shared" si="29"/>
        <v>0.23714934934034865</v>
      </c>
      <c r="L223">
        <f t="shared" si="29"/>
        <v>-0.46598040382375727</v>
      </c>
      <c r="M223">
        <f t="shared" si="30"/>
        <v>-1.3599739064687197</v>
      </c>
      <c r="N223">
        <f t="shared" si="31"/>
        <v>-0.3961246095713542</v>
      </c>
      <c r="O223">
        <f t="shared" si="31"/>
        <v>1.1540035006318065E-2</v>
      </c>
      <c r="P223">
        <f t="shared" si="31"/>
        <v>-12.151992910145431</v>
      </c>
    </row>
    <row r="224" spans="1:16" x14ac:dyDescent="0.35">
      <c r="A224">
        <v>221</v>
      </c>
      <c r="B224">
        <f t="shared" si="24"/>
        <v>2.3143065881444809</v>
      </c>
      <c r="C224">
        <f>'Graficas excel'!$N$3*(COS('Graficas excel'!$N$4*B224+'Graficas excel'!$N$5)+'Graficas excel'!$N$6)*COS(B224)+'Graficas excel'!$N$7</f>
        <v>7.9206001369518209</v>
      </c>
      <c r="D224" s="4">
        <f>'Graficas excel'!$N$3*(COS('Graficas excel'!$N$4*B224+'Graficas excel'!$N$5)+'Graficas excel'!$N$6)*SIN(B224)+'Graficas excel'!$N$8</f>
        <v>30.02380585361756</v>
      </c>
      <c r="E224">
        <f t="shared" si="25"/>
        <v>2.6257244383172211</v>
      </c>
      <c r="F224">
        <f>C224/(2*'Graficas excel'!$N$9*COS(E224/2))</f>
        <v>0.77627508995893379</v>
      </c>
      <c r="G224">
        <f t="shared" si="26"/>
        <v>0.63039430891248471</v>
      </c>
      <c r="H224">
        <f t="shared" si="27"/>
        <v>1.364122113679838</v>
      </c>
      <c r="I224">
        <f t="shared" si="28"/>
        <v>1.9949232759985296</v>
      </c>
      <c r="J224">
        <f t="shared" si="29"/>
        <v>0.39634627178224052</v>
      </c>
      <c r="K224">
        <f t="shared" si="29"/>
        <v>0.23226961396245024</v>
      </c>
      <c r="L224">
        <f t="shared" si="29"/>
        <v>-1.0677122728081638</v>
      </c>
      <c r="M224">
        <f t="shared" si="30"/>
        <v>-1.364122113679838</v>
      </c>
      <c r="N224">
        <f t="shared" si="31"/>
        <v>-0.39600376260736081</v>
      </c>
      <c r="O224">
        <f t="shared" si="31"/>
        <v>-0.11571533717030905</v>
      </c>
      <c r="P224">
        <f t="shared" si="31"/>
        <v>-11.82808874540325</v>
      </c>
    </row>
    <row r="225" spans="1:16" x14ac:dyDescent="0.35">
      <c r="A225">
        <v>222</v>
      </c>
      <c r="B225">
        <f t="shared" si="24"/>
        <v>2.3247785636564466</v>
      </c>
      <c r="C225">
        <f>'Graficas excel'!$N$3*(COS('Graficas excel'!$N$4*B225+'Graficas excel'!$N$5)+'Graficas excel'!$N$6)*COS(B225)+'Graficas excel'!$N$7</f>
        <v>7.8449732415381472</v>
      </c>
      <c r="D225" s="4">
        <f>'Graficas excel'!$N$3*(COS('Graficas excel'!$N$4*B225+'Graficas excel'!$N$5)+'Graficas excel'!$N$6)*SIN(B225)+'Graficas excel'!$N$8</f>
        <v>29.989545931741993</v>
      </c>
      <c r="E225">
        <f t="shared" si="25"/>
        <v>2.6298785535172757</v>
      </c>
      <c r="F225">
        <f>C225/(2*'Graficas excel'!$N$9*COS(E225/2))</f>
        <v>0.77496631795860649</v>
      </c>
      <c r="G225">
        <f t="shared" si="26"/>
        <v>0.6320025364107964</v>
      </c>
      <c r="H225">
        <f t="shared" si="27"/>
        <v>1.3682690553845087</v>
      </c>
      <c r="I225">
        <f t="shared" si="28"/>
        <v>1.9990738044508922</v>
      </c>
      <c r="J225">
        <f t="shared" si="29"/>
        <v>0.39877859349182909</v>
      </c>
      <c r="K225">
        <f t="shared" si="29"/>
        <v>0.22108855718777762</v>
      </c>
      <c r="L225">
        <f t="shared" si="29"/>
        <v>-1.6654488853787888</v>
      </c>
      <c r="M225">
        <f t="shared" si="30"/>
        <v>-1.3682690553845087</v>
      </c>
      <c r="N225">
        <f t="shared" si="31"/>
        <v>-0.39721553078456717</v>
      </c>
      <c r="O225">
        <f t="shared" si="31"/>
        <v>-0.23957879286553224</v>
      </c>
      <c r="P225">
        <f t="shared" si="31"/>
        <v>-11.363377627310699</v>
      </c>
    </row>
    <row r="226" spans="1:16" x14ac:dyDescent="0.35">
      <c r="A226">
        <v>223</v>
      </c>
      <c r="B226">
        <f t="shared" si="24"/>
        <v>2.3352505391684129</v>
      </c>
      <c r="C226">
        <f>'Graficas excel'!$N$3*(COS('Graficas excel'!$N$4*B226+'Graficas excel'!$N$5)+'Graficas excel'!$N$6)*COS(B226)+'Graficas excel'!$N$7</f>
        <v>7.7688761316939123</v>
      </c>
      <c r="D226" s="4">
        <f>'Graficas excel'!$N$3*(COS('Graficas excel'!$N$4*B226+'Graficas excel'!$N$5)+'Graficas excel'!$N$6)*SIN(B226)+'Graficas excel'!$N$8</f>
        <v>29.954965531605914</v>
      </c>
      <c r="E226">
        <f t="shared" si="25"/>
        <v>2.6340709215374125</v>
      </c>
      <c r="F226">
        <f>C226/(2*'Graficas excel'!$N$9*COS(E226/2))</f>
        <v>0.77365019402719282</v>
      </c>
      <c r="G226">
        <f t="shared" si="26"/>
        <v>0.63361295542443485</v>
      </c>
      <c r="H226">
        <f t="shared" si="27"/>
        <v>1.3724286866958568</v>
      </c>
      <c r="I226">
        <f t="shared" si="28"/>
        <v>2.0032498041166349</v>
      </c>
      <c r="J226">
        <f t="shared" si="29"/>
        <v>0.40109382744867539</v>
      </c>
      <c r="K226">
        <f t="shared" si="29"/>
        <v>0.20364801724365991</v>
      </c>
      <c r="L226">
        <f t="shared" si="29"/>
        <v>-2.2513527525751464</v>
      </c>
      <c r="M226">
        <f t="shared" si="30"/>
        <v>-1.3724286866958573</v>
      </c>
      <c r="N226">
        <f t="shared" si="31"/>
        <v>-0.3997243940366414</v>
      </c>
      <c r="O226">
        <f t="shared" si="31"/>
        <v>-0.35857580511195192</v>
      </c>
      <c r="P226">
        <f t="shared" si="31"/>
        <v>-10.764847013802415</v>
      </c>
    </row>
    <row r="227" spans="1:16" x14ac:dyDescent="0.35">
      <c r="A227">
        <v>224</v>
      </c>
      <c r="B227">
        <f t="shared" si="24"/>
        <v>2.3457225146803786</v>
      </c>
      <c r="C227">
        <f>'Graficas excel'!$N$3*(COS('Graficas excel'!$N$4*B227+'Graficas excel'!$N$5)+'Graficas excel'!$N$6)*COS(B227)+'Graficas excel'!$N$7</f>
        <v>7.692509703454153</v>
      </c>
      <c r="D227" s="4">
        <f>'Graficas excel'!$N$3*(COS('Graficas excel'!$N$4*B227+'Graficas excel'!$N$5)+'Graficas excel'!$N$6)*SIN(B227)+'Graficas excel'!$N$8</f>
        <v>29.919830645287007</v>
      </c>
      <c r="E227">
        <f t="shared" si="25"/>
        <v>2.6382855069496118</v>
      </c>
      <c r="F227">
        <f>C227/(2*'Graficas excel'!$N$9*COS(E227/2))</f>
        <v>0.77232237900551914</v>
      </c>
      <c r="G227">
        <f t="shared" si="26"/>
        <v>0.6352307792348032</v>
      </c>
      <c r="H227">
        <f t="shared" si="27"/>
        <v>1.3766145907617444</v>
      </c>
      <c r="I227">
        <f t="shared" si="28"/>
        <v>2.0074500488556781</v>
      </c>
      <c r="J227">
        <f t="shared" si="29"/>
        <v>0.40322642449831142</v>
      </c>
      <c r="K227">
        <f t="shared" si="29"/>
        <v>0.18007190634989578</v>
      </c>
      <c r="L227">
        <f t="shared" si="29"/>
        <v>-2.8177299196746737</v>
      </c>
      <c r="M227">
        <f t="shared" si="30"/>
        <v>-1.3766145907617444</v>
      </c>
      <c r="N227">
        <f t="shared" si="31"/>
        <v>-0.40347939108695724</v>
      </c>
      <c r="O227">
        <f t="shared" si="31"/>
        <v>-0.47130501943055086</v>
      </c>
      <c r="P227">
        <f t="shared" si="31"/>
        <v>-10.040989392772808</v>
      </c>
    </row>
    <row r="228" spans="1:16" x14ac:dyDescent="0.35">
      <c r="A228">
        <v>225</v>
      </c>
      <c r="B228">
        <f t="shared" si="24"/>
        <v>2.3561944901923448</v>
      </c>
      <c r="C228">
        <f>'Graficas excel'!$N$3*(COS('Graficas excel'!$N$4*B228+'Graficas excel'!$N$5)+'Graficas excel'!$N$6)*COS(B228)+'Graficas excel'!$N$7</f>
        <v>7.6160889680456281</v>
      </c>
      <c r="D228" s="4">
        <f>'Graficas excel'!$N$3*(COS('Graficas excel'!$N$4*B228+'Graficas excel'!$N$5)+'Graficas excel'!$N$6)*SIN(B228)+'Graficas excel'!$N$8</f>
        <v>29.883911031954373</v>
      </c>
      <c r="E228">
        <f t="shared" si="25"/>
        <v>2.6425054351328141</v>
      </c>
      <c r="F228">
        <f>C228/(2*'Graficas excel'!$N$9*COS(E228/2))</f>
        <v>0.77097865961668743</v>
      </c>
      <c r="G228">
        <f t="shared" si="26"/>
        <v>0.63686097887659598</v>
      </c>
      <c r="H228">
        <f t="shared" si="27"/>
        <v>1.3808398170647902</v>
      </c>
      <c r="I228">
        <f t="shared" si="28"/>
        <v>2.011672626098802</v>
      </c>
      <c r="J228">
        <f t="shared" si="29"/>
        <v>0.40511213309200056</v>
      </c>
      <c r="K228">
        <f t="shared" si="29"/>
        <v>0.15056470763172874</v>
      </c>
      <c r="L228">
        <f t="shared" si="29"/>
        <v>-3.3570528535520832</v>
      </c>
      <c r="M228">
        <f t="shared" si="30"/>
        <v>-1.38083981706479</v>
      </c>
      <c r="N228">
        <f t="shared" si="31"/>
        <v>-0.40841488570910062</v>
      </c>
      <c r="O228">
        <f t="shared" si="31"/>
        <v>-0.57645401446757782</v>
      </c>
      <c r="P228">
        <f t="shared" si="31"/>
        <v>-9.2017656827800351</v>
      </c>
    </row>
    <row r="229" spans="1:16" x14ac:dyDescent="0.35">
      <c r="A229">
        <v>226</v>
      </c>
      <c r="B229">
        <f t="shared" si="24"/>
        <v>2.3666664657043106</v>
      </c>
      <c r="C229">
        <f>'Graficas excel'!$N$3*(COS('Graficas excel'!$N$4*B229+'Graficas excel'!$N$5)+'Graficas excel'!$N$6)*COS(B229)+'Graficas excel'!$N$7</f>
        <v>7.5398406798386768</v>
      </c>
      <c r="D229" s="4">
        <f>'Graficas excel'!$N$3*(COS('Graficas excel'!$N$4*B229+'Graficas excel'!$N$5)+'Graficas excel'!$N$6)*SIN(B229)+'Graficas excel'!$N$8</f>
        <v>29.846983052791682</v>
      </c>
      <c r="E229">
        <f t="shared" si="25"/>
        <v>2.6467131731256255</v>
      </c>
      <c r="F229">
        <f>C229/(2*'Graficas excel'!$N$9*COS(E229/2))</f>
        <v>0.76961499905430963</v>
      </c>
      <c r="G229">
        <f t="shared" si="26"/>
        <v>0.63850822487312964</v>
      </c>
      <c r="H229">
        <f t="shared" si="27"/>
        <v>1.3851167277466576</v>
      </c>
      <c r="I229">
        <f t="shared" si="28"/>
        <v>2.0159149504361418</v>
      </c>
      <c r="J229">
        <f t="shared" si="29"/>
        <v>0.40668884302328634</v>
      </c>
      <c r="K229">
        <f t="shared" si="29"/>
        <v>0.11540973235695583</v>
      </c>
      <c r="L229">
        <f t="shared" si="29"/>
        <v>-3.8619844698929655</v>
      </c>
      <c r="M229">
        <f t="shared" si="30"/>
        <v>-1.3851167277466581</v>
      </c>
      <c r="N229">
        <f t="shared" si="31"/>
        <v>-0.41445149803237957</v>
      </c>
      <c r="O229">
        <f t="shared" si="31"/>
        <v>-0.67281467936449924</v>
      </c>
      <c r="P229">
        <f t="shared" si="31"/>
        <v>-8.2585480403167804</v>
      </c>
    </row>
    <row r="230" spans="1:16" x14ac:dyDescent="0.35">
      <c r="A230">
        <v>227</v>
      </c>
      <c r="B230">
        <f t="shared" si="24"/>
        <v>2.3771384412162768</v>
      </c>
      <c r="C230">
        <f>'Graficas excel'!$N$3*(COS('Graficas excel'!$N$4*B230+'Graficas excel'!$N$5)+'Graficas excel'!$N$6)*COS(B230)+'Graficas excel'!$N$7</f>
        <v>7.4640007781240563</v>
      </c>
      <c r="D230" s="4">
        <f>'Graficas excel'!$N$3*(COS('Graficas excel'!$N$4*B230+'Graficas excel'!$N$5)+'Graficas excel'!$N$6)*SIN(B230)+'Graficas excel'!$N$8</f>
        <v>29.808832383392467</v>
      </c>
      <c r="E230">
        <f t="shared" si="25"/>
        <v>2.650890718397592</v>
      </c>
      <c r="F230">
        <f>C230/(2*'Graficas excel'!$N$9*COS(E230/2))</f>
        <v>0.76822758496303678</v>
      </c>
      <c r="G230">
        <f t="shared" si="26"/>
        <v>0.64017683314991969</v>
      </c>
      <c r="H230">
        <f t="shared" si="27"/>
        <v>1.3894568536849505</v>
      </c>
      <c r="I230">
        <f t="shared" si="28"/>
        <v>2.0201737860412714</v>
      </c>
      <c r="J230">
        <f t="shared" si="29"/>
        <v>0.40789741091437093</v>
      </c>
      <c r="K230">
        <f t="shared" si="29"/>
        <v>7.4967125560643791E-2</v>
      </c>
      <c r="L230">
        <f t="shared" si="29"/>
        <v>-4.3254070323460265</v>
      </c>
      <c r="M230">
        <f t="shared" si="30"/>
        <v>-1.3894568536849508</v>
      </c>
      <c r="N230">
        <f t="shared" si="31"/>
        <v>-0.42149719687877585</v>
      </c>
      <c r="O230">
        <f t="shared" si="31"/>
        <v>-0.75929799220709115</v>
      </c>
      <c r="P230">
        <f t="shared" si="31"/>
        <v>-7.2240386934373886</v>
      </c>
    </row>
    <row r="231" spans="1:16" x14ac:dyDescent="0.35">
      <c r="A231">
        <v>228</v>
      </c>
      <c r="B231">
        <f t="shared" si="24"/>
        <v>2.3876104167282426</v>
      </c>
      <c r="C231">
        <f>'Graficas excel'!$N$3*(COS('Graficas excel'!$N$4*B231+'Graficas excel'!$N$5)+'Graficas excel'!$N$6)*COS(B231)+'Graficas excel'!$N$7</f>
        <v>7.3888116733687372</v>
      </c>
      <c r="D231" s="4">
        <f>'Graficas excel'!$N$3*(COS('Graficas excel'!$N$4*B231+'Graficas excel'!$N$5)+'Graficas excel'!$N$6)*SIN(B231)+'Graficas excel'!$N$8</f>
        <v>29.769256570620218</v>
      </c>
      <c r="E231">
        <f t="shared" si="25"/>
        <v>2.6550197934704944</v>
      </c>
      <c r="F231">
        <f>C231/(2*'Graficas excel'!$N$9*COS(E231/2))</f>
        <v>0.76681287430177747</v>
      </c>
      <c r="G231">
        <f t="shared" si="26"/>
        <v>0.64187071580268129</v>
      </c>
      <c r="H231">
        <f t="shared" si="27"/>
        <v>1.393870762009028</v>
      </c>
      <c r="I231">
        <f t="shared" si="28"/>
        <v>2.024445277739761</v>
      </c>
      <c r="J231">
        <f t="shared" si="29"/>
        <v>0.40868246481744447</v>
      </c>
      <c r="K231">
        <f t="shared" si="29"/>
        <v>2.9671569038630774E-2</v>
      </c>
      <c r="L231">
        <f t="shared" si="29"/>
        <v>-4.7404591079862302</v>
      </c>
      <c r="M231">
        <f t="shared" si="30"/>
        <v>-1.3938707620090276</v>
      </c>
      <c r="N231">
        <f t="shared" si="31"/>
        <v>-0.42944854685945344</v>
      </c>
      <c r="O231">
        <f t="shared" si="31"/>
        <v>-0.83494794850226217</v>
      </c>
      <c r="P231">
        <f t="shared" si="31"/>
        <v>-6.1121624200119475</v>
      </c>
    </row>
    <row r="232" spans="1:16" x14ac:dyDescent="0.35">
      <c r="A232">
        <v>229</v>
      </c>
      <c r="B232">
        <f t="shared" si="24"/>
        <v>2.3980823922402084</v>
      </c>
      <c r="C232">
        <f>'Graficas excel'!$N$3*(COS('Graficas excel'!$N$4*B232+'Graficas excel'!$N$5)+'Graficas excel'!$N$6)*COS(B232)+'Graficas excel'!$N$7</f>
        <v>7.3145194109582476</v>
      </c>
      <c r="D232" s="4">
        <f>'Graficas excel'!$N$3*(COS('Graficas excel'!$N$4*B232+'Graficas excel'!$N$5)+'Graficas excel'!$N$6)*SIN(B232)+'Graficas excel'!$N$8</f>
        <v>29.728067403279379</v>
      </c>
      <c r="E232">
        <f t="shared" si="25"/>
        <v>2.6590820443316092</v>
      </c>
      <c r="F232">
        <f>C232/(2*'Graficas excel'!$N$9*COS(E232/2))</f>
        <v>0.76536763459921975</v>
      </c>
      <c r="G232">
        <f t="shared" si="26"/>
        <v>0.64359333737073066</v>
      </c>
      <c r="H232">
        <f t="shared" si="27"/>
        <v>1.3983679366753896</v>
      </c>
      <c r="I232">
        <f t="shared" si="28"/>
        <v>2.0287249905034992</v>
      </c>
      <c r="J232">
        <f t="shared" si="29"/>
        <v>0.40899318476181862</v>
      </c>
      <c r="K232">
        <f t="shared" si="29"/>
        <v>-1.9970402655677108E-2</v>
      </c>
      <c r="L232">
        <f t="shared" si="29"/>
        <v>-5.1005832284436048</v>
      </c>
      <c r="M232">
        <f t="shared" si="30"/>
        <v>-1.3983679366753892</v>
      </c>
      <c r="N232">
        <f t="shared" si="31"/>
        <v>-0.43819210132993536</v>
      </c>
      <c r="O232">
        <f t="shared" si="31"/>
        <v>-0.89895436368978598</v>
      </c>
      <c r="P232">
        <f t="shared" si="31"/>
        <v>-4.9379309926578845</v>
      </c>
    </row>
    <row r="233" spans="1:16" x14ac:dyDescent="0.35">
      <c r="A233">
        <v>230</v>
      </c>
      <c r="B233">
        <f t="shared" si="24"/>
        <v>2.4085543677521746</v>
      </c>
      <c r="C233">
        <f>'Graficas excel'!$N$3*(COS('Graficas excel'!$N$4*B233+'Graficas excel'!$N$5)+'Graficas excel'!$N$6)*COS(B233)+'Graficas excel'!$N$7</f>
        <v>7.2413707473756741</v>
      </c>
      <c r="D233" s="4">
        <f>'Graficas excel'!$N$3*(COS('Graficas excel'!$N$4*B233+'Graficas excel'!$N$5)+'Graficas excel'!$N$6)*SIN(B233)+'Graficas excel'!$N$8</f>
        <v>29.685093068674792</v>
      </c>
      <c r="E233">
        <f t="shared" si="25"/>
        <v>2.6630592406077187</v>
      </c>
      <c r="F233">
        <f>C233/(2*'Graficas excel'!$N$9*COS(E233/2))</f>
        <v>0.7638889811340519</v>
      </c>
      <c r="G233">
        <f t="shared" si="26"/>
        <v>0.64534767722676445</v>
      </c>
      <c r="H233">
        <f t="shared" si="27"/>
        <v>1.4029566736300532</v>
      </c>
      <c r="I233">
        <f t="shared" si="28"/>
        <v>2.0330079571188859</v>
      </c>
      <c r="J233">
        <f t="shared" si="29"/>
        <v>0.40878405519424427</v>
      </c>
      <c r="K233">
        <f t="shared" si="29"/>
        <v>-7.3383585320682898E-2</v>
      </c>
      <c r="L233">
        <f t="shared" si="29"/>
        <v>-5.3995860761339873</v>
      </c>
      <c r="M233">
        <f t="shared" si="30"/>
        <v>-1.4029566736300532</v>
      </c>
      <c r="N233">
        <f t="shared" si="31"/>
        <v>-0.44760592941286975</v>
      </c>
      <c r="O233">
        <f t="shared" si="31"/>
        <v>-0.9506642561246772</v>
      </c>
      <c r="P233">
        <f t="shared" si="31"/>
        <v>-3.7172790779669196</v>
      </c>
    </row>
    <row r="234" spans="1:16" x14ac:dyDescent="0.35">
      <c r="A234">
        <v>231</v>
      </c>
      <c r="B234">
        <f t="shared" si="24"/>
        <v>2.4190263432641403</v>
      </c>
      <c r="C234">
        <f>'Graficas excel'!$N$3*(COS('Graficas excel'!$N$4*B234+'Graficas excel'!$N$5)+'Graficas excel'!$N$6)*COS(B234)+'Graficas excel'!$N$7</f>
        <v>7.1696101752699528</v>
      </c>
      <c r="D234" s="4">
        <f>'Graficas excel'!$N$3*(COS('Graficas excel'!$N$4*B234+'Graficas excel'!$N$5)+'Graficas excel'!$N$6)*SIN(B234)+'Graficas excel'!$N$8</f>
        <v>29.640180070207169</v>
      </c>
      <c r="E234">
        <f t="shared" si="25"/>
        <v>2.6669334755072489</v>
      </c>
      <c r="F234">
        <f>C234/(2*'Graficas excel'!$N$9*COS(E234/2))</f>
        <v>0.76237440959955838</v>
      </c>
      <c r="G234">
        <f t="shared" si="26"/>
        <v>0.64713619863806482</v>
      </c>
      <c r="H234">
        <f t="shared" si="27"/>
        <v>1.4076439919618751</v>
      </c>
      <c r="I234">
        <f t="shared" si="28"/>
        <v>2.0372887337345622</v>
      </c>
      <c r="J234">
        <f t="shared" si="29"/>
        <v>0.40801558408578581</v>
      </c>
      <c r="K234">
        <f t="shared" si="29"/>
        <v>-0.12992791848471047</v>
      </c>
      <c r="L234">
        <f t="shared" si="29"/>
        <v>-5.6317120459992251</v>
      </c>
      <c r="M234">
        <f t="shared" si="30"/>
        <v>-1.4076439919618755</v>
      </c>
      <c r="N234">
        <f t="shared" si="31"/>
        <v>-0.45756126222310872</v>
      </c>
      <c r="O234">
        <f t="shared" si="31"/>
        <v>-0.98959151160029024</v>
      </c>
      <c r="P234">
        <f t="shared" si="31"/>
        <v>-2.4668723522356948</v>
      </c>
    </row>
    <row r="235" spans="1:16" x14ac:dyDescent="0.35">
      <c r="A235">
        <v>232</v>
      </c>
      <c r="B235">
        <f t="shared" si="24"/>
        <v>2.4294983187761066</v>
      </c>
      <c r="C235">
        <f>'Graficas excel'!$N$3*(COS('Graficas excel'!$N$4*B235+'Graficas excel'!$N$5)+'Graficas excel'!$N$6)*COS(B235)+'Graficas excel'!$N$7</f>
        <v>7.0994769349058204</v>
      </c>
      <c r="D235" s="4">
        <f>'Graficas excel'!$N$3*(COS('Graficas excel'!$N$4*B235+'Graficas excel'!$N$5)+'Graficas excel'!$N$6)*SIN(B235)+'Graficas excel'!$N$8</f>
        <v>29.593194884518589</v>
      </c>
      <c r="E235">
        <f t="shared" si="25"/>
        <v>2.670687363584118</v>
      </c>
      <c r="F235">
        <f>C235/(2*'Graficas excel'!$N$9*COS(E235/2))</f>
        <v>0.76082182384509289</v>
      </c>
      <c r="G235">
        <f t="shared" si="26"/>
        <v>0.64896082498177532</v>
      </c>
      <c r="H235">
        <f t="shared" si="27"/>
        <v>1.4124355622951001</v>
      </c>
      <c r="I235">
        <f t="shared" si="28"/>
        <v>2.0415614629396091</v>
      </c>
      <c r="J235">
        <f t="shared" si="29"/>
        <v>0.40665498210509321</v>
      </c>
      <c r="K235">
        <f t="shared" si="29"/>
        <v>-0.18890306912085816</v>
      </c>
      <c r="L235">
        <f t="shared" si="29"/>
        <v>-5.7917300837398935</v>
      </c>
      <c r="M235">
        <f t="shared" si="30"/>
        <v>-1.4124355622951001</v>
      </c>
      <c r="N235">
        <f t="shared" si="31"/>
        <v>-0.46792424029943636</v>
      </c>
      <c r="O235">
        <f t="shared" si="31"/>
        <v>-1.0154245384640483</v>
      </c>
      <c r="P235">
        <f t="shared" si="31"/>
        <v>-1.2038897424909252</v>
      </c>
    </row>
    <row r="236" spans="1:16" x14ac:dyDescent="0.35">
      <c r="A236">
        <v>233</v>
      </c>
      <c r="B236">
        <f t="shared" si="24"/>
        <v>2.4399702942880723</v>
      </c>
      <c r="C236">
        <f>'Graficas excel'!$N$3*(COS('Graficas excel'!$N$4*B236+'Graficas excel'!$N$5)+'Graficas excel'!$N$6)*COS(B236)+'Graficas excel'!$N$7</f>
        <v>7.0312020500478321</v>
      </c>
      <c r="D236" s="4">
        <f>'Graficas excel'!$N$3*(COS('Graficas excel'!$N$4*B236+'Graficas excel'!$N$5)+'Graficas excel'!$N$6)*SIN(B236)+'Graficas excel'!$N$8</f>
        <v>29.54402534031826</v>
      </c>
      <c r="E236">
        <f t="shared" si="25"/>
        <v>2.674304234427094</v>
      </c>
      <c r="F236">
        <f>C236/(2*'Graficas excel'!$N$9*COS(E236/2))</f>
        <v>0.75922955832622019</v>
      </c>
      <c r="G236">
        <f t="shared" si="26"/>
        <v>0.65082292350820947</v>
      </c>
      <c r="H236">
        <f t="shared" si="27"/>
        <v>1.4173356534809709</v>
      </c>
      <c r="I236">
        <f t="shared" si="28"/>
        <v>2.0458199439540325</v>
      </c>
      <c r="J236">
        <f t="shared" si="29"/>
        <v>0.40467679379112437</v>
      </c>
      <c r="K236">
        <f t="shared" si="29"/>
        <v>-0.24955392472969898</v>
      </c>
      <c r="L236">
        <f t="shared" si="29"/>
        <v>-5.8750327111746978</v>
      </c>
      <c r="M236">
        <f t="shared" si="30"/>
        <v>-1.4173356534809711</v>
      </c>
      <c r="N236">
        <f t="shared" si="31"/>
        <v>-0.47855774120048122</v>
      </c>
      <c r="O236">
        <f t="shared" si="31"/>
        <v>-1.0280316423665203</v>
      </c>
      <c r="P236">
        <f t="shared" si="31"/>
        <v>5.4217270134407559E-2</v>
      </c>
    </row>
    <row r="237" spans="1:16" x14ac:dyDescent="0.35">
      <c r="A237">
        <v>234</v>
      </c>
      <c r="B237">
        <f t="shared" si="24"/>
        <v>2.4504422698000385</v>
      </c>
      <c r="C237">
        <f>'Graficas excel'!$N$3*(COS('Graficas excel'!$N$4*B237+'Graficas excel'!$N$5)+'Graficas excel'!$N$6)*COS(B237)+'Graficas excel'!$N$7</f>
        <v>6.9650054264000687</v>
      </c>
      <c r="D237" s="4">
        <f>'Graficas excel'!$N$3*(COS('Graficas excel'!$N$4*B237+'Graficas excel'!$N$5)+'Graficas excel'!$N$6)*SIN(B237)+'Graficas excel'!$N$8</f>
        <v>29.492581704835349</v>
      </c>
      <c r="E237">
        <f t="shared" si="25"/>
        <v>2.6777683204298639</v>
      </c>
      <c r="F237">
        <f>C237/(2*'Graficas excel'!$N$9*COS(E237/2))</f>
        <v>0.75759639494182951</v>
      </c>
      <c r="G237">
        <f t="shared" si="26"/>
        <v>0.65272329694223685</v>
      </c>
      <c r="H237">
        <f t="shared" si="27"/>
        <v>1.4223470984278843</v>
      </c>
      <c r="I237">
        <f t="shared" si="28"/>
        <v>2.0500577094288741</v>
      </c>
      <c r="J237">
        <f t="shared" si="29"/>
        <v>0.40206347120243996</v>
      </c>
      <c r="K237">
        <f t="shared" si="29"/>
        <v>-0.31107712341311949</v>
      </c>
      <c r="L237">
        <f t="shared" si="29"/>
        <v>-5.8777449548453822</v>
      </c>
      <c r="M237">
        <f t="shared" si="30"/>
        <v>-1.4223470984278843</v>
      </c>
      <c r="N237">
        <f t="shared" si="31"/>
        <v>-0.48932326338486959</v>
      </c>
      <c r="O237">
        <f t="shared" si="31"/>
        <v>-1.0274638804413472</v>
      </c>
      <c r="P237">
        <f t="shared" si="31"/>
        <v>1.289983710686073</v>
      </c>
    </row>
    <row r="238" spans="1:16" x14ac:dyDescent="0.35">
      <c r="A238">
        <v>235</v>
      </c>
      <c r="B238">
        <f t="shared" si="24"/>
        <v>2.4609142453120043</v>
      </c>
      <c r="C238">
        <f>'Graficas excel'!$N$3*(COS('Graficas excel'!$N$4*B238+'Graficas excel'!$N$5)+'Graficas excel'!$N$6)*COS(B238)+'Graficas excel'!$N$7</f>
        <v>6.9010930502976668</v>
      </c>
      <c r="D238" s="4">
        <f>'Graficas excel'!$N$3*(COS('Graficas excel'!$N$4*B238+'Graficas excel'!$N$5)+'Graficas excel'!$N$6)*SIN(B238)+'Graficas excel'!$N$8</f>
        <v>29.438797467811018</v>
      </c>
      <c r="E238">
        <f t="shared" si="25"/>
        <v>2.6810649368476382</v>
      </c>
      <c r="F238">
        <f>C238/(2*'Graficas excel'!$N$9*COS(E238/2))</f>
        <v>0.75592157399084003</v>
      </c>
      <c r="G238">
        <f t="shared" si="26"/>
        <v>0.6546621830953816</v>
      </c>
      <c r="H238">
        <f t="shared" si="27"/>
        <v>1.4274712796594859</v>
      </c>
      <c r="I238">
        <f t="shared" si="28"/>
        <v>2.0542681082535621</v>
      </c>
      <c r="J238">
        <f t="shared" si="29"/>
        <v>0.39880587918372495</v>
      </c>
      <c r="K238">
        <f t="shared" si="29"/>
        <v>-0.3726287246458419</v>
      </c>
      <c r="L238">
        <f t="shared" si="29"/>
        <v>-5.7968401754421421</v>
      </c>
      <c r="M238">
        <f t="shared" si="30"/>
        <v>-1.4274712796594859</v>
      </c>
      <c r="N238">
        <f t="shared" si="31"/>
        <v>-0.50008283998028091</v>
      </c>
      <c r="O238">
        <f t="shared" si="31"/>
        <v>-1.0139552026122076</v>
      </c>
      <c r="P238">
        <f t="shared" si="31"/>
        <v>2.4862036196209742</v>
      </c>
    </row>
    <row r="239" spans="1:16" x14ac:dyDescent="0.35">
      <c r="A239">
        <v>236</v>
      </c>
      <c r="B239">
        <f t="shared" si="24"/>
        <v>2.4713862208239705</v>
      </c>
      <c r="C239">
        <f>'Graficas excel'!$N$3*(COS('Graficas excel'!$N$4*B239+'Graficas excel'!$N$5)+'Graficas excel'!$N$6)*COS(B239)+'Graficas excel'!$N$7</f>
        <v>6.8396543244275101</v>
      </c>
      <c r="D239" s="4">
        <f>'Graficas excel'!$N$3*(COS('Graficas excel'!$N$4*B239+'Graficas excel'!$N$5)+'Graficas excel'!$N$6)*SIN(B239)+'Graficas excel'!$N$8</f>
        <v>29.382629817002524</v>
      </c>
      <c r="E239">
        <f t="shared" si="25"/>
        <v>2.6841806523950904</v>
      </c>
      <c r="F239">
        <f>C239/(2*'Graficas excel'!$N$9*COS(E239/2))</f>
        <v>0.75420479904361226</v>
      </c>
      <c r="G239">
        <f t="shared" si="26"/>
        <v>0.65663926253277338</v>
      </c>
      <c r="H239">
        <f t="shared" si="27"/>
        <v>1.4327081349137136</v>
      </c>
      <c r="I239">
        <f t="shared" si="28"/>
        <v>2.0584443936544021</v>
      </c>
      <c r="J239">
        <f t="shared" si="29"/>
        <v>0.39490372030417858</v>
      </c>
      <c r="K239">
        <f t="shared" si="29"/>
        <v>-0.43333309300985257</v>
      </c>
      <c r="L239">
        <f t="shared" si="29"/>
        <v>-5.630258856318668</v>
      </c>
      <c r="M239">
        <f t="shared" si="30"/>
        <v>-1.4327081349137138</v>
      </c>
      <c r="N239">
        <f t="shared" si="31"/>
        <v>-0.51070095403226645</v>
      </c>
      <c r="O239">
        <f t="shared" si="31"/>
        <v>-0.9879197391897756</v>
      </c>
      <c r="P239">
        <f t="shared" si="31"/>
        <v>3.6262099524688263</v>
      </c>
    </row>
    <row r="240" spans="1:16" x14ac:dyDescent="0.35">
      <c r="A240">
        <v>237</v>
      </c>
      <c r="B240">
        <f t="shared" si="24"/>
        <v>2.4818581963359363</v>
      </c>
      <c r="C240">
        <f>'Graficas excel'!$N$3*(COS('Graficas excel'!$N$4*B240+'Graficas excel'!$N$5)+'Graficas excel'!$N$6)*COS(B240)+'Graficas excel'!$N$7</f>
        <v>6.7808595759526371</v>
      </c>
      <c r="D240" s="4">
        <f>'Graficas excel'!$N$3*(COS('Graficas excel'!$N$4*B240+'Graficas excel'!$N$5)+'Graficas excel'!$N$6)*SIN(B240)+'Graficas excel'!$N$8</f>
        <v>29.324059803273947</v>
      </c>
      <c r="E240">
        <f t="shared" si="25"/>
        <v>2.6871034486877461</v>
      </c>
      <c r="F240">
        <f>C240/(2*'Graficas excel'!$N$9*COS(E240/2))</f>
        <v>0.75244623559376977</v>
      </c>
      <c r="G240">
        <f t="shared" si="26"/>
        <v>0.65865367420273691</v>
      </c>
      <c r="H240">
        <f t="shared" si="27"/>
        <v>1.4380561827982772</v>
      </c>
      <c r="I240">
        <f t="shared" si="28"/>
        <v>2.0625798157430117</v>
      </c>
      <c r="J240">
        <f t="shared" si="29"/>
        <v>0.39036586676565493</v>
      </c>
      <c r="K240">
        <f t="shared" si="29"/>
        <v>-0.49229302587925122</v>
      </c>
      <c r="L240">
        <f t="shared" si="29"/>
        <v>-5.3770256889495682</v>
      </c>
      <c r="M240">
        <f t="shared" si="30"/>
        <v>-1.4380561827982774</v>
      </c>
      <c r="N240">
        <f t="shared" si="31"/>
        <v>-0.5210464253488496</v>
      </c>
      <c r="O240">
        <f t="shared" si="31"/>
        <v>-0.94994615736627475</v>
      </c>
      <c r="P240">
        <f t="shared" si="31"/>
        <v>4.6941552397326296</v>
      </c>
    </row>
    <row r="241" spans="1:16" x14ac:dyDescent="0.35">
      <c r="A241">
        <v>238</v>
      </c>
      <c r="B241">
        <f t="shared" si="24"/>
        <v>2.4923301718479025</v>
      </c>
      <c r="C241">
        <f>'Graficas excel'!$N$3*(COS('Graficas excel'!$N$4*B241+'Graficas excel'!$N$5)+'Graficas excel'!$N$6)*COS(B241)+'Graficas excel'!$N$7</f>
        <v>6.7248577705421928</v>
      </c>
      <c r="D241" s="4">
        <f>'Graficas excel'!$N$3*(COS('Graficas excel'!$N$4*B241+'Graficas excel'!$N$5)+'Graficas excel'!$N$6)*SIN(B241)+'Graficas excel'!$N$8</f>
        <v>29.263092197436393</v>
      </c>
      <c r="E241">
        <f t="shared" si="25"/>
        <v>2.6898228668758501</v>
      </c>
      <c r="F241">
        <f>C241/(2*'Graficas excel'!$N$9*COS(E241/2))</f>
        <v>0.75064650343457462</v>
      </c>
      <c r="G241">
        <f t="shared" si="26"/>
        <v>0.66070403879607631</v>
      </c>
      <c r="H241">
        <f t="shared" si="27"/>
        <v>1.4435125682051284</v>
      </c>
      <c r="I241">
        <f t="shared" si="28"/>
        <v>2.0666677175404891</v>
      </c>
      <c r="J241">
        <f t="shared" si="29"/>
        <v>0.38521058625393578</v>
      </c>
      <c r="K241">
        <f t="shared" si="29"/>
        <v>-0.54860110722114308</v>
      </c>
      <c r="L241">
        <f t="shared" si="29"/>
        <v>-5.0373600329006143</v>
      </c>
      <c r="M241">
        <f t="shared" si="30"/>
        <v>-1.443512568205128</v>
      </c>
      <c r="N241">
        <f t="shared" si="31"/>
        <v>-0.5309942382464754</v>
      </c>
      <c r="O241">
        <f t="shared" si="31"/>
        <v>-0.90078907864642788</v>
      </c>
      <c r="P241">
        <f t="shared" si="31"/>
        <v>5.6752865324092694</v>
      </c>
    </row>
    <row r="242" spans="1:16" x14ac:dyDescent="0.35">
      <c r="A242">
        <v>239</v>
      </c>
      <c r="B242">
        <f t="shared" si="24"/>
        <v>2.5028021473598683</v>
      </c>
      <c r="C242">
        <f>'Graficas excel'!$N$3*(COS('Graficas excel'!$N$4*B242+'Graficas excel'!$N$5)+'Graficas excel'!$N$6)*COS(B242)+'Graficas excel'!$N$7</f>
        <v>6.6717744634881591</v>
      </c>
      <c r="D242" s="4">
        <f>'Graficas excel'!$N$3*(COS('Graficas excel'!$N$4*B242+'Graficas excel'!$N$5)+'Graficas excel'!$N$6)*SIN(B242)+'Graficas excel'!$N$8</f>
        <v>29.199755045021661</v>
      </c>
      <c r="E242">
        <f t="shared" si="25"/>
        <v>2.6923301398683406</v>
      </c>
      <c r="F242">
        <f>C242/(2*'Graficas excel'!$N$9*COS(E242/2))</f>
        <v>0.74880666278958552</v>
      </c>
      <c r="G242">
        <f t="shared" si="26"/>
        <v>0.66278848946094715</v>
      </c>
      <c r="H242">
        <f t="shared" si="27"/>
        <v>1.4490731268650405</v>
      </c>
      <c r="I242">
        <f t="shared" si="28"/>
        <v>2.0707016333666903</v>
      </c>
      <c r="J242">
        <f t="shared" si="29"/>
        <v>0.37946564889327855</v>
      </c>
      <c r="K242">
        <f t="shared" si="29"/>
        <v>-0.60135221813063444</v>
      </c>
      <c r="L242">
        <f t="shared" si="29"/>
        <v>-4.6127742315803273</v>
      </c>
      <c r="M242">
        <f t="shared" si="30"/>
        <v>-1.4490731268650401</v>
      </c>
      <c r="N242">
        <f t="shared" si="31"/>
        <v>-0.54042727941950719</v>
      </c>
      <c r="O242">
        <f t="shared" si="31"/>
        <v>-0.84135761705564771</v>
      </c>
      <c r="P242">
        <f t="shared" si="31"/>
        <v>6.5562073900385744</v>
      </c>
    </row>
    <row r="243" spans="1:16" x14ac:dyDescent="0.35">
      <c r="A243">
        <v>240</v>
      </c>
      <c r="B243">
        <f t="shared" si="24"/>
        <v>2.5132741228718345</v>
      </c>
      <c r="C243">
        <f>'Graficas excel'!$N$3*(COS('Graficas excel'!$N$4*B243+'Graficas excel'!$N$5)+'Graficas excel'!$N$6)*COS(B243)+'Graficas excel'!$N$7</f>
        <v>6.6217100163479152</v>
      </c>
      <c r="D243" s="4">
        <f>'Graficas excel'!$N$3*(COS('Graficas excel'!$N$4*B243+'Graficas excel'!$N$5)+'Graficas excel'!$N$6)*SIN(B243)+'Graficas excel'!$N$8</f>
        <v>29.134098929073858</v>
      </c>
      <c r="E243">
        <f t="shared" si="25"/>
        <v>2.6946183085979465</v>
      </c>
      <c r="F243">
        <f>C243/(2*'Graficas excel'!$N$9*COS(E243/2))</f>
        <v>0.74692819431893198</v>
      </c>
      <c r="G243">
        <f t="shared" si="26"/>
        <v>0.66490470936177004</v>
      </c>
      <c r="H243">
        <f t="shared" si="27"/>
        <v>1.4547324681011193</v>
      </c>
      <c r="I243">
        <f t="shared" si="28"/>
        <v>2.074675388349533</v>
      </c>
      <c r="J243">
        <f t="shared" si="29"/>
        <v>0.37316830319094813</v>
      </c>
      <c r="K243">
        <f t="shared" si="29"/>
        <v>-0.6496570769259713</v>
      </c>
      <c r="L243">
        <f t="shared" si="29"/>
        <v>-4.1061546204460528</v>
      </c>
      <c r="M243">
        <f t="shared" si="30"/>
        <v>-1.4547324681011196</v>
      </c>
      <c r="N243">
        <f t="shared" si="31"/>
        <v>-0.54923795578211998</v>
      </c>
      <c r="O243">
        <f t="shared" si="31"/>
        <v>-0.7727011738157934</v>
      </c>
      <c r="P243">
        <f t="shared" si="31"/>
        <v>7.3251207734524169</v>
      </c>
    </row>
    <row r="244" spans="1:16" x14ac:dyDescent="0.35">
      <c r="A244">
        <v>241</v>
      </c>
      <c r="B244">
        <f t="shared" si="24"/>
        <v>2.5237460983838003</v>
      </c>
      <c r="C244">
        <f>'Graficas excel'!$N$3*(COS('Graficas excel'!$N$4*B244+'Graficas excel'!$N$5)+'Graficas excel'!$N$6)*COS(B244)+'Graficas excel'!$N$7</f>
        <v>6.5747381044214519</v>
      </c>
      <c r="D244" s="4">
        <f>'Graficas excel'!$N$3*(COS('Graficas excel'!$N$4*B244+'Graficas excel'!$N$5)+'Graficas excel'!$N$6)*SIN(B244)+'Graficas excel'!$N$8</f>
        <v>29.066195954773896</v>
      </c>
      <c r="E244">
        <f t="shared" si="25"/>
        <v>2.6966823208404689</v>
      </c>
      <c r="F244">
        <f>C244/(2*'Graficas excel'!$N$9*COS(E244/2))</f>
        <v>0.74501297321885829</v>
      </c>
      <c r="G244">
        <f t="shared" si="26"/>
        <v>0.66704997544081868</v>
      </c>
      <c r="H244">
        <f t="shared" si="27"/>
        <v>1.4604840745243119</v>
      </c>
      <c r="I244">
        <f t="shared" si="28"/>
        <v>2.0785831976823905</v>
      </c>
      <c r="J244">
        <f t="shared" si="29"/>
        <v>0.36636511019020396</v>
      </c>
      <c r="K244">
        <f t="shared" si="29"/>
        <v>-0.69265662755962831</v>
      </c>
      <c r="L244">
        <f t="shared" si="29"/>
        <v>-3.5218198620697052</v>
      </c>
      <c r="M244">
        <f t="shared" si="30"/>
        <v>-1.4604840745243122</v>
      </c>
      <c r="N244">
        <f t="shared" si="31"/>
        <v>-0.55732966355238633</v>
      </c>
      <c r="O244">
        <f t="shared" si="31"/>
        <v>-0.69599268845400641</v>
      </c>
      <c r="P244">
        <f t="shared" si="31"/>
        <v>7.9720462128566201</v>
      </c>
    </row>
    <row r="245" spans="1:16" x14ac:dyDescent="0.35">
      <c r="A245">
        <v>242</v>
      </c>
      <c r="B245">
        <f t="shared" si="24"/>
        <v>2.534218073895766</v>
      </c>
      <c r="C245">
        <f>'Graficas excel'!$N$3*(COS('Graficas excel'!$N$4*B245+'Graficas excel'!$N$5)+'Graficas excel'!$N$6)*COS(B245)+'Graficas excel'!$N$7</f>
        <v>6.5309045368911596</v>
      </c>
      <c r="D245" s="4">
        <f>'Graficas excel'!$N$3*(COS('Graficas excel'!$N$4*B245+'Graficas excel'!$N$5)+'Graficas excel'!$N$6)*SIN(B245)+'Graficas excel'!$N$8</f>
        <v>28.996138473222192</v>
      </c>
      <c r="E245">
        <f t="shared" si="25"/>
        <v>2.6985191111763571</v>
      </c>
      <c r="F245">
        <f>C245/(2*'Graficas excel'!$N$9*COS(E245/2))</f>
        <v>0.74306323773126082</v>
      </c>
      <c r="G245">
        <f t="shared" si="26"/>
        <v>0.66922120762296211</v>
      </c>
      <c r="H245">
        <f t="shared" si="27"/>
        <v>1.4663204171131254</v>
      </c>
      <c r="I245">
        <f t="shared" si="28"/>
        <v>2.0824197641447411</v>
      </c>
      <c r="J245">
        <f t="shared" si="29"/>
        <v>0.35911162694819859</v>
      </c>
      <c r="K245">
        <f t="shared" si="29"/>
        <v>-0.72953703891277766</v>
      </c>
      <c r="L245">
        <f t="shared" si="29"/>
        <v>-2.8655519234653233</v>
      </c>
      <c r="M245">
        <f t="shared" si="30"/>
        <v>-1.466320417113125</v>
      </c>
      <c r="N245">
        <f t="shared" si="31"/>
        <v>-0.56461808194238405</v>
      </c>
      <c r="O245">
        <f t="shared" si="31"/>
        <v>-0.61250961573271079</v>
      </c>
      <c r="P245">
        <f t="shared" si="31"/>
        <v>8.4890058079327435</v>
      </c>
    </row>
    <row r="246" spans="1:16" x14ac:dyDescent="0.35">
      <c r="A246">
        <v>243</v>
      </c>
      <c r="B246">
        <f t="shared" si="24"/>
        <v>2.5446900494077322</v>
      </c>
      <c r="C246">
        <f>'Graficas excel'!$N$3*(COS('Graficas excel'!$N$4*B246+'Graficas excel'!$N$5)+'Graficas excel'!$N$6)*COS(B246)+'Graficas excel'!$N$7</f>
        <v>6.4902264076639478</v>
      </c>
      <c r="D246" s="4">
        <f>'Graficas excel'!$N$3*(COS('Graficas excel'!$N$4*B246+'Graficas excel'!$N$5)+'Graficas excel'!$N$6)*SIN(B246)+'Graficas excel'!$N$8</f>
        <v>28.924037564952137</v>
      </c>
      <c r="E246">
        <f t="shared" si="25"/>
        <v>2.7001276607755709</v>
      </c>
      <c r="F246">
        <f>C246/(2*'Graficas excel'!$N$9*COS(E246/2))</f>
        <v>0.74108155247984564</v>
      </c>
      <c r="G246">
        <f t="shared" si="26"/>
        <v>0.67141502260082153</v>
      </c>
      <c r="H246">
        <f t="shared" si="27"/>
        <v>1.4722330838408388</v>
      </c>
      <c r="I246">
        <f t="shared" si="28"/>
        <v>2.0861803723082049</v>
      </c>
      <c r="J246">
        <f t="shared" si="29"/>
        <v>0.35147193294163181</v>
      </c>
      <c r="K246">
        <f t="shared" si="29"/>
        <v>-0.75954502848357353</v>
      </c>
      <c r="L246">
        <f t="shared" si="29"/>
        <v>-2.144595636793182</v>
      </c>
      <c r="M246">
        <f t="shared" si="30"/>
        <v>-1.4722330838408388</v>
      </c>
      <c r="N246">
        <f t="shared" si="31"/>
        <v>-0.57103226763918069</v>
      </c>
      <c r="O246">
        <f t="shared" si="31"/>
        <v>-0.52361295479110215</v>
      </c>
      <c r="P246">
        <f t="shared" si="31"/>
        <v>8.8701743069371606</v>
      </c>
    </row>
    <row r="247" spans="1:16" x14ac:dyDescent="0.35">
      <c r="A247">
        <v>244</v>
      </c>
      <c r="B247">
        <f t="shared" si="24"/>
        <v>2.555162024919698</v>
      </c>
      <c r="C247">
        <f>'Graficas excel'!$N$3*(COS('Graficas excel'!$N$4*B247+'Graficas excel'!$N$5)+'Graficas excel'!$N$6)*COS(B247)+'Graficas excel'!$N$7</f>
        <v>6.4526915909066211</v>
      </c>
      <c r="D247" s="4">
        <f>'Graficas excel'!$N$3*(COS('Graficas excel'!$N$4*B247+'Graficas excel'!$N$5)+'Graficas excel'!$N$6)*SIN(B247)+'Graficas excel'!$N$8</f>
        <v>28.850021306688269</v>
      </c>
      <c r="E247">
        <f t="shared" si="25"/>
        <v>2.7015090358021272</v>
      </c>
      <c r="F247">
        <f>C247/(2*'Graficas excel'!$N$9*COS(E247/2))</f>
        <v>0.73907076714772535</v>
      </c>
      <c r="G247">
        <f t="shared" si="26"/>
        <v>0.67362779125246364</v>
      </c>
      <c r="H247">
        <f t="shared" si="27"/>
        <v>1.4782129197640985</v>
      </c>
      <c r="I247">
        <f t="shared" si="28"/>
        <v>2.089860977783113</v>
      </c>
      <c r="J247">
        <f t="shared" si="29"/>
        <v>0.34351799600311633</v>
      </c>
      <c r="K247">
        <f t="shared" si="29"/>
        <v>-0.78200318147514081</v>
      </c>
      <c r="L247">
        <f t="shared" si="29"/>
        <v>-1.3676234643517966</v>
      </c>
      <c r="M247">
        <f t="shared" si="30"/>
        <v>-1.4782129197640987</v>
      </c>
      <c r="N247">
        <f t="shared" si="31"/>
        <v>-0.57651552967950126</v>
      </c>
      <c r="O247">
        <f t="shared" si="31"/>
        <v>-0.43072470666198642</v>
      </c>
      <c r="P247">
        <f t="shared" si="31"/>
        <v>9.1119889939336005</v>
      </c>
    </row>
    <row r="248" spans="1:16" x14ac:dyDescent="0.35">
      <c r="A248">
        <v>245</v>
      </c>
      <c r="B248">
        <f t="shared" si="24"/>
        <v>2.5656340004316642</v>
      </c>
      <c r="C248">
        <f>'Graficas excel'!$N$3*(COS('Graficas excel'!$N$4*B248+'Graficas excel'!$N$5)+'Graficas excel'!$N$6)*COS(B248)+'Graficas excel'!$N$7</f>
        <v>6.4182585910068353</v>
      </c>
      <c r="D248" s="4">
        <f>'Graficas excel'!$N$3*(COS('Graficas excel'!$N$4*B248+'Graficas excel'!$N$5)+'Graficas excel'!$N$6)*SIN(B248)+'Graficas excel'!$N$8</f>
        <v>28.774232847462645</v>
      </c>
      <c r="E248">
        <f t="shared" si="25"/>
        <v>2.7026664033771839</v>
      </c>
      <c r="F248">
        <f>C248/(2*'Graficas excel'!$N$9*COS(E248/2))</f>
        <v>0.73703397110522961</v>
      </c>
      <c r="G248">
        <f t="shared" si="26"/>
        <v>0.67585569867898243</v>
      </c>
      <c r="H248">
        <f t="shared" si="27"/>
        <v>1.4842501762731708</v>
      </c>
      <c r="I248">
        <f t="shared" si="28"/>
        <v>2.0934582898251772</v>
      </c>
      <c r="J248">
        <f t="shared" si="29"/>
        <v>0.33532887783642917</v>
      </c>
      <c r="K248">
        <f t="shared" si="29"/>
        <v>-0.79632490090342289</v>
      </c>
      <c r="L248">
        <f t="shared" si="29"/>
        <v>-0.54466329575467098</v>
      </c>
      <c r="M248">
        <f t="shared" si="30"/>
        <v>-1.4842501762731706</v>
      </c>
      <c r="N248">
        <f t="shared" si="31"/>
        <v>-0.58102606826006431</v>
      </c>
      <c r="O248">
        <f t="shared" si="31"/>
        <v>-0.33530418105221027</v>
      </c>
      <c r="P248">
        <f t="shared" si="31"/>
        <v>9.2132163976739214</v>
      </c>
    </row>
    <row r="249" spans="1:16" x14ac:dyDescent="0.35">
      <c r="A249">
        <v>246</v>
      </c>
      <c r="B249">
        <f t="shared" si="24"/>
        <v>2.57610597594363</v>
      </c>
      <c r="C249">
        <f>'Graficas excel'!$N$3*(COS('Graficas excel'!$N$4*B249+'Graficas excel'!$N$5)+'Graficas excel'!$N$6)*COS(B249)+'Graficas excel'!$N$7</f>
        <v>6.38685675227741</v>
      </c>
      <c r="D249" s="4">
        <f>'Graficas excel'!$N$3*(COS('Graficas excel'!$N$4*B249+'Graficas excel'!$N$5)+'Graficas excel'!$N$6)*SIN(B249)+'Graficas excel'!$N$8</f>
        <v>28.696828322428541</v>
      </c>
      <c r="E249">
        <f t="shared" si="25"/>
        <v>2.7036050242128669</v>
      </c>
      <c r="F249">
        <f>C249/(2*'Graficas excel'!$N$9*COS(E249/2))</f>
        <v>0.73497444468372841</v>
      </c>
      <c r="G249">
        <f t="shared" si="26"/>
        <v>0.67809480580656645</v>
      </c>
      <c r="H249">
        <f t="shared" si="27"/>
        <v>1.4903346670318036</v>
      </c>
      <c r="I249">
        <f t="shared" si="28"/>
        <v>2.0969698456223353</v>
      </c>
      <c r="J249">
        <f t="shared" si="29"/>
        <v>0.3269897829745998</v>
      </c>
      <c r="K249">
        <f t="shared" si="29"/>
        <v>-0.80202860159883249</v>
      </c>
      <c r="L249">
        <f t="shared" si="29"/>
        <v>0.31301172202283201</v>
      </c>
      <c r="M249">
        <f t="shared" si="30"/>
        <v>-1.4903346670318038</v>
      </c>
      <c r="N249">
        <f t="shared" si="31"/>
        <v>-0.58453736543310286</v>
      </c>
      <c r="O249">
        <f t="shared" si="31"/>
        <v>-0.23882360454932558</v>
      </c>
      <c r="P249">
        <f t="shared" si="31"/>
        <v>9.1749738452032883</v>
      </c>
    </row>
    <row r="250" spans="1:16" x14ac:dyDescent="0.35">
      <c r="A250">
        <v>247</v>
      </c>
      <c r="B250">
        <f t="shared" si="24"/>
        <v>2.5865779514555962</v>
      </c>
      <c r="C250">
        <f>'Graficas excel'!$N$3*(COS('Graficas excel'!$N$4*B250+'Graficas excel'!$N$5)+'Graficas excel'!$N$6)*COS(B250)+'Graficas excel'!$N$7</f>
        <v>6.358386829206875</v>
      </c>
      <c r="D250" s="4">
        <f>'Graficas excel'!$N$3*(COS('Graficas excel'!$N$4*B250+'Graficas excel'!$N$5)+'Graficas excel'!$N$6)*SIN(B250)+'Graficas excel'!$N$8</f>
        <v>28.617974634534949</v>
      </c>
      <c r="E250">
        <f t="shared" si="25"/>
        <v>2.7043322212361685</v>
      </c>
      <c r="F250">
        <f>C250/(2*'Graficas excel'!$N$9*COS(E250/2))</f>
        <v>0.73289560786850672</v>
      </c>
      <c r="G250">
        <f t="shared" si="26"/>
        <v>0.68034111147794973</v>
      </c>
      <c r="H250">
        <f t="shared" si="27"/>
        <v>1.4964559280084484</v>
      </c>
      <c r="I250">
        <f t="shared" si="28"/>
        <v>2.1003940746223084</v>
      </c>
      <c r="J250">
        <f t="shared" si="29"/>
        <v>0.31859095909876051</v>
      </c>
      <c r="K250">
        <f t="shared" si="29"/>
        <v>-0.79875075051085109</v>
      </c>
      <c r="L250">
        <f t="shared" si="29"/>
        <v>1.1930311136136058</v>
      </c>
      <c r="M250">
        <f t="shared" si="30"/>
        <v>-1.4964559280084484</v>
      </c>
      <c r="N250">
        <f t="shared" si="31"/>
        <v>-0.58703832037162285</v>
      </c>
      <c r="O250">
        <f t="shared" si="31"/>
        <v>-0.14274350311942843</v>
      </c>
      <c r="P250">
        <f t="shared" si="31"/>
        <v>9.0007046219960287</v>
      </c>
    </row>
    <row r="251" spans="1:16" x14ac:dyDescent="0.35">
      <c r="A251">
        <v>248</v>
      </c>
      <c r="B251">
        <f t="shared" si="24"/>
        <v>2.597049926967562</v>
      </c>
      <c r="C251">
        <f>'Graficas excel'!$N$3*(COS('Graficas excel'!$N$4*B251+'Graficas excel'!$N$5)+'Graficas excel'!$N$6)*COS(B251)+'Graficas excel'!$N$7</f>
        <v>6.3327219135020023</v>
      </c>
      <c r="D251" s="4">
        <f>'Graficas excel'!$N$3*(COS('Graficas excel'!$N$4*B251+'Graficas excel'!$N$5)+'Graficas excel'!$N$6)*SIN(B251)+'Graficas excel'!$N$8</f>
        <v>28.537847135627885</v>
      </c>
      <c r="E251">
        <f t="shared" si="25"/>
        <v>2.7048573237646831</v>
      </c>
      <c r="F251">
        <f>C251/(2*'Graficas excel'!$N$9*COS(E251/2))</f>
        <v>0.7308009672485275</v>
      </c>
      <c r="G251">
        <f t="shared" si="26"/>
        <v>0.6825906139617044</v>
      </c>
      <c r="H251">
        <f t="shared" si="27"/>
        <v>1.5026033789239659</v>
      </c>
      <c r="I251">
        <f t="shared" si="28"/>
        <v>2.1037303513443244</v>
      </c>
      <c r="J251">
        <f t="shared" si="29"/>
        <v>0.31022646079924643</v>
      </c>
      <c r="K251">
        <f t="shared" si="29"/>
        <v>-0.78625735790407592</v>
      </c>
      <c r="L251">
        <f t="shared" si="29"/>
        <v>2.0821110869121502</v>
      </c>
      <c r="M251">
        <f t="shared" si="30"/>
        <v>-1.5026033789239657</v>
      </c>
      <c r="N251">
        <f t="shared" si="31"/>
        <v>-0.58853312684078174</v>
      </c>
      <c r="O251">
        <f t="shared" si="31"/>
        <v>-4.8488344727447043E-2</v>
      </c>
      <c r="P251">
        <f t="shared" si="31"/>
        <v>8.6961068201872784</v>
      </c>
    </row>
    <row r="252" spans="1:16" x14ac:dyDescent="0.35">
      <c r="A252">
        <v>249</v>
      </c>
      <c r="B252">
        <f t="shared" si="24"/>
        <v>2.6075219024795282</v>
      </c>
      <c r="C252">
        <f>'Graficas excel'!$N$3*(COS('Graficas excel'!$N$4*B252+'Graficas excel'!$N$5)+'Graficas excel'!$N$6)*COS(B252)+'Graficas excel'!$N$7</f>
        <v>6.3097087096266362</v>
      </c>
      <c r="D252" s="4">
        <f>'Graficas excel'!$N$3*(COS('Graficas excel'!$N$4*B252+'Graficas excel'!$N$5)+'Graficas excel'!$N$6)*SIN(B252)+'Graficas excel'!$N$8</f>
        <v>28.45662723950905</v>
      </c>
      <c r="E252">
        <f t="shared" si="25"/>
        <v>2.7051915870737329</v>
      </c>
      <c r="F252">
        <f>C252/(2*'Graficas excel'!$N$9*COS(E252/2))</f>
        <v>0.72869406211073362</v>
      </c>
      <c r="G252">
        <f t="shared" si="26"/>
        <v>0.684839370834182</v>
      </c>
      <c r="H252">
        <f t="shared" si="27"/>
        <v>1.5087664834162231</v>
      </c>
      <c r="I252">
        <f t="shared" si="28"/>
        <v>2.106979035244978</v>
      </c>
      <c r="J252">
        <f t="shared" si="29"/>
        <v>0.30199279300117188</v>
      </c>
      <c r="K252">
        <f t="shared" si="29"/>
        <v>-0.76445354158873902</v>
      </c>
      <c r="L252">
        <f t="shared" si="29"/>
        <v>2.9662715298473072</v>
      </c>
      <c r="M252">
        <f t="shared" si="30"/>
        <v>-1.5087664834162231</v>
      </c>
      <c r="N252">
        <f t="shared" si="31"/>
        <v>-0.58904089559938333</v>
      </c>
      <c r="O252">
        <f t="shared" si="31"/>
        <v>4.2577072942994454E-2</v>
      </c>
      <c r="P252">
        <f t="shared" si="31"/>
        <v>8.2690170087531474</v>
      </c>
    </row>
    <row r="253" spans="1:16" x14ac:dyDescent="0.35">
      <c r="A253">
        <v>250</v>
      </c>
      <c r="B253">
        <f t="shared" si="24"/>
        <v>2.617993877991494</v>
      </c>
      <c r="C253">
        <f>'Graficas excel'!$N$3*(COS('Graficas excel'!$N$4*B253+'Graficas excel'!$N$5)+'Graficas excel'!$N$6)*COS(B253)+'Graficas excel'!$N$7</f>
        <v>6.2891691460743848</v>
      </c>
      <c r="D253" s="4">
        <f>'Graficas excel'!$N$3*(COS('Graficas excel'!$N$4*B253+'Graficas excel'!$N$5)+'Graficas excel'!$N$6)*SIN(B253)+'Graficas excel'!$N$8</f>
        <v>28.374500000000005</v>
      </c>
      <c r="E253">
        <f t="shared" si="25"/>
        <v>2.7053480875056666</v>
      </c>
      <c r="F253">
        <f>C253/(2*'Graficas excel'!$N$9*COS(E253/2))</f>
        <v>0.72657841059909589</v>
      </c>
      <c r="G253">
        <f t="shared" si="26"/>
        <v>0.68708355623700645</v>
      </c>
      <c r="H253">
        <f t="shared" si="27"/>
        <v>1.5149349052504864</v>
      </c>
      <c r="I253">
        <f t="shared" si="28"/>
        <v>2.1101414963780765</v>
      </c>
      <c r="J253">
        <f t="shared" si="29"/>
        <v>0.29398745423361894</v>
      </c>
      <c r="K253">
        <f t="shared" si="29"/>
        <v>-0.73339081876633616</v>
      </c>
      <c r="L253">
        <f t="shared" si="29"/>
        <v>3.8310816263327356</v>
      </c>
      <c r="M253">
        <f t="shared" si="30"/>
        <v>-1.5149349052504864</v>
      </c>
      <c r="N253">
        <f t="shared" si="31"/>
        <v>-0.5885950295341531</v>
      </c>
      <c r="O253">
        <f t="shared" si="31"/>
        <v>0.12917001656668756</v>
      </c>
      <c r="P253">
        <f t="shared" si="31"/>
        <v>7.7292507713100767</v>
      </c>
    </row>
    <row r="254" spans="1:16" x14ac:dyDescent="0.35">
      <c r="A254">
        <v>251</v>
      </c>
      <c r="B254">
        <f t="shared" si="24"/>
        <v>2.6284658535034602</v>
      </c>
      <c r="C254">
        <f>'Graficas excel'!$N$3*(COS('Graficas excel'!$N$4*B254+'Graficas excel'!$N$5)+'Graficas excel'!$N$6)*COS(B254)+'Graficas excel'!$N$7</f>
        <v>6.2709023052780761</v>
      </c>
      <c r="D254" s="4">
        <f>'Graficas excel'!$N$3*(COS('Graficas excel'!$N$4*B254+'Graficas excel'!$N$5)+'Graficas excel'!$N$6)*SIN(B254)+'Graficas excel'!$N$8</f>
        <v>28.291651687126741</v>
      </c>
      <c r="E254">
        <f t="shared" si="25"/>
        <v>2.7053415936130394</v>
      </c>
      <c r="F254">
        <f>C254/(2*'Graficas excel'!$N$9*COS(E254/2))</f>
        <v>0.72445745687205609</v>
      </c>
      <c r="G254">
        <f t="shared" si="26"/>
        <v>0.68931951458120855</v>
      </c>
      <c r="H254">
        <f t="shared" si="27"/>
        <v>1.5210986579862329</v>
      </c>
      <c r="I254">
        <f t="shared" si="28"/>
        <v>2.1132201257996361</v>
      </c>
      <c r="J254">
        <f t="shared" si="29"/>
        <v>0.28630740353879719</v>
      </c>
      <c r="K254">
        <f t="shared" si="29"/>
        <v>-0.69327182579103697</v>
      </c>
      <c r="L254">
        <f t="shared" si="29"/>
        <v>4.6619284040605207</v>
      </c>
      <c r="M254">
        <f t="shared" si="30"/>
        <v>-1.5210986579862329</v>
      </c>
      <c r="N254">
        <f t="shared" si="31"/>
        <v>-0.58724236428378651</v>
      </c>
      <c r="O254">
        <f t="shared" si="31"/>
        <v>0.21011054136969082</v>
      </c>
      <c r="P254">
        <f t="shared" si="31"/>
        <v>7.08840327870245</v>
      </c>
    </row>
    <row r="255" spans="1:16" x14ac:dyDescent="0.35">
      <c r="A255">
        <v>252</v>
      </c>
      <c r="B255">
        <f t="shared" si="24"/>
        <v>2.638937829015426</v>
      </c>
      <c r="C255">
        <f>'Graficas excel'!$N$3*(COS('Graficas excel'!$N$4*B255+'Graficas excel'!$N$5)+'Graficas excel'!$N$6)*COS(B255)+'Graficas excel'!$N$7</f>
        <v>6.2546866509132064</v>
      </c>
      <c r="D255" s="4">
        <f>'Graficas excel'!$N$3*(COS('Graficas excel'!$N$4*B255+'Graficas excel'!$N$5)+'Graficas excel'!$N$6)*SIN(B255)+'Graficas excel'!$N$8</f>
        <v>28.208267394158462</v>
      </c>
      <c r="E255">
        <f t="shared" si="25"/>
        <v>2.7051884141921763</v>
      </c>
      <c r="F255">
        <f>C255/(2*'Graficas excel'!$N$9*COS(E255/2))</f>
        <v>0.72233452018501032</v>
      </c>
      <c r="G255">
        <f t="shared" si="26"/>
        <v>0.69154380985523323</v>
      </c>
      <c r="H255">
        <f t="shared" si="27"/>
        <v>1.5272482456446015</v>
      </c>
      <c r="I255">
        <f t="shared" si="28"/>
        <v>2.116218329918389</v>
      </c>
      <c r="J255">
        <f t="shared" si="29"/>
        <v>0.27904747795597751</v>
      </c>
      <c r="K255">
        <f t="shared" si="29"/>
        <v>-0.64445222570517657</v>
      </c>
      <c r="L255">
        <f t="shared" si="29"/>
        <v>5.444301393767101</v>
      </c>
      <c r="M255">
        <f t="shared" si="30"/>
        <v>-1.5272482456446017</v>
      </c>
      <c r="N255">
        <f t="shared" si="31"/>
        <v>-0.58504209183975719</v>
      </c>
      <c r="O255">
        <f t="shared" si="31"/>
        <v>0.28434012692320221</v>
      </c>
      <c r="P255">
        <f t="shared" si="31"/>
        <v>6.3596142383275636</v>
      </c>
    </row>
    <row r="256" spans="1:16" x14ac:dyDescent="0.35">
      <c r="A256">
        <v>253</v>
      </c>
      <c r="B256">
        <f t="shared" si="24"/>
        <v>2.6494098045273922</v>
      </c>
      <c r="C256">
        <f>'Graficas excel'!$N$3*(COS('Graficas excel'!$N$4*B256+'Graficas excel'!$N$5)+'Graficas excel'!$N$6)*COS(B256)+'Graficas excel'!$N$7</f>
        <v>6.240282527449712</v>
      </c>
      <c r="D256" s="4">
        <f>'Graficas excel'!$N$3*(COS('Graficas excel'!$N$4*B256+'Graficas excel'!$N$5)+'Graficas excel'!$N$6)*SIN(B256)+'Graficas excel'!$N$8</f>
        <v>28.124528707413688</v>
      </c>
      <c r="E256">
        <f t="shared" si="25"/>
        <v>2.7049062244446227</v>
      </c>
      <c r="F256">
        <f>C256/(2*'Graficas excel'!$N$9*COS(E256/2))</f>
        <v>0.72021274679627223</v>
      </c>
      <c r="G256">
        <f t="shared" si="26"/>
        <v>0.69375326979565921</v>
      </c>
      <c r="H256">
        <f t="shared" si="27"/>
        <v>1.533374792103817</v>
      </c>
      <c r="I256">
        <f t="shared" si="28"/>
        <v>2.1191405082742198</v>
      </c>
      <c r="J256">
        <f t="shared" si="29"/>
        <v>0.27229879002976093</v>
      </c>
      <c r="K256">
        <f t="shared" si="29"/>
        <v>-0.58743963482988526</v>
      </c>
      <c r="L256">
        <f t="shared" si="29"/>
        <v>6.1640858293475187</v>
      </c>
      <c r="M256">
        <f t="shared" si="30"/>
        <v>-1.533374792103817</v>
      </c>
      <c r="N256">
        <f t="shared" si="31"/>
        <v>-0.58206448899354812</v>
      </c>
      <c r="O256">
        <f t="shared" si="31"/>
        <v>0.3509378514925186</v>
      </c>
      <c r="P256">
        <f t="shared" si="31"/>
        <v>5.5573021704672616</v>
      </c>
    </row>
    <row r="257" spans="1:16" x14ac:dyDescent="0.35">
      <c r="A257">
        <v>254</v>
      </c>
      <c r="B257">
        <f t="shared" si="24"/>
        <v>2.6598817800393579</v>
      </c>
      <c r="C257">
        <f>'Graficas excel'!$N$3*(COS('Graficas excel'!$N$4*B257+'Graficas excel'!$N$5)+'Graficas excel'!$N$6)*COS(B257)+'Graficas excel'!$N$7</f>
        <v>6.2274349031981115</v>
      </c>
      <c r="D257" s="4">
        <f>'Graficas excel'!$N$3*(COS('Graficas excel'!$N$4*B257+'Graficas excel'!$N$5)+'Graficas excel'!$N$6)*SIN(B257)+'Graficas excel'!$N$8</f>
        <v>28.04061146950168</v>
      </c>
      <c r="E257">
        <f t="shared" si="25"/>
        <v>2.7045138718917565</v>
      </c>
      <c r="F257">
        <f>C257/(2*'Graficas excel'!$N$9*COS(E257/2))</f>
        <v>0.71809506554543312</v>
      </c>
      <c r="G257">
        <f t="shared" si="26"/>
        <v>0.69594502429380156</v>
      </c>
      <c r="H257">
        <f t="shared" si="27"/>
        <v>1.539470157178942</v>
      </c>
      <c r="I257">
        <f t="shared" si="28"/>
        <v>2.1219920145353495</v>
      </c>
      <c r="J257">
        <f t="shared" si="29"/>
        <v>0.26614713655906413</v>
      </c>
      <c r="K257">
        <f t="shared" si="29"/>
        <v>-0.52288947897130156</v>
      </c>
      <c r="L257">
        <f t="shared" si="29"/>
        <v>6.8078561109312448</v>
      </c>
      <c r="M257">
        <f t="shared" si="30"/>
        <v>-1.5394701571789424</v>
      </c>
      <c r="N257">
        <f t="shared" si="31"/>
        <v>-0.57838947640649652</v>
      </c>
      <c r="O257">
        <f t="shared" si="31"/>
        <v>0.40913378373424714</v>
      </c>
      <c r="P257">
        <f t="shared" si="31"/>
        <v>4.69687415413628</v>
      </c>
    </row>
    <row r="258" spans="1:16" x14ac:dyDescent="0.35">
      <c r="A258">
        <v>255</v>
      </c>
      <c r="B258">
        <f t="shared" si="24"/>
        <v>2.6703537555513241</v>
      </c>
      <c r="C258">
        <f>'Graficas excel'!$N$3*(COS('Graficas excel'!$N$4*B258+'Graficas excel'!$N$5)+'Graficas excel'!$N$6)*COS(B258)+'Graficas excel'!$N$7</f>
        <v>6.2158763248297682</v>
      </c>
      <c r="D258" s="4">
        <f>'Graficas excel'!$N$3*(COS('Graficas excel'!$N$4*B258+'Graficas excel'!$N$5)+'Graficas excel'!$N$6)*SIN(B258)+'Graficas excel'!$N$8</f>
        <v>27.956683665016911</v>
      </c>
      <c r="E258">
        <f t="shared" si="25"/>
        <v>2.7040311640517016</v>
      </c>
      <c r="F258">
        <f>C258/(2*'Graficas excel'!$N$9*COS(E258/2))</f>
        <v>0.7159841478829172</v>
      </c>
      <c r="G258">
        <f t="shared" si="26"/>
        <v>0.69811653753536951</v>
      </c>
      <c r="H258">
        <f t="shared" si="27"/>
        <v>1.5455270376122505</v>
      </c>
      <c r="I258">
        <f t="shared" si="28"/>
        <v>2.1247791008319759</v>
      </c>
      <c r="J258">
        <f t="shared" si="29"/>
        <v>0.26067145073981202</v>
      </c>
      <c r="K258">
        <f t="shared" si="29"/>
        <v>-0.45159777648864163</v>
      </c>
      <c r="L258">
        <f t="shared" si="29"/>
        <v>7.3631610929295741</v>
      </c>
      <c r="M258">
        <f t="shared" si="30"/>
        <v>-1.5455270376122501</v>
      </c>
      <c r="N258">
        <f t="shared" si="31"/>
        <v>-0.5741050374421135</v>
      </c>
      <c r="O258">
        <f t="shared" si="31"/>
        <v>0.45831933485914816</v>
      </c>
      <c r="P258">
        <f t="shared" si="31"/>
        <v>3.7944176872183708</v>
      </c>
    </row>
    <row r="259" spans="1:16" x14ac:dyDescent="0.35">
      <c r="A259">
        <v>256</v>
      </c>
      <c r="B259">
        <f t="shared" ref="B259:B322" si="32">A259*$B$1</f>
        <v>2.6808257310632899</v>
      </c>
      <c r="C259">
        <f>'Graficas excel'!$N$3*(COS('Graficas excel'!$N$4*B259+'Graficas excel'!$N$5)+'Graficas excel'!$N$6)*COS(B259)+'Graficas excel'!$N$7</f>
        <v>6.2053300484708309</v>
      </c>
      <c r="D259" s="4">
        <f>'Graficas excel'!$N$3*(COS('Graficas excel'!$N$4*B259+'Graficas excel'!$N$5)+'Graficas excel'!$N$6)*SIN(B259)+'Graficas excel'!$N$8</f>
        <v>27.872903455675406</v>
      </c>
      <c r="E259">
        <f t="shared" si="25"/>
        <v>2.7034786402559434</v>
      </c>
      <c r="F259">
        <f>C259/(2*'Graficas excel'!$N$9*COS(E259/2))</f>
        <v>0.71388237304013202</v>
      </c>
      <c r="G259">
        <f t="shared" si="26"/>
        <v>0.70026563350102355</v>
      </c>
      <c r="H259">
        <f t="shared" si="27"/>
        <v>1.5515390515056406</v>
      </c>
      <c r="I259">
        <f t="shared" si="28"/>
        <v>2.1275088458807918</v>
      </c>
      <c r="J259">
        <f t="shared" si="29"/>
        <v>0.25594232988316468</v>
      </c>
      <c r="K259">
        <f t="shared" si="29"/>
        <v>-0.3744909338328225</v>
      </c>
      <c r="L259">
        <f t="shared" si="29"/>
        <v>7.8187927111185891</v>
      </c>
      <c r="M259">
        <f t="shared" si="30"/>
        <v>-1.5515390515056402</v>
      </c>
      <c r="N259">
        <f t="shared" si="31"/>
        <v>-0.56930552859080796</v>
      </c>
      <c r="O259">
        <f t="shared" si="31"/>
        <v>0.49805438396186952</v>
      </c>
      <c r="P259">
        <f t="shared" si="31"/>
        <v>2.8663821561464933</v>
      </c>
    </row>
    <row r="260" spans="1:16" x14ac:dyDescent="0.35">
      <c r="A260">
        <v>257</v>
      </c>
      <c r="B260">
        <f t="shared" si="32"/>
        <v>2.6912977065752557</v>
      </c>
      <c r="C260">
        <f>'Graficas excel'!$N$3*(COS('Graficas excel'!$N$4*B260+'Graficas excel'!$N$5)+'Graficas excel'!$N$6)*COS(B260)+'Graficas excel'!$N$7</f>
        <v>6.1955133100137418</v>
      </c>
      <c r="D260" s="4">
        <f>'Graficas excel'!$N$3*(COS('Graficas excel'!$N$4*B260+'Graficas excel'!$N$5)+'Graficas excel'!$N$6)*SIN(B260)+'Graficas excel'!$N$8</f>
        <v>27.789417389503825</v>
      </c>
      <c r="E260">
        <f t="shared" ref="E260:E323" si="33">ATAN2(C260,D260)*2</f>
        <v>2.7028773303237377</v>
      </c>
      <c r="F260">
        <f>C260/(2*'Graficas excel'!$N$9*COS(E260/2))</f>
        <v>0.71179179892306599</v>
      </c>
      <c r="G260">
        <f t="shared" ref="G260:G323" si="34">(1-F260^2)^(1/2)</f>
        <v>0.70239051458990076</v>
      </c>
      <c r="H260">
        <f t="shared" ref="H260:H323" si="35">ATAN2(F260,G260)*2</f>
        <v>1.55750080505987</v>
      </c>
      <c r="I260">
        <f t="shared" ref="I260:I323" si="36">(E260+H260)/2</f>
        <v>2.1301890676918038</v>
      </c>
      <c r="J260">
        <f t="shared" ref="J260:L323" si="37">(I261-I260)/$B$1</f>
        <v>0.25202066999461409</v>
      </c>
      <c r="K260">
        <f t="shared" si="37"/>
        <v>-0.29261272802885058</v>
      </c>
      <c r="L260">
        <f t="shared" si="37"/>
        <v>8.1650301383621784</v>
      </c>
      <c r="M260">
        <f t="shared" ref="M260:M323" si="38">E260-2*I260</f>
        <v>-1.55750080505987</v>
      </c>
      <c r="N260">
        <f t="shared" ref="N260:P323" si="39">(M261-M260)/$B$1</f>
        <v>-0.56408991527833197</v>
      </c>
      <c r="O260">
        <f t="shared" si="39"/>
        <v>0.52807106770897183</v>
      </c>
      <c r="P260">
        <f t="shared" si="39"/>
        <v>1.929257321320706</v>
      </c>
    </row>
    <row r="261" spans="1:16" x14ac:dyDescent="0.35">
      <c r="A261">
        <v>258</v>
      </c>
      <c r="B261">
        <f t="shared" si="32"/>
        <v>2.7017696820872219</v>
      </c>
      <c r="C261">
        <f>'Graficas excel'!$N$3*(COS('Graficas excel'!$N$4*B261+'Graficas excel'!$N$5)+'Graficas excel'!$N$6)*COS(B261)+'Graficas excel'!$N$7</f>
        <v>6.1861406952929192</v>
      </c>
      <c r="D261" s="4">
        <f>'Graficas excel'!$N$3*(COS('Graficas excel'!$N$4*B261+'Graficas excel'!$N$5)+'Graficas excel'!$N$6)*SIN(B261)+'Graficas excel'!$N$8</f>
        <v>27.706358806000903</v>
      </c>
      <c r="E261">
        <f t="shared" si="33"/>
        <v>2.7022485031137817</v>
      </c>
      <c r="F261">
        <f>C261/(2*'Graficas excel'!$N$9*COS(E261/2))</f>
        <v>0.70971413919127646</v>
      </c>
      <c r="G261">
        <f t="shared" si="34"/>
        <v>0.70448977326288098</v>
      </c>
      <c r="H261">
        <f t="shared" si="35"/>
        <v>1.5634079408392114</v>
      </c>
      <c r="I261">
        <f t="shared" si="36"/>
        <v>2.1328282219764967</v>
      </c>
      <c r="J261">
        <f t="shared" si="37"/>
        <v>0.2489564366722064</v>
      </c>
      <c r="K261">
        <f t="shared" si="37"/>
        <v>-0.20710873236545768</v>
      </c>
      <c r="L261">
        <f t="shared" si="37"/>
        <v>8.3938521335401788</v>
      </c>
      <c r="M261">
        <f t="shared" si="38"/>
        <v>-1.5634079408392116</v>
      </c>
      <c r="N261">
        <f t="shared" si="39"/>
        <v>-0.55855996798870589</v>
      </c>
      <c r="O261">
        <f t="shared" si="39"/>
        <v>0.54827420313412334</v>
      </c>
      <c r="P261">
        <f t="shared" si="39"/>
        <v>0.99925707417397269</v>
      </c>
    </row>
    <row r="262" spans="1:16" x14ac:dyDescent="0.35">
      <c r="A262">
        <v>259</v>
      </c>
      <c r="B262">
        <f t="shared" si="32"/>
        <v>2.7122416575991877</v>
      </c>
      <c r="C262">
        <f>'Graficas excel'!$N$3*(COS('Graficas excel'!$N$4*B262+'Graficas excel'!$N$5)+'Graficas excel'!$N$6)*COS(B262)+'Graficas excel'!$N$7</f>
        <v>6.1769275692600392</v>
      </c>
      <c r="D262" s="4">
        <f>'Graficas excel'!$N$3*(COS('Graficas excel'!$N$4*B262+'Graficas excel'!$N$5)+'Graficas excel'!$N$6)*SIN(B262)+'Graficas excel'!$N$8</f>
        <v>27.623846456225046</v>
      </c>
      <c r="E262">
        <f t="shared" si="33"/>
        <v>2.7016134082237948</v>
      </c>
      <c r="F262">
        <f>C262/(2*'Graficas excel'!$N$9*COS(E262/2))</f>
        <v>0.70765074685229712</v>
      </c>
      <c r="G262">
        <f t="shared" si="34"/>
        <v>0.70656239673463106</v>
      </c>
      <c r="H262">
        <f t="shared" si="35"/>
        <v>1.5692571671459543</v>
      </c>
      <c r="I262">
        <f t="shared" si="36"/>
        <v>2.1354352876848743</v>
      </c>
      <c r="J262">
        <f t="shared" si="37"/>
        <v>0.24678759909856102</v>
      </c>
      <c r="K262">
        <f t="shared" si="37"/>
        <v>-0.11920851837196156</v>
      </c>
      <c r="L262">
        <f t="shared" si="37"/>
        <v>8.4991116646666498</v>
      </c>
      <c r="M262">
        <f t="shared" si="38"/>
        <v>-1.5692571671459539</v>
      </c>
      <c r="N262">
        <f t="shared" si="39"/>
        <v>-0.55281845395964269</v>
      </c>
      <c r="O262">
        <f t="shared" si="39"/>
        <v>0.55873839874503195</v>
      </c>
      <c r="P262">
        <f t="shared" si="39"/>
        <v>9.2015911133005293E-2</v>
      </c>
    </row>
    <row r="263" spans="1:16" x14ac:dyDescent="0.35">
      <c r="A263">
        <v>260</v>
      </c>
      <c r="B263">
        <f t="shared" si="32"/>
        <v>2.7227136331111539</v>
      </c>
      <c r="C263">
        <f>'Graficas excel'!$N$3*(COS('Graficas excel'!$N$4*B263+'Graficas excel'!$N$5)+'Graficas excel'!$N$6)*COS(B263)+'Graficas excel'!$N$7</f>
        <v>6.1675935222909883</v>
      </c>
      <c r="D263" s="4">
        <f>'Graficas excel'!$N$3*(COS('Graficas excel'!$N$4*B263+'Graficas excel'!$N$5)+'Graficas excel'!$N$6)*SIN(B263)+'Graficas excel'!$N$8</f>
        <v>27.541983353563911</v>
      </c>
      <c r="E263">
        <f t="shared" si="33"/>
        <v>2.7009930143002006</v>
      </c>
      <c r="F263">
        <f>C263/(2*'Graficas excel'!$N$9*COS(E263/2))</f>
        <v>0.70560260456231561</v>
      </c>
      <c r="G263">
        <f t="shared" si="34"/>
        <v>0.70860776487057808</v>
      </c>
      <c r="H263">
        <f t="shared" si="35"/>
        <v>1.5750462684583819</v>
      </c>
      <c r="I263">
        <f t="shared" si="36"/>
        <v>2.1380196413792913</v>
      </c>
      <c r="J263">
        <f t="shared" si="37"/>
        <v>0.24553925041335209</v>
      </c>
      <c r="K263">
        <f t="shared" si="37"/>
        <v>-3.0206029146108024E-2</v>
      </c>
      <c r="L263">
        <f t="shared" si="37"/>
        <v>8.4766679812552557</v>
      </c>
      <c r="M263">
        <f t="shared" si="38"/>
        <v>-1.5750462684583821</v>
      </c>
      <c r="N263">
        <f t="shared" si="39"/>
        <v>-0.54696735913038963</v>
      </c>
      <c r="O263">
        <f t="shared" si="39"/>
        <v>0.55970198711312802</v>
      </c>
      <c r="P263">
        <f t="shared" si="39"/>
        <v>-0.77769421049391774</v>
      </c>
    </row>
    <row r="264" spans="1:16" x14ac:dyDescent="0.35">
      <c r="A264">
        <v>261</v>
      </c>
      <c r="B264">
        <f t="shared" si="32"/>
        <v>2.7331856086231197</v>
      </c>
      <c r="C264">
        <f>'Graficas excel'!$N$3*(COS('Graficas excel'!$N$4*B264+'Graficas excel'!$N$5)+'Graficas excel'!$N$6)*COS(B264)+'Graficas excel'!$N$7</f>
        <v>6.157865791276234</v>
      </c>
      <c r="D264" s="4">
        <f>'Graficas excel'!$N$3*(COS('Graficas excel'!$N$4*B264+'Graficas excel'!$N$5)+'Graficas excel'!$N$6)*SIN(B264)+'Graficas excel'!$N$8</f>
        <v>27.460855867557793</v>
      </c>
      <c r="E264">
        <f t="shared" si="33"/>
        <v>2.7004077475446526</v>
      </c>
      <c r="F264">
        <f>C264/(2*'Graficas excel'!$N$9*COS(E264/2))</f>
        <v>0.70357032168173872</v>
      </c>
      <c r="G264">
        <f t="shared" si="34"/>
        <v>0.71062564156428709</v>
      </c>
      <c r="H264">
        <f t="shared" si="35"/>
        <v>1.5807740972490403</v>
      </c>
      <c r="I264">
        <f t="shared" si="36"/>
        <v>2.1405909223968465</v>
      </c>
      <c r="J264">
        <f t="shared" si="37"/>
        <v>0.24522293361582032</v>
      </c>
      <c r="K264">
        <f t="shared" si="37"/>
        <v>5.856143037666308E-2</v>
      </c>
      <c r="L264">
        <f t="shared" si="37"/>
        <v>8.3244730047417832</v>
      </c>
      <c r="M264">
        <f t="shared" si="38"/>
        <v>-1.5807740972490403</v>
      </c>
      <c r="N264">
        <f t="shared" si="39"/>
        <v>-0.54110617362734226</v>
      </c>
      <c r="O264">
        <f t="shared" si="39"/>
        <v>0.551557992385038</v>
      </c>
      <c r="P264">
        <f t="shared" si="39"/>
        <v>-1.596219910687203</v>
      </c>
    </row>
    <row r="265" spans="1:16" x14ac:dyDescent="0.35">
      <c r="A265">
        <v>262</v>
      </c>
      <c r="B265">
        <f t="shared" si="32"/>
        <v>2.7436575841350859</v>
      </c>
      <c r="C265">
        <f>'Graficas excel'!$N$3*(COS('Graficas excel'!$N$4*B265+'Graficas excel'!$N$5)+'Graficas excel'!$N$6)*COS(B265)+'Graficas excel'!$N$7</f>
        <v>6.147482613197778</v>
      </c>
      <c r="D265" s="4">
        <f>'Graficas excel'!$N$3*(COS('Graficas excel'!$N$4*B265+'Graficas excel'!$N$5)+'Graficas excel'!$N$6)*SIN(B265)+'Graficas excel'!$N$8</f>
        <v>27.380533069625539</v>
      </c>
      <c r="E265">
        <f t="shared" si="33"/>
        <v>2.6998772340566481</v>
      </c>
      <c r="F265">
        <f>C265/(2*'Graficas excel'!$N$9*COS(E265/2))</f>
        <v>0.70155413799311817</v>
      </c>
      <c r="G265">
        <f t="shared" si="34"/>
        <v>0.71261615998006456</v>
      </c>
      <c r="H265">
        <f t="shared" si="35"/>
        <v>1.586440547848639</v>
      </c>
      <c r="I265">
        <f t="shared" si="36"/>
        <v>2.1431588909526438</v>
      </c>
      <c r="J265">
        <f t="shared" si="37"/>
        <v>0.24583618748067043</v>
      </c>
      <c r="K265">
        <f t="shared" si="37"/>
        <v>0.14573510783234087</v>
      </c>
      <c r="L265">
        <f t="shared" si="37"/>
        <v>8.0426104990200677</v>
      </c>
      <c r="M265">
        <f t="shared" si="38"/>
        <v>-1.5864405478486394</v>
      </c>
      <c r="N265">
        <f t="shared" si="39"/>
        <v>-0.53533027183765702</v>
      </c>
      <c r="O265">
        <f t="shared" si="39"/>
        <v>0.53484241656860909</v>
      </c>
      <c r="P265">
        <f t="shared" si="39"/>
        <v>-2.3512494443605259</v>
      </c>
    </row>
    <row r="266" spans="1:16" x14ac:dyDescent="0.35">
      <c r="A266">
        <v>263</v>
      </c>
      <c r="B266">
        <f t="shared" si="32"/>
        <v>2.7541295596470516</v>
      </c>
      <c r="C266">
        <f>'Graficas excel'!$N$3*(COS('Graficas excel'!$N$4*B266+'Graficas excel'!$N$5)+'Graficas excel'!$N$6)*COS(B266)+'Graficas excel'!$N$7</f>
        <v>6.136196469480784</v>
      </c>
      <c r="D266" s="4">
        <f>'Graficas excel'!$N$3*(COS('Graficas excel'!$N$4*B266+'Graficas excel'!$N$5)+'Graficas excel'!$N$6)*SIN(B266)+'Graficas excel'!$N$8</f>
        <v>27.30106633592963</v>
      </c>
      <c r="E266">
        <f t="shared" si="33"/>
        <v>2.6994200496296554</v>
      </c>
      <c r="F266">
        <f>C266/(2*'Graficas excel'!$N$9*COS(E266/2))</f>
        <v>0.69955393385307452</v>
      </c>
      <c r="G266">
        <f t="shared" si="34"/>
        <v>0.71457980214297145</v>
      </c>
      <c r="H266">
        <f t="shared" si="35"/>
        <v>1.5920465133461372</v>
      </c>
      <c r="I266">
        <f t="shared" si="36"/>
        <v>2.1457332814878964</v>
      </c>
      <c r="J266">
        <f t="shared" si="37"/>
        <v>0.24736232196112443</v>
      </c>
      <c r="K266">
        <f t="shared" si="37"/>
        <v>0.22995712803035948</v>
      </c>
      <c r="L266">
        <f t="shared" si="37"/>
        <v>7.633288086444443</v>
      </c>
      <c r="M266">
        <f t="shared" si="38"/>
        <v>-1.5920465133461374</v>
      </c>
      <c r="N266">
        <f t="shared" si="39"/>
        <v>-0.52972941514858984</v>
      </c>
      <c r="O266">
        <f t="shared" si="39"/>
        <v>0.51022018996474205</v>
      </c>
      <c r="P266">
        <f t="shared" si="39"/>
        <v>-3.0319977764653641</v>
      </c>
    </row>
    <row r="267" spans="1:16" x14ac:dyDescent="0.35">
      <c r="A267">
        <v>264</v>
      </c>
      <c r="B267">
        <f t="shared" si="32"/>
        <v>2.7646015351590179</v>
      </c>
      <c r="C267">
        <f>'Graficas excel'!$N$3*(COS('Graficas excel'!$N$4*B267+'Graficas excel'!$N$5)+'Graficas excel'!$N$6)*COS(B267)+'Graficas excel'!$N$7</f>
        <v>6.1237771805213841</v>
      </c>
      <c r="D267" s="4">
        <f>'Graficas excel'!$N$3*(COS('Graficas excel'!$N$4*B267+'Graficas excel'!$N$5)+'Graficas excel'!$N$6)*SIN(B267)+'Graficas excel'!$N$8</f>
        <v>27.222489208965623</v>
      </c>
      <c r="E267">
        <f t="shared" si="33"/>
        <v>2.6990534805225712</v>
      </c>
      <c r="F267">
        <f>C267/(2*'Graficas excel'!$N$9*COS(E267/2))</f>
        <v>0.69756924642330509</v>
      </c>
      <c r="G267">
        <f t="shared" si="34"/>
        <v>0.71651737344213939</v>
      </c>
      <c r="H267">
        <f t="shared" si="35"/>
        <v>1.5975938268095418</v>
      </c>
      <c r="I267">
        <f t="shared" si="36"/>
        <v>2.1483236536660564</v>
      </c>
      <c r="J267">
        <f t="shared" si="37"/>
        <v>0.24977042737466038</v>
      </c>
      <c r="K267">
        <f t="shared" si="37"/>
        <v>0.30989273394738731</v>
      </c>
      <c r="L267">
        <f t="shared" si="37"/>
        <v>7.1007838568432469</v>
      </c>
      <c r="M267">
        <f t="shared" si="38"/>
        <v>-1.5975938268095415</v>
      </c>
      <c r="N267">
        <f t="shared" si="39"/>
        <v>-0.52438640181356844</v>
      </c>
      <c r="O267">
        <f t="shared" si="39"/>
        <v>0.47846918349726147</v>
      </c>
      <c r="P267">
        <f t="shared" si="39"/>
        <v>-3.6293502892778053</v>
      </c>
    </row>
    <row r="268" spans="1:16" x14ac:dyDescent="0.35">
      <c r="A268">
        <v>265</v>
      </c>
      <c r="B268">
        <f t="shared" si="32"/>
        <v>2.7750735106709836</v>
      </c>
      <c r="C268">
        <f>'Graficas excel'!$N$3*(COS('Graficas excel'!$N$4*B268+'Graficas excel'!$N$5)+'Graficas excel'!$N$6)*COS(B268)+'Graficas excel'!$N$7</f>
        <v>6.1100148114223778</v>
      </c>
      <c r="D268" s="4">
        <f>'Graficas excel'!$N$3*(COS('Graficas excel'!$N$4*B268+'Graficas excel'!$N$5)+'Graficas excel'!$N$6)*SIN(B268)+'Graficas excel'!$N$8</f>
        <v>27.144817515821661</v>
      </c>
      <c r="E268">
        <f t="shared" si="33"/>
        <v>2.698793298562133</v>
      </c>
      <c r="F268">
        <f>C268/(2*'Graficas excel'!$N$9*COS(E268/2))</f>
        <v>0.69559929151193922</v>
      </c>
      <c r="G268">
        <f t="shared" si="34"/>
        <v>0.71842997268215936</v>
      </c>
      <c r="H268">
        <f t="shared" si="35"/>
        <v>1.6030851883681416</v>
      </c>
      <c r="I268">
        <f t="shared" si="36"/>
        <v>2.1509392434651371</v>
      </c>
      <c r="J268">
        <f t="shared" si="37"/>
        <v>0.2530156164958936</v>
      </c>
      <c r="K268">
        <f t="shared" si="37"/>
        <v>0.38425196861201311</v>
      </c>
      <c r="L268">
        <f t="shared" si="37"/>
        <v>6.4513506910520784</v>
      </c>
      <c r="M268">
        <f t="shared" si="38"/>
        <v>-1.6030851883681412</v>
      </c>
      <c r="N268">
        <f t="shared" si="39"/>
        <v>-0.51937588424075476</v>
      </c>
      <c r="O268">
        <f t="shared" si="39"/>
        <v>0.44046271614359767</v>
      </c>
      <c r="P268">
        <f t="shared" si="39"/>
        <v>-4.1359628986560546</v>
      </c>
    </row>
    <row r="269" spans="1:16" x14ac:dyDescent="0.35">
      <c r="A269">
        <v>266</v>
      </c>
      <c r="B269">
        <f t="shared" si="32"/>
        <v>2.7855454861829498</v>
      </c>
      <c r="C269">
        <f>'Graficas excel'!$N$3*(COS('Graficas excel'!$N$4*B269+'Graficas excel'!$N$5)+'Graficas excel'!$N$6)*COS(B269)+'Graficas excel'!$N$7</f>
        <v>6.0947223520969835</v>
      </c>
      <c r="D269" s="4">
        <f>'Graficas excel'!$N$3*(COS('Graficas excel'!$N$4*B269+'Graficas excel'!$N$5)+'Graficas excel'!$N$6)*SIN(B269)+'Graficas excel'!$N$8</f>
        <v>27.068049737475455</v>
      </c>
      <c r="E269">
        <f t="shared" si="33"/>
        <v>2.6986535537010381</v>
      </c>
      <c r="F269">
        <f>C269/(2*'Graficas excel'!$N$9*COS(E269/2))</f>
        <v>0.69364299045852607</v>
      </c>
      <c r="G269">
        <f t="shared" si="34"/>
        <v>0.72031895837035498</v>
      </c>
      <c r="H269">
        <f t="shared" si="35"/>
        <v>1.6085240799094158</v>
      </c>
      <c r="I269">
        <f t="shared" si="36"/>
        <v>2.1535888168052271</v>
      </c>
      <c r="J269">
        <f t="shared" si="37"/>
        <v>0.25703949370162332</v>
      </c>
      <c r="K269">
        <f t="shared" si="37"/>
        <v>0.45181035506781525</v>
      </c>
      <c r="L269">
        <f t="shared" si="37"/>
        <v>5.6930826660729936</v>
      </c>
      <c r="M269">
        <f t="shared" si="38"/>
        <v>-1.608524079909416</v>
      </c>
      <c r="N269">
        <f t="shared" si="39"/>
        <v>-0.51476336946336498</v>
      </c>
      <c r="O269">
        <f t="shared" si="39"/>
        <v>0.39715101395047164</v>
      </c>
      <c r="P269">
        <f t="shared" si="39"/>
        <v>-4.54631792810883</v>
      </c>
    </row>
    <row r="270" spans="1:16" x14ac:dyDescent="0.35">
      <c r="A270">
        <v>267</v>
      </c>
      <c r="B270">
        <f t="shared" si="32"/>
        <v>2.7960174616949156</v>
      </c>
      <c r="C270">
        <f>'Graficas excel'!$N$3*(COS('Graficas excel'!$N$4*B270+'Graficas excel'!$N$5)+'Graficas excel'!$N$6)*COS(B270)+'Graficas excel'!$N$7</f>
        <v>6.07773813750262</v>
      </c>
      <c r="D270" s="4">
        <f>'Graficas excel'!$N$3*(COS('Graficas excel'!$N$4*B270+'Graficas excel'!$N$5)+'Graficas excel'!$N$6)*SIN(B270)+'Graficas excel'!$N$8</f>
        <v>26.992167620028951</v>
      </c>
      <c r="E270">
        <f t="shared" si="33"/>
        <v>2.6986463868688637</v>
      </c>
      <c r="F270">
        <f>C270/(2*'Graficas excel'!$N$9*COS(E270/2))</f>
        <v>0.69169900141598462</v>
      </c>
      <c r="G270">
        <f t="shared" si="34"/>
        <v>0.72218591196459225</v>
      </c>
      <c r="H270">
        <f t="shared" si="35"/>
        <v>1.6139146693088933</v>
      </c>
      <c r="I270">
        <f t="shared" si="36"/>
        <v>2.1562805280888786</v>
      </c>
      <c r="J270">
        <f t="shared" si="37"/>
        <v>0.26177084067594614</v>
      </c>
      <c r="K270">
        <f t="shared" si="37"/>
        <v>0.51142817733452961</v>
      </c>
      <c r="L270">
        <f t="shared" si="37"/>
        <v>4.8357489194435681</v>
      </c>
      <c r="M270">
        <f t="shared" si="38"/>
        <v>-1.6139146693088935</v>
      </c>
      <c r="N270">
        <f t="shared" si="39"/>
        <v>-0.51060441377072319</v>
      </c>
      <c r="O270">
        <f t="shared" si="39"/>
        <v>0.34954208393770408</v>
      </c>
      <c r="P270">
        <f t="shared" si="39"/>
        <v>-4.8567366203599693</v>
      </c>
    </row>
    <row r="271" spans="1:16" x14ac:dyDescent="0.35">
      <c r="A271">
        <v>268</v>
      </c>
      <c r="B271">
        <f t="shared" si="32"/>
        <v>2.8064894372068818</v>
      </c>
      <c r="C271">
        <f>'Graficas excel'!$N$3*(COS('Graficas excel'!$N$4*B271+'Graficas excel'!$N$5)+'Graficas excel'!$N$6)*COS(B271)+'Graficas excel'!$N$7</f>
        <v>6.0589279768109421</v>
      </c>
      <c r="D271" s="4">
        <f>'Graficas excel'!$N$3*(COS('Graficas excel'!$N$4*B271+'Graficas excel'!$N$5)+'Graficas excel'!$N$6)*SIN(B271)+'Graficas excel'!$N$8</f>
        <v>26.91713701547102</v>
      </c>
      <c r="E271">
        <f t="shared" si="33"/>
        <v>2.6987818656181655</v>
      </c>
      <c r="F271">
        <f>C271/(2*'Graficas excel'!$N$9*COS(E271/2))</f>
        <v>0.68976575432253751</v>
      </c>
      <c r="G271">
        <f t="shared" si="34"/>
        <v>0.72403259882677995</v>
      </c>
      <c r="H271">
        <f t="shared" si="35"/>
        <v>1.6192617062262022</v>
      </c>
      <c r="I271">
        <f t="shared" si="36"/>
        <v>2.1590217859221839</v>
      </c>
      <c r="J271">
        <f t="shared" si="37"/>
        <v>0.26712650402512272</v>
      </c>
      <c r="K271">
        <f t="shared" si="37"/>
        <v>0.56206802160095859</v>
      </c>
      <c r="L271">
        <f t="shared" si="37"/>
        <v>3.8906010240312678</v>
      </c>
      <c r="M271">
        <f t="shared" si="38"/>
        <v>-1.6192617062262022</v>
      </c>
      <c r="N271">
        <f t="shared" si="39"/>
        <v>-0.50694401762732599</v>
      </c>
      <c r="O271">
        <f t="shared" si="39"/>
        <v>0.29868245698122609</v>
      </c>
      <c r="P271">
        <f t="shared" si="39"/>
        <v>-5.0653505653685862</v>
      </c>
    </row>
    <row r="272" spans="1:16" x14ac:dyDescent="0.35">
      <c r="A272">
        <v>269</v>
      </c>
      <c r="B272">
        <f t="shared" si="32"/>
        <v>2.8169614127188476</v>
      </c>
      <c r="C272">
        <f>'Graficas excel'!$N$3*(COS('Graficas excel'!$N$4*B272+'Graficas excel'!$N$5)+'Graficas excel'!$N$6)*COS(B272)+'Graficas excel'!$N$7</f>
        <v>6.0381869637700998</v>
      </c>
      <c r="D272" s="4">
        <f>'Graficas excel'!$N$3*(COS('Graficas excel'!$N$4*B272+'Graficas excel'!$N$5)+'Graficas excel'!$N$6)*SIN(B272)+'Graficas excel'!$N$8</f>
        <v>26.842908936451821</v>
      </c>
      <c r="E272">
        <f t="shared" si="33"/>
        <v>2.6990678446971308</v>
      </c>
      <c r="F272">
        <f>C272/(2*'Graficas excel'!$N$9*COS(E272/2))</f>
        <v>0.68784148881668605</v>
      </c>
      <c r="G272">
        <f t="shared" si="34"/>
        <v>0.72586092763176391</v>
      </c>
      <c r="H272">
        <f t="shared" si="35"/>
        <v>1.6245704115647328</v>
      </c>
      <c r="I272">
        <f t="shared" si="36"/>
        <v>2.161819128130932</v>
      </c>
      <c r="J272">
        <f t="shared" si="37"/>
        <v>0.27301246658338713</v>
      </c>
      <c r="K272">
        <f t="shared" si="37"/>
        <v>0.60281030025144378</v>
      </c>
      <c r="L272">
        <f t="shared" si="37"/>
        <v>2.8701602400303874</v>
      </c>
      <c r="M272">
        <f t="shared" si="38"/>
        <v>-1.6245704115647333</v>
      </c>
      <c r="N272">
        <f t="shared" si="39"/>
        <v>-0.50381622225196476</v>
      </c>
      <c r="O272">
        <f t="shared" si="39"/>
        <v>0.24563822990116324</v>
      </c>
      <c r="P272">
        <f t="shared" si="39"/>
        <v>-5.1720354462158173</v>
      </c>
    </row>
    <row r="273" spans="1:16" x14ac:dyDescent="0.35">
      <c r="A273">
        <v>270</v>
      </c>
      <c r="B273">
        <f t="shared" si="32"/>
        <v>2.8274333882308138</v>
      </c>
      <c r="C273">
        <f>'Graficas excel'!$N$3*(COS('Graficas excel'!$N$4*B273+'Graficas excel'!$N$5)+'Graficas excel'!$N$6)*COS(B273)+'Graficas excel'!$N$7</f>
        <v>6.0154409443283923</v>
      </c>
      <c r="D273" s="4">
        <f>'Graficas excel'!$N$3*(COS('Graficas excel'!$N$4*B273+'Graficas excel'!$N$5)+'Graficas excel'!$N$6)*SIN(B273)+'Graficas excel'!$N$8</f>
        <v>26.769420806689613</v>
      </c>
      <c r="E273">
        <f t="shared" si="33"/>
        <v>2.6995098532842223</v>
      </c>
      <c r="F273">
        <f>C273/(2*'Graficas excel'!$N$9*COS(E273/2))</f>
        <v>0.68592429432861335</v>
      </c>
      <c r="G273">
        <f t="shared" si="34"/>
        <v>0.7276729089706403</v>
      </c>
      <c r="H273">
        <f t="shared" si="35"/>
        <v>1.6298463627066875</v>
      </c>
      <c r="I273">
        <f t="shared" si="36"/>
        <v>2.1646781079954547</v>
      </c>
      <c r="J273">
        <f t="shared" si="37"/>
        <v>0.2793250812859811</v>
      </c>
      <c r="K273">
        <f t="shared" si="37"/>
        <v>0.63286654800046038</v>
      </c>
      <c r="L273">
        <f t="shared" si="37"/>
        <v>1.7879913195475219</v>
      </c>
      <c r="M273">
        <f t="shared" si="38"/>
        <v>-1.629846362706687</v>
      </c>
      <c r="N273">
        <f t="shared" si="39"/>
        <v>-0.50124390472363711</v>
      </c>
      <c r="O273">
        <f t="shared" si="39"/>
        <v>0.19147680136137119</v>
      </c>
      <c r="P273">
        <f t="shared" si="39"/>
        <v>-5.1783120524257491</v>
      </c>
    </row>
    <row r="274" spans="1:16" x14ac:dyDescent="0.35">
      <c r="A274">
        <v>271</v>
      </c>
      <c r="B274">
        <f t="shared" si="32"/>
        <v>2.8379053637427796</v>
      </c>
      <c r="C274">
        <f>'Graficas excel'!$N$3*(COS('Graficas excel'!$N$4*B274+'Graficas excel'!$N$5)+'Graficas excel'!$N$6)*COS(B274)+'Graficas excel'!$N$7</f>
        <v>5.9906476217183373</v>
      </c>
      <c r="D274" s="4">
        <f>'Graficas excel'!$N$3*(COS('Graficas excel'!$N$4*B274+'Graficas excel'!$N$5)+'Graficas excel'!$N$6)*SIN(B274)+'Graficas excel'!$N$8</f>
        <v>26.69659788605097</v>
      </c>
      <c r="E274">
        <f t="shared" si="33"/>
        <v>2.7001110102106436</v>
      </c>
      <c r="F274">
        <f>C274/(2*'Graficas excel'!$N$9*COS(E274/2))</f>
        <v>0.68401215158116024</v>
      </c>
      <c r="G274">
        <f t="shared" si="34"/>
        <v>0.72947061386276002</v>
      </c>
      <c r="H274">
        <f t="shared" si="35"/>
        <v>1.6350953766024749</v>
      </c>
      <c r="I274">
        <f t="shared" si="36"/>
        <v>2.1676031934065594</v>
      </c>
      <c r="J274">
        <f t="shared" si="37"/>
        <v>0.28595244427898436</v>
      </c>
      <c r="K274">
        <f t="shared" si="37"/>
        <v>0.65159034931436977</v>
      </c>
      <c r="L274">
        <f t="shared" si="37"/>
        <v>0.65846905651252119</v>
      </c>
      <c r="M274">
        <f t="shared" si="38"/>
        <v>-1.6350953766024752</v>
      </c>
      <c r="N274">
        <f t="shared" si="39"/>
        <v>-0.49923876434867126</v>
      </c>
      <c r="O274">
        <f t="shared" si="39"/>
        <v>0.13724964435505047</v>
      </c>
      <c r="P274">
        <f t="shared" si="39"/>
        <v>-5.0872197452655881</v>
      </c>
    </row>
    <row r="275" spans="1:16" x14ac:dyDescent="0.35">
      <c r="A275">
        <v>272</v>
      </c>
      <c r="B275">
        <f t="shared" si="32"/>
        <v>2.8483773392547453</v>
      </c>
      <c r="C275">
        <f>'Graficas excel'!$N$3*(COS('Graficas excel'!$N$4*B275+'Graficas excel'!$N$5)+'Graficas excel'!$N$6)*COS(B275)+'Graficas excel'!$N$7</f>
        <v>5.9637972835954454</v>
      </c>
      <c r="D275" s="4">
        <f>'Graficas excel'!$N$3*(COS('Graficas excel'!$N$4*B275+'Graficas excel'!$N$5)+'Graficas excel'!$N$6)*SIN(B275)+'Graficas excel'!$N$8</f>
        <v>26.624354847081616</v>
      </c>
      <c r="E275">
        <f t="shared" si="33"/>
        <v>2.7008719680839128</v>
      </c>
      <c r="F275">
        <f>C275/(2*'Graficas excel'!$N$9*COS(E275/2))</f>
        <v>0.6821029747512185</v>
      </c>
      <c r="G275">
        <f t="shared" si="34"/>
        <v>0.73125613285328317</v>
      </c>
      <c r="H275">
        <f t="shared" si="35"/>
        <v>1.6403233927173588</v>
      </c>
      <c r="I275">
        <f t="shared" si="36"/>
        <v>2.1705976804006357</v>
      </c>
      <c r="J275">
        <f t="shared" si="37"/>
        <v>0.2927758824608378</v>
      </c>
      <c r="K275">
        <f t="shared" si="37"/>
        <v>0.65848582114955623</v>
      </c>
      <c r="L275">
        <f t="shared" si="37"/>
        <v>-0.5034562952990298</v>
      </c>
      <c r="M275">
        <f t="shared" si="38"/>
        <v>-1.6403233927173586</v>
      </c>
      <c r="N275">
        <f t="shared" si="39"/>
        <v>-0.49780148943395913</v>
      </c>
      <c r="O275">
        <f t="shared" si="39"/>
        <v>8.3976403758639434E-2</v>
      </c>
      <c r="P275">
        <f t="shared" si="39"/>
        <v>-4.9031688010067835</v>
      </c>
    </row>
    <row r="276" spans="1:16" x14ac:dyDescent="0.35">
      <c r="A276">
        <v>273</v>
      </c>
      <c r="B276">
        <f t="shared" si="32"/>
        <v>2.8588493147667116</v>
      </c>
      <c r="C276">
        <f>'Graficas excel'!$N$3*(COS('Graficas excel'!$N$4*B276+'Graficas excel'!$N$5)+'Graficas excel'!$N$6)*COS(B276)+'Graficas excel'!$N$7</f>
        <v>5.9349131404321955</v>
      </c>
      <c r="D276" s="4">
        <f>'Graficas excel'!$N$3*(COS('Graficas excel'!$N$4*B276+'Graficas excel'!$N$5)+'Graficas excel'!$N$6)*SIN(B276)+'Graficas excel'!$N$8</f>
        <v>26.552597477848202</v>
      </c>
      <c r="E276">
        <f t="shared" si="33"/>
        <v>2.7017908868199885</v>
      </c>
      <c r="F276">
        <f>C276/(2*'Graficas excel'!$N$9*COS(E276/2))</f>
        <v>0.68019465357586506</v>
      </c>
      <c r="G276">
        <f t="shared" si="34"/>
        <v>0.73303153632487661</v>
      </c>
      <c r="H276">
        <f t="shared" si="35"/>
        <v>1.6455363577245317</v>
      </c>
      <c r="I276">
        <f t="shared" si="36"/>
        <v>2.1736636222722598</v>
      </c>
      <c r="J276">
        <f t="shared" si="37"/>
        <v>0.29967152985489276</v>
      </c>
      <c r="K276">
        <f t="shared" si="37"/>
        <v>0.65321363915383968</v>
      </c>
      <c r="L276">
        <f t="shared" si="37"/>
        <v>-1.6824894772871568</v>
      </c>
      <c r="M276">
        <f t="shared" si="38"/>
        <v>-1.6455363577245312</v>
      </c>
      <c r="N276">
        <f t="shared" si="39"/>
        <v>-0.49692209059021569</v>
      </c>
      <c r="O276">
        <f t="shared" si="39"/>
        <v>3.2630540143460819E-2</v>
      </c>
      <c r="P276">
        <f t="shared" si="39"/>
        <v>-4.6317779358813356</v>
      </c>
    </row>
    <row r="277" spans="1:16" x14ac:dyDescent="0.35">
      <c r="A277">
        <v>274</v>
      </c>
      <c r="B277">
        <f t="shared" si="32"/>
        <v>2.8693212902786773</v>
      </c>
      <c r="C277">
        <f>'Graficas excel'!$N$3*(COS('Graficas excel'!$N$4*B277+'Graficas excel'!$N$5)+'Graficas excel'!$N$6)*COS(B277)+'Graficas excel'!$N$7</f>
        <v>5.9040512691273674</v>
      </c>
      <c r="D277" s="4">
        <f>'Graficas excel'!$N$3*(COS('Graficas excel'!$N$4*B277+'Graficas excel'!$N$5)+'Graficas excel'!$N$6)*SIN(B277)+'Graficas excel'!$N$8</f>
        <v>26.481224484404489</v>
      </c>
      <c r="E277">
        <f t="shared" si="33"/>
        <v>2.7028634367005204</v>
      </c>
      <c r="F277">
        <f>C277/(2*'Graficas excel'!$N$9*COS(E277/2))</f>
        <v>0.67828509473428134</v>
      </c>
      <c r="G277">
        <f t="shared" si="34"/>
        <v>0.73479883659496026</v>
      </c>
      <c r="H277">
        <f t="shared" si="35"/>
        <v>1.6507401136885467</v>
      </c>
      <c r="I277">
        <f t="shared" si="36"/>
        <v>2.1768017751945337</v>
      </c>
      <c r="J277">
        <f t="shared" si="37"/>
        <v>0.30651196708819395</v>
      </c>
      <c r="K277">
        <f t="shared" si="37"/>
        <v>0.63559465054854813</v>
      </c>
      <c r="L277">
        <f t="shared" si="37"/>
        <v>-2.8632119062297523</v>
      </c>
      <c r="M277">
        <f t="shared" si="38"/>
        <v>-1.6507401136885469</v>
      </c>
      <c r="N277">
        <f t="shared" si="39"/>
        <v>-0.49658038437289115</v>
      </c>
      <c r="O277">
        <f t="shared" si="39"/>
        <v>-1.5873324977952845E-2</v>
      </c>
      <c r="P277">
        <f t="shared" si="39"/>
        <v>-4.2797035024786476</v>
      </c>
    </row>
    <row r="278" spans="1:16" x14ac:dyDescent="0.35">
      <c r="A278">
        <v>275</v>
      </c>
      <c r="B278">
        <f t="shared" si="32"/>
        <v>2.8797932657906435</v>
      </c>
      <c r="C278">
        <f>'Graficas excel'!$N$3*(COS('Graficas excel'!$N$4*B278+'Graficas excel'!$N$5)+'Graficas excel'!$N$6)*COS(B278)+'Graficas excel'!$N$7</f>
        <v>5.8713001606442425</v>
      </c>
      <c r="D278" s="4">
        <f>'Graficas excel'!$N$3*(COS('Graficas excel'!$N$4*B278+'Graficas excel'!$N$5)+'Graficas excel'!$N$6)*SIN(B278)+'Graficas excel'!$N$8</f>
        <v>26.41012936503925</v>
      </c>
      <c r="E278">
        <f t="shared" si="33"/>
        <v>2.704082830702589</v>
      </c>
      <c r="F278">
        <f>C278/(2*'Graficas excel'!$N$9*COS(E278/2))</f>
        <v>0.67637226189359334</v>
      </c>
      <c r="G278">
        <f t="shared" si="34"/>
        <v>0.73655995230595073</v>
      </c>
      <c r="H278">
        <f t="shared" si="35"/>
        <v>1.6559402913134222</v>
      </c>
      <c r="I278">
        <f t="shared" si="36"/>
        <v>2.1800115610080057</v>
      </c>
      <c r="J278">
        <f t="shared" si="37"/>
        <v>0.31316789870427492</v>
      </c>
      <c r="K278">
        <f t="shared" si="37"/>
        <v>0.60561116558094075</v>
      </c>
      <c r="L278">
        <f t="shared" si="37"/>
        <v>-4.0302908235797243</v>
      </c>
      <c r="M278">
        <f t="shared" si="38"/>
        <v>-1.6559402913134225</v>
      </c>
      <c r="N278">
        <f t="shared" si="39"/>
        <v>-0.49674660944335375</v>
      </c>
      <c r="O278">
        <f t="shared" si="39"/>
        <v>-6.0690275254384259E-2</v>
      </c>
      <c r="P278">
        <f t="shared" si="39"/>
        <v>-3.8544665797488964</v>
      </c>
    </row>
    <row r="279" spans="1:16" x14ac:dyDescent="0.35">
      <c r="A279">
        <v>276</v>
      </c>
      <c r="B279">
        <f t="shared" si="32"/>
        <v>2.8902652413026093</v>
      </c>
      <c r="C279">
        <f>'Graficas excel'!$N$3*(COS('Graficas excel'!$N$4*B279+'Graficas excel'!$N$5)+'Graficas excel'!$N$6)*COS(B279)+'Graficas excel'!$N$7</f>
        <v>5.8367798753775917</v>
      </c>
      <c r="D279" s="4">
        <f>'Graficas excel'!$N$3*(COS('Graficas excel'!$N$4*B279+'Graficas excel'!$N$5)+'Graficas excel'!$N$6)*SIN(B279)+'Graficas excel'!$N$8</f>
        <v>26.339202327710908</v>
      </c>
      <c r="E279">
        <f t="shared" si="33"/>
        <v>2.7054398855055761</v>
      </c>
      <c r="F279">
        <f>C279/(2*'Graficas excel'!$N$9*COS(E279/2))</f>
        <v>0.67445421387116045</v>
      </c>
      <c r="G279">
        <f t="shared" si="34"/>
        <v>0.73831667554744762</v>
      </c>
      <c r="H279">
        <f t="shared" si="35"/>
        <v>1.6611422096431654</v>
      </c>
      <c r="I279">
        <f t="shared" si="36"/>
        <v>2.1832910475743708</v>
      </c>
      <c r="J279">
        <f t="shared" si="37"/>
        <v>0.3195098440000117</v>
      </c>
      <c r="K279">
        <f t="shared" si="37"/>
        <v>0.56340605877031269</v>
      </c>
      <c r="L279">
        <f t="shared" si="37"/>
        <v>-5.1686730393989597</v>
      </c>
      <c r="M279">
        <f t="shared" si="38"/>
        <v>-1.6611422096431654</v>
      </c>
      <c r="N279">
        <f t="shared" si="39"/>
        <v>-0.49738215651963213</v>
      </c>
      <c r="O279">
        <f t="shared" si="39"/>
        <v>-0.10105415488920595</v>
      </c>
      <c r="P279">
        <f t="shared" si="39"/>
        <v>-3.3642836833605085</v>
      </c>
    </row>
    <row r="280" spans="1:16" x14ac:dyDescent="0.35">
      <c r="A280">
        <v>277</v>
      </c>
      <c r="B280">
        <f t="shared" si="32"/>
        <v>2.9007372168145755</v>
      </c>
      <c r="C280">
        <f>'Graficas excel'!$N$3*(COS('Graficas excel'!$N$4*B280+'Graficas excel'!$N$5)+'Graficas excel'!$N$6)*COS(B280)+'Graficas excel'!$N$7</f>
        <v>5.8006408148068429</v>
      </c>
      <c r="D280" s="4">
        <f>'Graficas excel'!$N$3*(COS('Graficas excel'!$N$4*B280+'Graficas excel'!$N$5)+'Graficas excel'!$N$6)*SIN(B280)+'Graficas excel'!$N$8</f>
        <v>26.268332221733573</v>
      </c>
      <c r="E280">
        <f t="shared" si="33"/>
        <v>2.7069231102668141</v>
      </c>
      <c r="F280">
        <f>C280/(2*'Graficas excel'!$N$9*COS(E280/2))</f>
        <v>0.67252914043452849</v>
      </c>
      <c r="G280">
        <f t="shared" si="34"/>
        <v>0.74007064207843987</v>
      </c>
      <c r="H280">
        <f t="shared" si="35"/>
        <v>1.6663507834063283</v>
      </c>
      <c r="I280">
        <f t="shared" si="36"/>
        <v>2.1866369468365709</v>
      </c>
      <c r="J280">
        <f t="shared" si="37"/>
        <v>0.32540981845074768</v>
      </c>
      <c r="K280">
        <f t="shared" si="37"/>
        <v>0.50927984127236803</v>
      </c>
      <c r="L280">
        <f t="shared" si="37"/>
        <v>-6.263761350608771</v>
      </c>
      <c r="M280">
        <f t="shared" si="38"/>
        <v>-1.6663507834063278</v>
      </c>
      <c r="N280">
        <f t="shared" si="39"/>
        <v>-0.49844039315501432</v>
      </c>
      <c r="O280">
        <f t="shared" si="39"/>
        <v>-0.1362848512366639</v>
      </c>
      <c r="P280">
        <f t="shared" si="39"/>
        <v>-2.8179059771035773</v>
      </c>
    </row>
    <row r="281" spans="1:16" x14ac:dyDescent="0.35">
      <c r="A281">
        <v>278</v>
      </c>
      <c r="B281">
        <f t="shared" si="32"/>
        <v>2.9112091923265413</v>
      </c>
      <c r="C281">
        <f>'Graficas excel'!$N$3*(COS('Graficas excel'!$N$4*B281+'Graficas excel'!$N$5)+'Graficas excel'!$N$6)*COS(B281)+'Graficas excel'!$N$7</f>
        <v>5.7630621227605401</v>
      </c>
      <c r="D281" s="4">
        <f>'Graficas excel'!$N$3*(COS('Graficas excel'!$N$4*B281+'Graficas excel'!$N$5)+'Graficas excel'!$N$6)*SIN(B281)+'Graficas excel'!$N$8</f>
        <v>26.197408454854013</v>
      </c>
      <c r="E281">
        <f t="shared" si="33"/>
        <v>2.7085188219758591</v>
      </c>
      <c r="F281">
        <f>C281/(2*'Graficas excel'!$N$9*COS(E281/2))</f>
        <v>0.67059539533036117</v>
      </c>
      <c r="G281">
        <f t="shared" si="34"/>
        <v>0.74182330494647886</v>
      </c>
      <c r="H281">
        <f t="shared" si="35"/>
        <v>1.671570438997622</v>
      </c>
      <c r="I281">
        <f t="shared" si="36"/>
        <v>2.1900446304867405</v>
      </c>
      <c r="J281">
        <f t="shared" si="37"/>
        <v>0.33074298447728984</v>
      </c>
      <c r="K281">
        <f t="shared" si="37"/>
        <v>0.44368588579599405</v>
      </c>
      <c r="L281">
        <f t="shared" si="37"/>
        <v>-7.3015725870416164</v>
      </c>
      <c r="M281">
        <f t="shared" si="38"/>
        <v>-1.6715704389976218</v>
      </c>
      <c r="N281">
        <f t="shared" si="39"/>
        <v>-0.49986756477981659</v>
      </c>
      <c r="O281">
        <f t="shared" si="39"/>
        <v>-0.16579389362391511</v>
      </c>
      <c r="P281">
        <f t="shared" si="39"/>
        <v>-2.2244709645326091</v>
      </c>
    </row>
    <row r="282" spans="1:16" x14ac:dyDescent="0.35">
      <c r="A282">
        <v>279</v>
      </c>
      <c r="B282">
        <f t="shared" si="32"/>
        <v>2.9216811678385075</v>
      </c>
      <c r="C282">
        <f>'Graficas excel'!$N$3*(COS('Graficas excel'!$N$4*B282+'Graficas excel'!$N$5)+'Graficas excel'!$N$6)*COS(B282)+'Graficas excel'!$N$7</f>
        <v>5.7242497342341858</v>
      </c>
      <c r="D282" s="4">
        <f>'Graficas excel'!$N$3*(COS('Graficas excel'!$N$4*B282+'Graficas excel'!$N$5)+'Graficas excel'!$N$6)*SIN(B282)+'Graficas excel'!$N$8</f>
        <v>26.126322867344633</v>
      </c>
      <c r="E282">
        <f t="shared" si="33"/>
        <v>2.7102112859466603</v>
      </c>
      <c r="F282">
        <f>C282/(2*'Graficas excel'!$N$9*COS(E282/2))</f>
        <v>0.66865152620246426</v>
      </c>
      <c r="G282">
        <f t="shared" si="34"/>
        <v>0.74357591173135462</v>
      </c>
      <c r="H282">
        <f t="shared" si="35"/>
        <v>1.6768050398952221</v>
      </c>
      <c r="I282">
        <f t="shared" si="36"/>
        <v>2.1935081629209412</v>
      </c>
      <c r="J282">
        <f t="shared" si="37"/>
        <v>0.33538925220835042</v>
      </c>
      <c r="K282">
        <f t="shared" si="37"/>
        <v>0.36722399646565218</v>
      </c>
      <c r="L282">
        <f t="shared" si="37"/>
        <v>-8.2688770185195288</v>
      </c>
      <c r="M282">
        <f t="shared" si="38"/>
        <v>-1.6768050398952221</v>
      </c>
      <c r="N282">
        <f t="shared" si="39"/>
        <v>-0.50160375437387972</v>
      </c>
      <c r="O282">
        <f t="shared" si="39"/>
        <v>-0.18908849909157993</v>
      </c>
      <c r="P282">
        <f t="shared" si="39"/>
        <v>-1.5933697201543529</v>
      </c>
    </row>
    <row r="283" spans="1:16" x14ac:dyDescent="0.35">
      <c r="A283">
        <v>280</v>
      </c>
      <c r="B283">
        <f t="shared" si="32"/>
        <v>2.9321531433504733</v>
      </c>
      <c r="C283">
        <f>'Graficas excel'!$N$3*(COS('Graficas excel'!$N$4*B283+'Graficas excel'!$N$5)+'Graficas excel'!$N$6)*COS(B283)+'Graficas excel'!$N$7</f>
        <v>5.684434094111869</v>
      </c>
      <c r="D283" s="4">
        <f>'Graficas excel'!$N$3*(COS('Graficas excel'!$N$4*B283+'Graficas excel'!$N$5)+'Graficas excel'!$N$6)*SIN(B283)+'Graficas excel'!$N$8</f>
        <v>26.054971535626024</v>
      </c>
      <c r="E283">
        <f t="shared" si="33"/>
        <v>2.7119828797863517</v>
      </c>
      <c r="F283">
        <f>C283/(2*'Graficas excel'!$N$9*COS(E283/2))</f>
        <v>0.66669630112433131</v>
      </c>
      <c r="G283">
        <f t="shared" si="34"/>
        <v>0.74532948557475909</v>
      </c>
      <c r="H283">
        <f t="shared" si="35"/>
        <v>1.6820578221277356</v>
      </c>
      <c r="I283">
        <f t="shared" si="36"/>
        <v>2.1970203509570436</v>
      </c>
      <c r="J283">
        <f t="shared" si="37"/>
        <v>0.33923481290674501</v>
      </c>
      <c r="K283">
        <f t="shared" si="37"/>
        <v>0.28063251881625745</v>
      </c>
      <c r="L283">
        <f t="shared" si="37"/>
        <v>-9.1533197254386636</v>
      </c>
      <c r="M283">
        <f t="shared" si="38"/>
        <v>-1.6820578221277356</v>
      </c>
      <c r="N283">
        <f t="shared" si="39"/>
        <v>-0.50358388450596114</v>
      </c>
      <c r="O283">
        <f t="shared" si="39"/>
        <v>-0.20577422778254439</v>
      </c>
      <c r="P283">
        <f t="shared" si="39"/>
        <v>-0.93413124908514122</v>
      </c>
    </row>
    <row r="284" spans="1:16" x14ac:dyDescent="0.35">
      <c r="A284">
        <v>281</v>
      </c>
      <c r="B284">
        <f t="shared" si="32"/>
        <v>2.9426251188624395</v>
      </c>
      <c r="C284">
        <f>'Graficas excel'!$N$3*(COS('Graficas excel'!$N$4*B284+'Graficas excel'!$N$5)+'Graficas excel'!$N$6)*COS(B284)+'Graficas excel'!$N$7</f>
        <v>5.6438675722850054</v>
      </c>
      <c r="D284" s="4">
        <f>'Graficas excel'!$N$3*(COS('Graficas excel'!$N$4*B284+'Graficas excel'!$N$5)+'Graficas excel'!$N$6)*SIN(B284)+'Graficas excel'!$N$8</f>
        <v>25.983256479208293</v>
      </c>
      <c r="E284">
        <f t="shared" si="33"/>
        <v>2.7138142789867161</v>
      </c>
      <c r="F284">
        <f>C284/(2*'Graficas excel'!$N$9*COS(E284/2))</f>
        <v>0.66472873153161616</v>
      </c>
      <c r="G284">
        <f t="shared" si="34"/>
        <v>0.74708481009612859</v>
      </c>
      <c r="H284">
        <f t="shared" si="35"/>
        <v>1.6873313402345027</v>
      </c>
      <c r="I284">
        <f t="shared" si="36"/>
        <v>2.2005728096106094</v>
      </c>
      <c r="J284">
        <f t="shared" si="37"/>
        <v>0.34217358977165019</v>
      </c>
      <c r="K284">
        <f t="shared" si="37"/>
        <v>0.18477917879826863</v>
      </c>
      <c r="L284">
        <f t="shared" si="37"/>
        <v>-9.9435250063452703</v>
      </c>
      <c r="M284">
        <f t="shared" si="38"/>
        <v>-1.6873313402345027</v>
      </c>
      <c r="N284">
        <f t="shared" si="39"/>
        <v>-0.50573874718029366</v>
      </c>
      <c r="O284">
        <f t="shared" si="39"/>
        <v>-0.21555642734792618</v>
      </c>
      <c r="P284">
        <f t="shared" si="39"/>
        <v>-0.25632481479608854</v>
      </c>
    </row>
    <row r="285" spans="1:16" x14ac:dyDescent="0.35">
      <c r="A285">
        <v>282</v>
      </c>
      <c r="B285">
        <f t="shared" si="32"/>
        <v>2.9530970943744053</v>
      </c>
      <c r="C285">
        <f>'Graficas excel'!$N$3*(COS('Graficas excel'!$N$4*B285+'Graficas excel'!$N$5)+'Graficas excel'!$N$6)*COS(B285)+'Graficas excel'!$N$7</f>
        <v>5.6028216054866782</v>
      </c>
      <c r="D285" s="4">
        <f>'Graficas excel'!$N$3*(COS('Graficas excel'!$N$4*B285+'Graficas excel'!$N$5)+'Graficas excel'!$N$6)*SIN(B285)+'Graficas excel'!$N$8</f>
        <v>25.911087246384177</v>
      </c>
      <c r="E285">
        <f t="shared" si="33"/>
        <v>2.7156846621166522</v>
      </c>
      <c r="F285">
        <f>C285/(2*'Graficas excel'!$N$9*COS(E285/2))</f>
        <v>0.66274809139325352</v>
      </c>
      <c r="G285">
        <f t="shared" si="34"/>
        <v>0.74884241823937814</v>
      </c>
      <c r="H285">
        <f t="shared" si="35"/>
        <v>1.6926274240104269</v>
      </c>
      <c r="I285">
        <f t="shared" si="36"/>
        <v>2.2041560430635396</v>
      </c>
      <c r="J285">
        <f t="shared" si="37"/>
        <v>0.34410859280714684</v>
      </c>
      <c r="K285">
        <f t="shared" si="37"/>
        <v>8.0650828429199628E-2</v>
      </c>
      <c r="L285">
        <f t="shared" si="37"/>
        <v>-10.629185587854716</v>
      </c>
      <c r="M285">
        <f t="shared" si="38"/>
        <v>-1.6926274240104271</v>
      </c>
      <c r="N285">
        <f t="shared" si="39"/>
        <v>-0.50799604880892801</v>
      </c>
      <c r="O285">
        <f t="shared" si="39"/>
        <v>-0.21824065453158004</v>
      </c>
      <c r="P285">
        <f t="shared" si="39"/>
        <v>0.43052050875364933</v>
      </c>
    </row>
    <row r="286" spans="1:16" x14ac:dyDescent="0.35">
      <c r="A286">
        <v>283</v>
      </c>
      <c r="B286">
        <f t="shared" si="32"/>
        <v>2.9635690698863715</v>
      </c>
      <c r="C286">
        <f>'Graficas excel'!$N$3*(COS('Graficas excel'!$N$4*B286+'Graficas excel'!$N$5)+'Graficas excel'!$N$6)*COS(B286)+'Graficas excel'!$N$7</f>
        <v>5.561583599618233</v>
      </c>
      <c r="D286" s="4">
        <f>'Graficas excel'!$N$3*(COS('Graficas excel'!$N$4*B286+'Graficas excel'!$N$5)+'Graficas excel'!$N$6)*SIN(B286)+'Graficas excel'!$N$8</f>
        <v>25.838382356093284</v>
      </c>
      <c r="E286">
        <f t="shared" si="33"/>
        <v>2.7175719334480166</v>
      </c>
      <c r="F286">
        <f>C286/(2*'Graficas excel'!$N$9*COS(E286/2))</f>
        <v>0.66075393250589842</v>
      </c>
      <c r="G286">
        <f t="shared" si="34"/>
        <v>0.7506025850461685</v>
      </c>
      <c r="H286">
        <f t="shared" si="35"/>
        <v>1.6979471461937297</v>
      </c>
      <c r="I286">
        <f t="shared" si="36"/>
        <v>2.2077595398208731</v>
      </c>
      <c r="J286">
        <f t="shared" si="37"/>
        <v>0.34495316630747719</v>
      </c>
      <c r="K286">
        <f t="shared" si="37"/>
        <v>-3.0657742758956628E-2</v>
      </c>
      <c r="L286">
        <f t="shared" si="37"/>
        <v>-11.201138590949705</v>
      </c>
      <c r="M286">
        <f t="shared" si="38"/>
        <v>-1.6979471461937297</v>
      </c>
      <c r="N286">
        <f t="shared" si="39"/>
        <v>-0.51028145959889815</v>
      </c>
      <c r="O286">
        <f t="shared" si="39"/>
        <v>-0.21373225430651269</v>
      </c>
      <c r="P286">
        <f t="shared" si="39"/>
        <v>1.1169803997534122</v>
      </c>
    </row>
    <row r="287" spans="1:16" x14ac:dyDescent="0.35">
      <c r="A287">
        <v>284</v>
      </c>
      <c r="B287">
        <f t="shared" si="32"/>
        <v>2.9740410453983372</v>
      </c>
      <c r="C287">
        <f>'Graficas excel'!$N$3*(COS('Graficas excel'!$N$4*B287+'Graficas excel'!$N$5)+'Graficas excel'!$N$6)*COS(B287)+'Graficas excel'!$N$7</f>
        <v>5.5204536293917803</v>
      </c>
      <c r="D287" s="4">
        <f>'Graficas excel'!$N$3*(COS('Graficas excel'!$N$4*B287+'Graficas excel'!$N$5)+'Graficas excel'!$N$6)*SIN(B287)+'Graficas excel'!$N$8</f>
        <v>25.765070575676273</v>
      </c>
      <c r="E287">
        <f t="shared" si="33"/>
        <v>2.7194529607195808</v>
      </c>
      <c r="F287">
        <f>C287/(2*'Graficas excel'!$N$9*COS(E287/2))</f>
        <v>0.65874609583465693</v>
      </c>
      <c r="G287">
        <f t="shared" si="34"/>
        <v>0.75236532430900682</v>
      </c>
      <c r="H287">
        <f t="shared" si="35"/>
        <v>1.7032908011428598</v>
      </c>
      <c r="I287">
        <f t="shared" si="36"/>
        <v>2.2113718809312202</v>
      </c>
      <c r="J287">
        <f t="shared" si="37"/>
        <v>0.34463211917605324</v>
      </c>
      <c r="K287">
        <f t="shared" si="37"/>
        <v>-0.14795579178951904</v>
      </c>
      <c r="L287">
        <f t="shared" si="37"/>
        <v>-11.651430559965137</v>
      </c>
      <c r="M287">
        <f t="shared" si="38"/>
        <v>-1.7032908011428596</v>
      </c>
      <c r="N287">
        <f t="shared" si="39"/>
        <v>-0.51251965853211323</v>
      </c>
      <c r="O287">
        <f t="shared" si="39"/>
        <v>-0.20203526291294899</v>
      </c>
      <c r="P287">
        <f t="shared" si="39"/>
        <v>1.7937865414023353</v>
      </c>
    </row>
    <row r="288" spans="1:16" x14ac:dyDescent="0.35">
      <c r="A288">
        <v>285</v>
      </c>
      <c r="B288">
        <f t="shared" si="32"/>
        <v>2.984513020910303</v>
      </c>
      <c r="C288">
        <f>'Graficas excel'!$N$3*(COS('Graficas excel'!$N$4*B288+'Graficas excel'!$N$5)+'Graficas excel'!$N$6)*COS(B288)+'Graficas excel'!$N$7</f>
        <v>5.4797409747086236</v>
      </c>
      <c r="D288" s="4">
        <f>'Graficas excel'!$N$3*(COS('Graficas excel'!$N$4*B288+'Graficas excel'!$N$5)+'Graficas excel'!$N$6)*SIN(B288)+'Graficas excel'!$N$8</f>
        <v>25.69109201681632</v>
      </c>
      <c r="E288">
        <f t="shared" si="33"/>
        <v>2.7213038256313284</v>
      </c>
      <c r="F288">
        <f>C288/(2*'Graficas excel'!$N$9*COS(E288/2))</f>
        <v>0.65672471885411388</v>
      </c>
      <c r="G288">
        <f t="shared" si="34"/>
        <v>0.75413038902167639</v>
      </c>
      <c r="H288">
        <f t="shared" si="35"/>
        <v>1.7086578944564095</v>
      </c>
      <c r="I288">
        <f t="shared" si="36"/>
        <v>2.2149808600438687</v>
      </c>
      <c r="J288">
        <f t="shared" si="37"/>
        <v>0.34308272974757986</v>
      </c>
      <c r="K288">
        <f t="shared" si="37"/>
        <v>-0.26996928729284597</v>
      </c>
      <c r="L288">
        <f t="shared" si="37"/>
        <v>-11.973373873016437</v>
      </c>
      <c r="M288">
        <f t="shared" si="38"/>
        <v>-1.708657894456409</v>
      </c>
      <c r="N288">
        <f t="shared" si="39"/>
        <v>-0.51463536685789124</v>
      </c>
      <c r="O288">
        <f t="shared" si="39"/>
        <v>-0.18325077417768959</v>
      </c>
      <c r="P288">
        <f t="shared" si="39"/>
        <v>2.4518677867172736</v>
      </c>
    </row>
    <row r="289" spans="1:16" x14ac:dyDescent="0.35">
      <c r="A289">
        <v>286</v>
      </c>
      <c r="B289">
        <f t="shared" si="32"/>
        <v>2.9949849964222692</v>
      </c>
      <c r="C289">
        <f>'Graficas excel'!$N$3*(COS('Graficas excel'!$N$4*B289+'Graficas excel'!$N$5)+'Graficas excel'!$N$6)*COS(B289)+'Graficas excel'!$N$7</f>
        <v>5.4397605353059939</v>
      </c>
      <c r="D289" s="4">
        <f>'Graficas excel'!$N$3*(COS('Graficas excel'!$N$4*B289+'Graficas excel'!$N$5)+'Graficas excel'!$N$6)*SIN(B289)+'Graficas excel'!$N$8</f>
        <v>25.616399034785186</v>
      </c>
      <c r="E289">
        <f t="shared" si="33"/>
        <v>2.7231000845609912</v>
      </c>
      <c r="F289">
        <f>C289/(2*'Graficas excel'!$N$9*COS(E289/2))</f>
        <v>0.65469023886816902</v>
      </c>
      <c r="G289">
        <f t="shared" si="34"/>
        <v>0.75589727551482799</v>
      </c>
      <c r="H289">
        <f t="shared" si="35"/>
        <v>1.7140471434157365</v>
      </c>
      <c r="I289">
        <f t="shared" si="36"/>
        <v>2.2185736139883638</v>
      </c>
      <c r="J289">
        <f t="shared" si="37"/>
        <v>0.34025561798206627</v>
      </c>
      <c r="K289">
        <f t="shared" si="37"/>
        <v>-0.39535416528668732</v>
      </c>
      <c r="L289">
        <f t="shared" si="37"/>
        <v>-12.161596709057225</v>
      </c>
      <c r="M289">
        <f t="shared" si="38"/>
        <v>-1.7140471434157365</v>
      </c>
      <c r="N289">
        <f t="shared" si="39"/>
        <v>-0.51655436447762881</v>
      </c>
      <c r="O289">
        <f t="shared" si="39"/>
        <v>-0.15757487475660809</v>
      </c>
      <c r="P289">
        <f t="shared" si="39"/>
        <v>3.0823847798059267</v>
      </c>
    </row>
    <row r="290" spans="1:16" x14ac:dyDescent="0.35">
      <c r="A290">
        <v>287</v>
      </c>
      <c r="B290">
        <f t="shared" si="32"/>
        <v>3.005456971934235</v>
      </c>
      <c r="C290">
        <f>'Graficas excel'!$N$3*(COS('Graficas excel'!$N$4*B290+'Graficas excel'!$N$5)+'Graficas excel'!$N$6)*COS(B290)+'Graficas excel'!$N$7</f>
        <v>5.400829166805087</v>
      </c>
      <c r="D290" s="4">
        <f>'Graficas excel'!$N$3*(COS('Graficas excel'!$N$4*B290+'Graficas excel'!$N$5)+'Graficas excel'!$N$6)*SIN(B290)+'Graficas excel'!$N$8</f>
        <v>25.540956919131279</v>
      </c>
      <c r="E290">
        <f t="shared" si="33"/>
        <v>2.7248170369042164</v>
      </c>
      <c r="F290">
        <f>C290/(2*'Graficas excel'!$N$9*COS(E290/2))</f>
        <v>0.65264339230640189</v>
      </c>
      <c r="G290">
        <f t="shared" si="34"/>
        <v>0.75766523114023909</v>
      </c>
      <c r="H290">
        <f t="shared" si="35"/>
        <v>1.7194564880711452</v>
      </c>
      <c r="I290">
        <f t="shared" si="36"/>
        <v>2.2221367624876809</v>
      </c>
      <c r="J290">
        <f t="shared" si="37"/>
        <v>0.33611547884463033</v>
      </c>
      <c r="K290">
        <f t="shared" si="37"/>
        <v>-0.52271010821034058</v>
      </c>
      <c r="L290">
        <f t="shared" si="37"/>
        <v>-12.212088546907728</v>
      </c>
      <c r="M290">
        <f t="shared" si="38"/>
        <v>-1.7194564880711454</v>
      </c>
      <c r="N290">
        <f t="shared" si="39"/>
        <v>-0.51820448470738112</v>
      </c>
      <c r="O290">
        <f t="shared" si="39"/>
        <v>-0.12529621682402378</v>
      </c>
      <c r="P290">
        <f t="shared" si="39"/>
        <v>3.6767621699162949</v>
      </c>
    </row>
    <row r="291" spans="1:16" x14ac:dyDescent="0.35">
      <c r="A291">
        <v>288</v>
      </c>
      <c r="B291">
        <f t="shared" si="32"/>
        <v>3.0159289474462012</v>
      </c>
      <c r="C291">
        <f>'Graficas excel'!$N$3*(COS('Graficas excel'!$N$4*B291+'Graficas excel'!$N$5)+'Graficas excel'!$N$6)*COS(B291)+'Graficas excel'!$N$7</f>
        <v>5.3632619823612089</v>
      </c>
      <c r="D291" s="4">
        <f>'Graficas excel'!$N$3*(COS('Graficas excel'!$N$4*B291+'Graficas excel'!$N$5)+'Graficas excel'!$N$6)*SIN(B291)+'Graficas excel'!$N$8</f>
        <v>25.464744367124077</v>
      </c>
      <c r="E291">
        <f t="shared" si="33"/>
        <v>2.7264299983574771</v>
      </c>
      <c r="F291">
        <f>C291/(2*'Graficas excel'!$N$9*COS(E291/2))</f>
        <v>0.6505852100101962</v>
      </c>
      <c r="G291">
        <f t="shared" si="34"/>
        <v>0.75943326534725153</v>
      </c>
      <c r="H291">
        <f t="shared" si="35"/>
        <v>1.7248831127451925</v>
      </c>
      <c r="I291">
        <f t="shared" si="36"/>
        <v>2.2256565555513346</v>
      </c>
      <c r="J291">
        <f t="shared" si="37"/>
        <v>0.33064167139159456</v>
      </c>
      <c r="K291">
        <f t="shared" si="37"/>
        <v>-0.65059480042351847</v>
      </c>
      <c r="L291">
        <f t="shared" si="37"/>
        <v>-12.122242753149058</v>
      </c>
      <c r="M291">
        <f t="shared" si="38"/>
        <v>-1.724883112745192</v>
      </c>
      <c r="N291">
        <f t="shared" si="39"/>
        <v>-0.51951658362170428</v>
      </c>
      <c r="O291">
        <f t="shared" si="39"/>
        <v>-8.6793253417337457E-2</v>
      </c>
      <c r="P291">
        <f t="shared" si="39"/>
        <v>4.2267223858092446</v>
      </c>
    </row>
    <row r="292" spans="1:16" x14ac:dyDescent="0.35">
      <c r="A292">
        <v>289</v>
      </c>
      <c r="B292">
        <f t="shared" si="32"/>
        <v>3.026400922958167</v>
      </c>
      <c r="C292">
        <f>'Graficas excel'!$N$3*(COS('Graficas excel'!$N$4*B292+'Graficas excel'!$N$5)+'Graficas excel'!$N$6)*COS(B292)+'Graficas excel'!$N$7</f>
        <v>5.327368664637711</v>
      </c>
      <c r="D292" s="4">
        <f>'Graficas excel'!$N$3*(COS('Graficas excel'!$N$4*B292+'Graficas excel'!$N$5)+'Graficas excel'!$N$6)*SIN(B292)+'Graficas excel'!$N$8</f>
        <v>25.387753734556856</v>
      </c>
      <c r="E292">
        <f t="shared" si="33"/>
        <v>2.727914576387827</v>
      </c>
      <c r="F292">
        <f>C292/(2*'Graficas excel'!$N$9*COS(E292/2))</f>
        <v>0.64851700853537253</v>
      </c>
      <c r="G292">
        <f t="shared" si="34"/>
        <v>0.76120016397812973</v>
      </c>
      <c r="H292">
        <f t="shared" si="35"/>
        <v>1.7303234776869385</v>
      </c>
      <c r="I292">
        <f t="shared" si="36"/>
        <v>2.2291190270373828</v>
      </c>
      <c r="J292">
        <f t="shared" si="37"/>
        <v>0.32382865857334708</v>
      </c>
      <c r="K292">
        <f t="shared" si="37"/>
        <v>-0.77753862968460241</v>
      </c>
      <c r="L292">
        <f t="shared" si="37"/>
        <v>-11.890897212475094</v>
      </c>
      <c r="M292">
        <f t="shared" si="38"/>
        <v>-1.7303234776869387</v>
      </c>
      <c r="N292">
        <f t="shared" si="39"/>
        <v>-0.52042548044609449</v>
      </c>
      <c r="O292">
        <f t="shared" si="39"/>
        <v>-4.2531120097264639E-2</v>
      </c>
      <c r="P292">
        <f t="shared" si="39"/>
        <v>4.7243247606816539</v>
      </c>
    </row>
    <row r="293" spans="1:16" x14ac:dyDescent="0.35">
      <c r="A293">
        <v>290</v>
      </c>
      <c r="B293">
        <f t="shared" si="32"/>
        <v>3.0368728984701332</v>
      </c>
      <c r="C293">
        <f>'Graficas excel'!$N$3*(COS('Graficas excel'!$N$4*B293+'Graficas excel'!$N$5)+'Graficas excel'!$N$6)*COS(B293)+'Graficas excel'!$N$7</f>
        <v>5.2934498327912509</v>
      </c>
      <c r="D293" s="4">
        <f>'Graficas excel'!$N$3*(COS('Graficas excel'!$N$4*B293+'Graficas excel'!$N$5)+'Graficas excel'!$N$6)*SIN(B293)+'Graficas excel'!$N$8</f>
        <v>25.309991061861048</v>
      </c>
      <c r="E293">
        <f t="shared" si="33"/>
        <v>2.7292469450660981</v>
      </c>
      <c r="F293">
        <f>C293/(2*'Graficas excel'!$N$9*COS(E293/2))</f>
        <v>0.64644037751160999</v>
      </c>
      <c r="G293">
        <f t="shared" si="34"/>
        <v>0.76296450659427606</v>
      </c>
      <c r="H293">
        <f t="shared" si="35"/>
        <v>1.7357733605739736</v>
      </c>
      <c r="I293">
        <f t="shared" si="36"/>
        <v>2.2325101528200357</v>
      </c>
      <c r="J293">
        <f t="shared" si="37"/>
        <v>0.31568629308368235</v>
      </c>
      <c r="K293">
        <f t="shared" si="37"/>
        <v>-0.90205981410894609</v>
      </c>
      <c r="L293">
        <f t="shared" si="37"/>
        <v>-11.518373347415366</v>
      </c>
      <c r="M293">
        <f t="shared" si="38"/>
        <v>-1.7357733605739734</v>
      </c>
      <c r="N293">
        <f t="shared" si="39"/>
        <v>-0.52087086529424953</v>
      </c>
      <c r="O293">
        <f t="shared" si="39"/>
        <v>6.94189310716816E-3</v>
      </c>
      <c r="P293">
        <f t="shared" si="39"/>
        <v>5.1620134040343206</v>
      </c>
    </row>
    <row r="294" spans="1:16" x14ac:dyDescent="0.35">
      <c r="A294">
        <v>291</v>
      </c>
      <c r="B294">
        <f t="shared" si="32"/>
        <v>3.047344873982099</v>
      </c>
      <c r="C294">
        <f>'Graficas excel'!$N$3*(COS('Graficas excel'!$N$4*B294+'Graficas excel'!$N$5)+'Graficas excel'!$N$6)*COS(B294)+'Graficas excel'!$N$7</f>
        <v>5.2617935085671572</v>
      </c>
      <c r="D294" s="4">
        <f>'Graficas excel'!$N$3*(COS('Graficas excel'!$N$4*B294+'Graficas excel'!$N$5)+'Graficas excel'!$N$6)*SIN(B294)+'Graficas excel'!$N$8</f>
        <v>25.231475876852592</v>
      </c>
      <c r="E294">
        <f t="shared" si="33"/>
        <v>2.7304041163811115</v>
      </c>
      <c r="F294">
        <f>C294/(2*'Graficas excel'!$N$9*COS(E294/2))</f>
        <v>0.6443571631144257</v>
      </c>
      <c r="G294">
        <f t="shared" si="34"/>
        <v>0.76472468663116222</v>
      </c>
      <c r="H294">
        <f t="shared" si="35"/>
        <v>1.7412279075202317</v>
      </c>
      <c r="I294">
        <f t="shared" si="36"/>
        <v>2.2358160119506714</v>
      </c>
      <c r="J294">
        <f t="shared" si="37"/>
        <v>0.30623994480000488</v>
      </c>
      <c r="K294">
        <f t="shared" si="37"/>
        <v>-1.0226799377407614</v>
      </c>
      <c r="L294">
        <f t="shared" si="37"/>
        <v>-11.006513131425136</v>
      </c>
      <c r="M294">
        <f t="shared" si="38"/>
        <v>-1.7412279075202313</v>
      </c>
      <c r="N294">
        <f t="shared" si="39"/>
        <v>-0.52079816995962458</v>
      </c>
      <c r="O294">
        <f t="shared" si="39"/>
        <v>6.0998371066655697E-2</v>
      </c>
      <c r="P294">
        <f t="shared" si="39"/>
        <v>5.5326766083116432</v>
      </c>
    </row>
    <row r="295" spans="1:16" x14ac:dyDescent="0.35">
      <c r="A295">
        <v>292</v>
      </c>
      <c r="B295">
        <f t="shared" si="32"/>
        <v>3.0578168494940652</v>
      </c>
      <c r="C295">
        <f>'Graficas excel'!$N$3*(COS('Graficas excel'!$N$4*B295+'Graficas excel'!$N$5)+'Graficas excel'!$N$6)*COS(B295)+'Graficas excel'!$N$7</f>
        <v>5.2326717244659635</v>
      </c>
      <c r="D295" s="4">
        <f>'Graficas excel'!$N$3*(COS('Graficas excel'!$N$4*B295+'Graficas excel'!$N$5)+'Graficas excel'!$N$6)*SIN(B295)+'Graficas excel'!$N$8</f>
        <v>25.152240778765144</v>
      </c>
      <c r="E295">
        <f t="shared" si="33"/>
        <v>2.7313642051040805</v>
      </c>
      <c r="F295">
        <f>C295/(2*'Graficas excel'!$N$9*COS(E295/2))</f>
        <v>0.64226944772472683</v>
      </c>
      <c r="G295">
        <f t="shared" si="34"/>
        <v>0.76647893416543056</v>
      </c>
      <c r="H295">
        <f t="shared" si="35"/>
        <v>1.7466816932027254</v>
      </c>
      <c r="I295">
        <f t="shared" si="36"/>
        <v>2.2390229491534028</v>
      </c>
      <c r="J295">
        <f t="shared" si="37"/>
        <v>0.29553046553540474</v>
      </c>
      <c r="K295">
        <f t="shared" si="37"/>
        <v>-1.1379398737251774</v>
      </c>
      <c r="L295">
        <f t="shared" si="37"/>
        <v>-10.358712804883929</v>
      </c>
      <c r="M295">
        <f t="shared" si="38"/>
        <v>-1.7466816932027251</v>
      </c>
      <c r="N295">
        <f t="shared" si="39"/>
        <v>-0.52015939651154475</v>
      </c>
      <c r="O295">
        <f t="shared" si="39"/>
        <v>0.1189364250245222</v>
      </c>
      <c r="P295">
        <f t="shared" si="39"/>
        <v>5.8297194937402201</v>
      </c>
    </row>
    <row r="296" spans="1:16" x14ac:dyDescent="0.35">
      <c r="A296">
        <v>293</v>
      </c>
      <c r="B296">
        <f t="shared" si="32"/>
        <v>3.068288825006031</v>
      </c>
      <c r="C296">
        <f>'Graficas excel'!$N$3*(COS('Graficas excel'!$N$4*B296+'Graficas excel'!$N$5)+'Graficas excel'!$N$6)*COS(B296)+'Graficas excel'!$N$7</f>
        <v>5.2063373152697539</v>
      </c>
      <c r="D296" s="4">
        <f>'Graficas excel'!$N$3*(COS('Graficas excel'!$N$4*B296+'Graficas excel'!$N$5)+'Graficas excel'!$N$6)*SIN(B296)+'Graficas excel'!$N$8</f>
        <v>25.072330811479919</v>
      </c>
      <c r="E296">
        <f t="shared" si="33"/>
        <v>2.7321066842377459</v>
      </c>
      <c r="F296">
        <f>C296/(2*'Graficas excel'!$N$9*COS(E296/2))</f>
        <v>0.64017952587567917</v>
      </c>
      <c r="G296">
        <f t="shared" si="34"/>
        <v>0.7682253410618467</v>
      </c>
      <c r="H296">
        <f t="shared" si="35"/>
        <v>1.752128789665313</v>
      </c>
      <c r="I296">
        <f t="shared" si="36"/>
        <v>2.2421177369515295</v>
      </c>
      <c r="J296">
        <f t="shared" si="37"/>
        <v>0.28361398704366503</v>
      </c>
      <c r="K296">
        <f t="shared" si="37"/>
        <v>-1.2464160605534103</v>
      </c>
      <c r="L296">
        <f t="shared" si="37"/>
        <v>-9.5799513187132703</v>
      </c>
      <c r="M296">
        <f t="shared" si="38"/>
        <v>-1.752128789665313</v>
      </c>
      <c r="N296">
        <f t="shared" si="39"/>
        <v>-0.51891389718120717</v>
      </c>
      <c r="O296">
        <f t="shared" si="39"/>
        <v>0.17998510480460048</v>
      </c>
      <c r="P296">
        <f t="shared" si="39"/>
        <v>6.0471509312631602</v>
      </c>
    </row>
    <row r="297" spans="1:16" x14ac:dyDescent="0.35">
      <c r="A297">
        <v>294</v>
      </c>
      <c r="B297">
        <f t="shared" si="32"/>
        <v>3.0787608005179972</v>
      </c>
      <c r="C297">
        <f>'Graficas excel'!$N$3*(COS('Graficas excel'!$N$4*B297+'Graficas excel'!$N$5)+'Graficas excel'!$N$6)*COS(B297)+'Graficas excel'!$N$7</f>
        <v>5.1830209320296365</v>
      </c>
      <c r="D297" s="4">
        <f>'Graficas excel'!$N$3*(COS('Graficas excel'!$N$4*B297+'Graficas excel'!$N$5)+'Graficas excel'!$N$6)*SIN(B297)+'Graficas excel'!$N$8</f>
        <v>24.991802636990101</v>
      </c>
      <c r="E297">
        <f t="shared" si="33"/>
        <v>2.7326126280679901</v>
      </c>
      <c r="F297">
        <f>C297/(2*'Graficas excel'!$N$9*COS(E297/2))</f>
        <v>0.63808987661815886</v>
      </c>
      <c r="G297">
        <f t="shared" si="34"/>
        <v>0.76996188824994627</v>
      </c>
      <c r="H297">
        <f t="shared" si="35"/>
        <v>1.7575628432894133</v>
      </c>
      <c r="I297">
        <f t="shared" si="36"/>
        <v>2.2450877356787018</v>
      </c>
      <c r="J297">
        <f t="shared" si="37"/>
        <v>0.27056154857982861</v>
      </c>
      <c r="K297">
        <f t="shared" si="37"/>
        <v>-1.3467370761688018</v>
      </c>
      <c r="L297">
        <f t="shared" si="37"/>
        <v>-8.6768106300220005</v>
      </c>
      <c r="M297">
        <f t="shared" si="38"/>
        <v>-1.7575628432894135</v>
      </c>
      <c r="N297">
        <f t="shared" si="39"/>
        <v>-0.51702909757117477</v>
      </c>
      <c r="O297">
        <f t="shared" si="39"/>
        <v>0.24331072127395054</v>
      </c>
      <c r="P297">
        <f t="shared" si="39"/>
        <v>6.1796842922281359</v>
      </c>
    </row>
    <row r="298" spans="1:16" x14ac:dyDescent="0.35">
      <c r="A298">
        <v>295</v>
      </c>
      <c r="B298">
        <f t="shared" si="32"/>
        <v>3.0892327760299629</v>
      </c>
      <c r="C298">
        <f>'Graficas excel'!$N$3*(COS('Graficas excel'!$N$4*B298+'Graficas excel'!$N$5)+'Graficas excel'!$N$6)*COS(B298)+'Graficas excel'!$N$7</f>
        <v>5.1629283149406131</v>
      </c>
      <c r="D298" s="4">
        <f>'Graficas excel'!$N$3*(COS('Graficas excel'!$N$4*B298+'Graficas excel'!$N$5)+'Graficas excel'!$N$6)*SIN(B298)+'Graficas excel'!$N$8</f>
        <v>24.910723523095967</v>
      </c>
      <c r="E298">
        <f t="shared" si="33"/>
        <v>2.732864939841666</v>
      </c>
      <c r="F298">
        <f>C298/(2*'Graficas excel'!$N$9*COS(E298/2))</f>
        <v>0.63600313247525653</v>
      </c>
      <c r="G298">
        <f t="shared" si="34"/>
        <v>0.77168647485987552</v>
      </c>
      <c r="H298">
        <f t="shared" si="35"/>
        <v>1.7629771593381527</v>
      </c>
      <c r="I298">
        <f t="shared" si="36"/>
        <v>2.2479210495899093</v>
      </c>
      <c r="J298">
        <f t="shared" si="37"/>
        <v>0.25645855089713226</v>
      </c>
      <c r="K298">
        <f t="shared" si="37"/>
        <v>-1.4376004246083582</v>
      </c>
      <c r="L298">
        <f t="shared" si="37"/>
        <v>-7.6574844517965284</v>
      </c>
      <c r="M298">
        <f t="shared" si="38"/>
        <v>-1.7629771593381527</v>
      </c>
      <c r="N298">
        <f t="shared" si="39"/>
        <v>-0.51448115365619518</v>
      </c>
      <c r="O298">
        <f t="shared" si="39"/>
        <v>0.30802422385384437</v>
      </c>
      <c r="P298">
        <f t="shared" si="39"/>
        <v>6.2228508361366526</v>
      </c>
    </row>
    <row r="299" spans="1:16" x14ac:dyDescent="0.35">
      <c r="A299">
        <v>296</v>
      </c>
      <c r="B299">
        <f t="shared" si="32"/>
        <v>3.0997047515419291</v>
      </c>
      <c r="C299">
        <f>'Graficas excel'!$N$3*(COS('Graficas excel'!$N$4*B299+'Graficas excel'!$N$5)+'Graficas excel'!$N$6)*COS(B299)+'Graficas excel'!$N$7</f>
        <v>5.1462378584000579</v>
      </c>
      <c r="D299" s="4">
        <f>'Graficas excel'!$N$3*(COS('Graficas excel'!$N$4*B299+'Graficas excel'!$N$5)+'Graficas excel'!$N$6)*SIN(B299)+'Graficas excel'!$N$8</f>
        <v>24.829170162071662</v>
      </c>
      <c r="E299">
        <f t="shared" si="33"/>
        <v>2.7328485611288684</v>
      </c>
      <c r="F299">
        <f>C299/(2*'Graficas excel'!$N$9*COS(E299/2))</f>
        <v>0.63392204520367668</v>
      </c>
      <c r="G299">
        <f t="shared" si="34"/>
        <v>0.77339694892389366</v>
      </c>
      <c r="H299">
        <f t="shared" si="35"/>
        <v>1.7683647933806086</v>
      </c>
      <c r="I299">
        <f t="shared" si="36"/>
        <v>2.2506066772547384</v>
      </c>
      <c r="J299">
        <f t="shared" si="37"/>
        <v>0.24140403445464165</v>
      </c>
      <c r="K299">
        <f t="shared" si="37"/>
        <v>-1.5177894142708317</v>
      </c>
      <c r="L299">
        <f t="shared" si="37"/>
        <v>-6.5317713501344219</v>
      </c>
      <c r="M299">
        <f t="shared" si="38"/>
        <v>-1.7683647933806084</v>
      </c>
      <c r="N299">
        <f t="shared" si="39"/>
        <v>-0.51125553152690539</v>
      </c>
      <c r="O299">
        <f t="shared" si="39"/>
        <v>0.3731897654244844</v>
      </c>
      <c r="P299">
        <f t="shared" si="39"/>
        <v>6.1731228202557453</v>
      </c>
    </row>
    <row r="300" spans="1:16" x14ac:dyDescent="0.35">
      <c r="A300">
        <v>297</v>
      </c>
      <c r="B300">
        <f t="shared" si="32"/>
        <v>3.1101767270538949</v>
      </c>
      <c r="C300">
        <f>'Graficas excel'!$N$3*(COS('Graficas excel'!$N$4*B300+'Graficas excel'!$N$5)+'Graficas excel'!$N$6)*COS(B300)+'Graficas excel'!$N$7</f>
        <v>5.1330984980001118</v>
      </c>
      <c r="D300" s="4">
        <f>'Graficas excel'!$N$3*(COS('Graficas excel'!$N$4*B300+'Graficas excel'!$N$5)+'Graficas excel'!$N$6)*SIN(B300)+'Graficas excel'!$N$8</f>
        <v>24.747227339538689</v>
      </c>
      <c r="E300">
        <f t="shared" si="33"/>
        <v>2.7325506599969591</v>
      </c>
      <c r="F300">
        <f>C300/(2*'Graficas excel'!$N$9*COS(E300/2))</f>
        <v>0.63184944863520576</v>
      </c>
      <c r="G300">
        <f t="shared" si="34"/>
        <v>0.77509113932452256</v>
      </c>
      <c r="H300">
        <f t="shared" si="35"/>
        <v>1.7737186487871155</v>
      </c>
      <c r="I300">
        <f t="shared" si="36"/>
        <v>2.2531346543920372</v>
      </c>
      <c r="J300">
        <f t="shared" si="37"/>
        <v>0.22550978087607632</v>
      </c>
      <c r="K300">
        <f t="shared" si="37"/>
        <v>-1.5861899638992003</v>
      </c>
      <c r="L300">
        <f t="shared" si="37"/>
        <v>-5.3110479843665148</v>
      </c>
      <c r="M300">
        <f t="shared" si="38"/>
        <v>-1.7737186487871153</v>
      </c>
      <c r="N300">
        <f t="shared" si="39"/>
        <v>-0.50734749744206387</v>
      </c>
      <c r="O300">
        <f t="shared" si="39"/>
        <v>0.43783455643056091</v>
      </c>
      <c r="P300">
        <f t="shared" si="39"/>
        <v>6.0280428711978873</v>
      </c>
    </row>
    <row r="301" spans="1:16" x14ac:dyDescent="0.35">
      <c r="A301">
        <v>298</v>
      </c>
      <c r="B301">
        <f t="shared" si="32"/>
        <v>3.1206487025658611</v>
      </c>
      <c r="C301">
        <f>'Graficas excel'!$N$3*(COS('Graficas excel'!$N$4*B301+'Graficas excel'!$N$5)+'Graficas excel'!$N$6)*COS(B301)+'Graficas excel'!$N$7</f>
        <v>5.1236279452862767</v>
      </c>
      <c r="D301" s="4">
        <f>'Graficas excel'!$N$3*(COS('Graficas excel'!$N$4*B301+'Graficas excel'!$N$5)+'Graficas excel'!$N$6)*SIN(B301)+'Graficas excel'!$N$8</f>
        <v>24.664986474987746</v>
      </c>
      <c r="E301">
        <f t="shared" si="33"/>
        <v>2.7319607952337748</v>
      </c>
      <c r="F301">
        <f>C301/(2*'Graficas excel'!$N$9*COS(E301/2))</f>
        <v>0.62978821893407511</v>
      </c>
      <c r="G301">
        <f t="shared" si="34"/>
        <v>0.77676688864281895</v>
      </c>
      <c r="H301">
        <f t="shared" si="35"/>
        <v>1.7790315793563856</v>
      </c>
      <c r="I301">
        <f t="shared" si="36"/>
        <v>2.2554961872950803</v>
      </c>
      <c r="J301">
        <f t="shared" si="37"/>
        <v>0.20889923841679769</v>
      </c>
      <c r="K301">
        <f t="shared" si="37"/>
        <v>-1.6418071283343627</v>
      </c>
      <c r="L301">
        <f t="shared" si="37"/>
        <v>-4.0082180622343193</v>
      </c>
      <c r="M301">
        <f t="shared" si="38"/>
        <v>-1.7790315793563858</v>
      </c>
      <c r="N301">
        <f t="shared" si="39"/>
        <v>-0.50276250468883055</v>
      </c>
      <c r="O301">
        <f t="shared" si="39"/>
        <v>0.50096007376282625</v>
      </c>
      <c r="P301">
        <f t="shared" si="39"/>
        <v>5.786354640775242</v>
      </c>
    </row>
    <row r="302" spans="1:16" x14ac:dyDescent="0.35">
      <c r="A302">
        <v>299</v>
      </c>
      <c r="B302">
        <f t="shared" si="32"/>
        <v>3.1311206780778269</v>
      </c>
      <c r="C302">
        <f>'Graficas excel'!$N$3*(COS('Graficas excel'!$N$4*B302+'Graficas excel'!$N$5)+'Graficas excel'!$N$6)*COS(B302)+'Graficas excel'!$N$7</f>
        <v>5.1179112918735212</v>
      </c>
      <c r="D302" s="4">
        <f>'Graficas excel'!$N$3*(COS('Graficas excel'!$N$4*B302+'Graficas excel'!$N$5)+'Graficas excel'!$N$6)*SIN(B302)+'Graficas excel'!$N$8</f>
        <v>24.582544057279637</v>
      </c>
      <c r="E302">
        <f t="shared" si="33"/>
        <v>2.7310710540146768</v>
      </c>
      <c r="F302">
        <f>C302/(2*'Graficas excel'!$N$9*COS(E302/2))</f>
        <v>0.62774123267452986</v>
      </c>
      <c r="G302">
        <f t="shared" si="34"/>
        <v>0.77842208653163336</v>
      </c>
      <c r="H302">
        <f t="shared" si="35"/>
        <v>1.7842964959938219</v>
      </c>
      <c r="I302">
        <f t="shared" si="36"/>
        <v>2.2576837750042493</v>
      </c>
      <c r="J302">
        <f t="shared" si="37"/>
        <v>0.19170627437350907</v>
      </c>
      <c r="K302">
        <f t="shared" si="37"/>
        <v>-1.6837810897287002</v>
      </c>
      <c r="L302">
        <f t="shared" si="37"/>
        <v>-2.6376329570181851</v>
      </c>
      <c r="M302">
        <f t="shared" si="38"/>
        <v>-1.7842964959938219</v>
      </c>
      <c r="N302">
        <f t="shared" si="39"/>
        <v>-0.49751646306391356</v>
      </c>
      <c r="O302">
        <f t="shared" si="39"/>
        <v>0.56155463786457527</v>
      </c>
      <c r="P302">
        <f t="shared" si="39"/>
        <v>5.448129261805521</v>
      </c>
    </row>
    <row r="303" spans="1:16" x14ac:dyDescent="0.35">
      <c r="A303">
        <v>300</v>
      </c>
      <c r="B303">
        <f t="shared" si="32"/>
        <v>3.1415926535897927</v>
      </c>
      <c r="C303">
        <f>'Graficas excel'!$N$3*(COS('Graficas excel'!$N$4*B303+'Graficas excel'!$N$5)+'Graficas excel'!$N$6)*COS(B303)+'Graficas excel'!$N$7</f>
        <v>5.1159999999999997</v>
      </c>
      <c r="D303" s="4">
        <f>'Graficas excel'!$N$3*(COS('Graficas excel'!$N$4*B303+'Graficas excel'!$N$5)+'Graficas excel'!$N$6)*SIN(B303)+'Graficas excel'!$N$8</f>
        <v>24.500000000000004</v>
      </c>
      <c r="E303">
        <f t="shared" si="33"/>
        <v>2.7298761606181308</v>
      </c>
      <c r="F303">
        <f>C303/(2*'Graficas excel'!$N$9*COS(E303/2))</f>
        <v>0.62571132321542677</v>
      </c>
      <c r="G303">
        <f t="shared" si="34"/>
        <v>0.78005470320997339</v>
      </c>
      <c r="H303">
        <f t="shared" si="35"/>
        <v>1.7895064762118276</v>
      </c>
      <c r="I303">
        <f t="shared" si="36"/>
        <v>2.2596913184149789</v>
      </c>
      <c r="J303">
        <f t="shared" si="37"/>
        <v>0.17407376003435873</v>
      </c>
      <c r="K303">
        <f t="shared" si="37"/>
        <v>-1.7114023174641491</v>
      </c>
      <c r="L303">
        <f t="shared" si="37"/>
        <v>-1.2149804405137763</v>
      </c>
      <c r="M303">
        <f t="shared" si="38"/>
        <v>-1.7895064762118271</v>
      </c>
      <c r="N303">
        <f t="shared" si="39"/>
        <v>-0.49163587664756481</v>
      </c>
      <c r="O303">
        <f t="shared" si="39"/>
        <v>0.61860731408022795</v>
      </c>
      <c r="P303">
        <f t="shared" si="39"/>
        <v>5.0148812757490786</v>
      </c>
    </row>
    <row r="304" spans="1:16" x14ac:dyDescent="0.35">
      <c r="A304">
        <v>301</v>
      </c>
      <c r="B304">
        <f t="shared" si="32"/>
        <v>3.1520646291017589</v>
      </c>
      <c r="C304">
        <f>'Graficas excel'!$N$3*(COS('Graficas excel'!$N$4*B304+'Graficas excel'!$N$5)+'Graficas excel'!$N$6)*COS(B304)+'Graficas excel'!$N$7</f>
        <v>5.1179112918735212</v>
      </c>
      <c r="D304" s="4">
        <f>'Graficas excel'!$N$3*(COS('Graficas excel'!$N$4*B304+'Graficas excel'!$N$5)+'Graficas excel'!$N$6)*SIN(B304)+'Graficas excel'!$N$8</f>
        <v>24.41745594272037</v>
      </c>
      <c r="E304">
        <f t="shared" si="33"/>
        <v>2.7283735540617848</v>
      </c>
      <c r="F304">
        <f>C304/(2*'Graficas excel'!$N$9*COS(E304/2))</f>
        <v>0.62370123592258542</v>
      </c>
      <c r="G304">
        <f t="shared" si="34"/>
        <v>0.78166282264710496</v>
      </c>
      <c r="H304">
        <f t="shared" si="35"/>
        <v>1.7946548750728846</v>
      </c>
      <c r="I304">
        <f t="shared" si="36"/>
        <v>2.2615142145673346</v>
      </c>
      <c r="J304">
        <f t="shared" si="37"/>
        <v>0.15615199687475234</v>
      </c>
      <c r="K304">
        <f t="shared" si="37"/>
        <v>-1.724125562884727</v>
      </c>
      <c r="L304">
        <f t="shared" si="37"/>
        <v>0.24286104171288575</v>
      </c>
      <c r="M304">
        <f t="shared" si="38"/>
        <v>-1.7946548750728843</v>
      </c>
      <c r="N304">
        <f t="shared" si="39"/>
        <v>-0.48515783600299361</v>
      </c>
      <c r="O304">
        <f t="shared" si="39"/>
        <v>0.671123027995289</v>
      </c>
      <c r="P304">
        <f t="shared" si="39"/>
        <v>4.4896675177114176</v>
      </c>
    </row>
    <row r="305" spans="1:16" x14ac:dyDescent="0.35">
      <c r="A305">
        <v>302</v>
      </c>
      <c r="B305">
        <f t="shared" si="32"/>
        <v>3.1625366046137247</v>
      </c>
      <c r="C305">
        <f>'Graficas excel'!$N$3*(COS('Graficas excel'!$N$4*B305+'Graficas excel'!$N$5)+'Graficas excel'!$N$6)*COS(B305)+'Graficas excel'!$N$7</f>
        <v>5.1236279452862767</v>
      </c>
      <c r="D305" s="4">
        <f>'Graficas excel'!$N$3*(COS('Graficas excel'!$N$4*B305+'Graficas excel'!$N$5)+'Graficas excel'!$N$6)*SIN(B305)+'Graficas excel'!$N$8</f>
        <v>24.335013525012258</v>
      </c>
      <c r="E305">
        <f t="shared" si="33"/>
        <v>2.7265634328585571</v>
      </c>
      <c r="F305">
        <f>C305/(2*'Graficas excel'!$N$9*COS(E305/2))</f>
        <v>0.62171358286204026</v>
      </c>
      <c r="G305">
        <f t="shared" si="34"/>
        <v>0.78324467498020378</v>
      </c>
      <c r="H305">
        <f t="shared" si="35"/>
        <v>1.7997354360509465</v>
      </c>
      <c r="I305">
        <f t="shared" si="36"/>
        <v>2.2631494344547516</v>
      </c>
      <c r="J305">
        <f t="shared" si="37"/>
        <v>0.13809699620066893</v>
      </c>
      <c r="K305">
        <f t="shared" si="37"/>
        <v>-1.7215823280030991</v>
      </c>
      <c r="L305">
        <f t="shared" si="37"/>
        <v>1.7180039979140767</v>
      </c>
      <c r="M305">
        <f t="shared" si="38"/>
        <v>-1.7997354360509461</v>
      </c>
      <c r="N305">
        <f t="shared" si="39"/>
        <v>-0.47812985208831049</v>
      </c>
      <c r="O305">
        <f t="shared" si="39"/>
        <v>0.71813871629763204</v>
      </c>
      <c r="P305">
        <f t="shared" si="39"/>
        <v>3.8771621712541449</v>
      </c>
    </row>
    <row r="306" spans="1:16" x14ac:dyDescent="0.35">
      <c r="A306">
        <v>303</v>
      </c>
      <c r="B306">
        <f t="shared" si="32"/>
        <v>3.1730085801256909</v>
      </c>
      <c r="C306">
        <f>'Graficas excel'!$N$3*(COS('Graficas excel'!$N$4*B306+'Graficas excel'!$N$5)+'Graficas excel'!$N$6)*COS(B306)+'Graficas excel'!$N$7</f>
        <v>5.1330984980001118</v>
      </c>
      <c r="D306" s="4">
        <f>'Graficas excel'!$N$3*(COS('Graficas excel'!$N$4*B306+'Graficas excel'!$N$5)+'Graficas excel'!$N$6)*SIN(B306)+'Graficas excel'!$N$8</f>
        <v>24.252772660461314</v>
      </c>
      <c r="E306">
        <f t="shared" si="33"/>
        <v>2.7244487654809273</v>
      </c>
      <c r="F306">
        <f>C306/(2*'Graficas excel'!$N$9*COS(E306/2))</f>
        <v>0.61975079765488716</v>
      </c>
      <c r="G306">
        <f t="shared" si="34"/>
        <v>0.7847986676888099</v>
      </c>
      <c r="H306">
        <f t="shared" si="35"/>
        <v>1.8047424001535546</v>
      </c>
      <c r="I306">
        <f t="shared" si="36"/>
        <v>2.264595582817241</v>
      </c>
      <c r="J306">
        <f t="shared" si="37"/>
        <v>0.12006862821998709</v>
      </c>
      <c r="K306">
        <f t="shared" si="37"/>
        <v>-1.7035914322074832</v>
      </c>
      <c r="L306">
        <f t="shared" si="37"/>
        <v>3.1917692260689061</v>
      </c>
      <c r="M306">
        <f t="shared" si="38"/>
        <v>-1.8047424001535548</v>
      </c>
      <c r="N306">
        <f t="shared" si="39"/>
        <v>-0.47060952103704701</v>
      </c>
      <c r="O306">
        <f t="shared" si="39"/>
        <v>0.75874026361092628</v>
      </c>
      <c r="P306">
        <f t="shared" si="39"/>
        <v>3.1837018435934037</v>
      </c>
    </row>
    <row r="307" spans="1:16" x14ac:dyDescent="0.35">
      <c r="A307">
        <v>304</v>
      </c>
      <c r="B307">
        <f t="shared" si="32"/>
        <v>3.1834805556376566</v>
      </c>
      <c r="C307">
        <f>'Graficas excel'!$N$3*(COS('Graficas excel'!$N$4*B307+'Graficas excel'!$N$5)+'Graficas excel'!$N$6)*COS(B307)+'Graficas excel'!$N$7</f>
        <v>5.146237858400057</v>
      </c>
      <c r="D307" s="4">
        <f>'Graficas excel'!$N$3*(COS('Graficas excel'!$N$4*B307+'Graficas excel'!$N$5)+'Graficas excel'!$N$6)*SIN(B307)+'Graficas excel'!$N$8</f>
        <v>24.170829837928345</v>
      </c>
      <c r="E307">
        <f t="shared" si="33"/>
        <v>2.7220352655698794</v>
      </c>
      <c r="F307">
        <f>C307/(2*'Graficas excel'!$N$9*COS(E307/2))</f>
        <v>0.61781509124358802</v>
      </c>
      <c r="G307">
        <f t="shared" si="34"/>
        <v>0.78632341503460079</v>
      </c>
      <c r="H307">
        <f t="shared" si="35"/>
        <v>1.8096706115335532</v>
      </c>
      <c r="I307">
        <f t="shared" si="36"/>
        <v>2.2658529385517161</v>
      </c>
      <c r="J307">
        <f t="shared" si="37"/>
        <v>0.10222866045951529</v>
      </c>
      <c r="K307">
        <f t="shared" si="37"/>
        <v>-1.670167303032243</v>
      </c>
      <c r="L307">
        <f t="shared" si="37"/>
        <v>4.6449371821397616</v>
      </c>
      <c r="M307">
        <f t="shared" si="38"/>
        <v>-1.8096706115335528</v>
      </c>
      <c r="N307">
        <f t="shared" si="39"/>
        <v>-0.46266401157657078</v>
      </c>
      <c r="O307">
        <f t="shared" si="39"/>
        <v>0.79207991135443734</v>
      </c>
      <c r="P307">
        <f t="shared" si="39"/>
        <v>2.4172946795631041</v>
      </c>
    </row>
    <row r="308" spans="1:16" x14ac:dyDescent="0.35">
      <c r="A308">
        <v>305</v>
      </c>
      <c r="B308">
        <f t="shared" si="32"/>
        <v>3.1939525311496229</v>
      </c>
      <c r="C308">
        <f>'Graficas excel'!$N$3*(COS('Graficas excel'!$N$4*B308+'Graficas excel'!$N$5)+'Graficas excel'!$N$6)*COS(B308)+'Graficas excel'!$N$7</f>
        <v>5.1629283149406122</v>
      </c>
      <c r="D308" s="4">
        <f>'Graficas excel'!$N$3*(COS('Graficas excel'!$N$4*B308+'Graficas excel'!$N$5)+'Graficas excel'!$N$6)*SIN(B308)+'Graficas excel'!$N$8</f>
        <v>24.08927647690404</v>
      </c>
      <c r="E308">
        <f t="shared" si="33"/>
        <v>2.7193313314282879</v>
      </c>
      <c r="F308">
        <f>C308/(2*'Graficas excel'!$N$9*COS(E308/2))</f>
        <v>0.61590840936677538</v>
      </c>
      <c r="G308">
        <f t="shared" si="34"/>
        <v>0.78781776526763381</v>
      </c>
      <c r="H308">
        <f t="shared" si="35"/>
        <v>1.8145156177330508</v>
      </c>
      <c r="I308">
        <f t="shared" si="36"/>
        <v>2.2669234745806692</v>
      </c>
      <c r="J308">
        <f t="shared" si="37"/>
        <v>8.473870936127538E-2</v>
      </c>
      <c r="K308">
        <f t="shared" si="37"/>
        <v>-1.6215256346062552</v>
      </c>
      <c r="L308">
        <f t="shared" si="37"/>
        <v>6.0580297277929418</v>
      </c>
      <c r="M308">
        <f t="shared" si="38"/>
        <v>-1.8145156177330506</v>
      </c>
      <c r="N308">
        <f t="shared" si="39"/>
        <v>-0.45436937014134693</v>
      </c>
      <c r="O308">
        <f t="shared" si="39"/>
        <v>0.81739376204402781</v>
      </c>
      <c r="P308">
        <f t="shared" si="39"/>
        <v>1.5875889341472333</v>
      </c>
    </row>
    <row r="309" spans="1:16" x14ac:dyDescent="0.35">
      <c r="A309">
        <v>306</v>
      </c>
      <c r="B309">
        <f t="shared" si="32"/>
        <v>3.2044245066615886</v>
      </c>
      <c r="C309">
        <f>'Graficas excel'!$N$3*(COS('Graficas excel'!$N$4*B309+'Graficas excel'!$N$5)+'Graficas excel'!$N$6)*COS(B309)+'Graficas excel'!$N$7</f>
        <v>5.1830209320296357</v>
      </c>
      <c r="D309" s="4">
        <f>'Graficas excel'!$N$3*(COS('Graficas excel'!$N$4*B309+'Graficas excel'!$N$5)+'Graficas excel'!$N$6)*SIN(B309)+'Graficas excel'!$N$8</f>
        <v>24.008197363009902</v>
      </c>
      <c r="E309">
        <f t="shared" si="33"/>
        <v>2.716347949889474</v>
      </c>
      <c r="F309">
        <f>C309/(2*'Graficas excel'!$N$9*COS(E309/2))</f>
        <v>0.61403239257137976</v>
      </c>
      <c r="G309">
        <f t="shared" si="34"/>
        <v>0.78928082510160291</v>
      </c>
      <c r="H309">
        <f t="shared" si="35"/>
        <v>1.819273762650558</v>
      </c>
      <c r="I309">
        <f t="shared" si="36"/>
        <v>2.2678108562700161</v>
      </c>
      <c r="J309">
        <f t="shared" si="37"/>
        <v>6.7758132623653586E-2</v>
      </c>
      <c r="K309">
        <f t="shared" si="37"/>
        <v>-1.5580860956460456</v>
      </c>
      <c r="L309">
        <f t="shared" si="37"/>
        <v>7.4116169171541042</v>
      </c>
      <c r="M309">
        <f t="shared" si="38"/>
        <v>-1.8192737626505582</v>
      </c>
      <c r="N309">
        <f t="shared" si="39"/>
        <v>-0.44580964268158813</v>
      </c>
      <c r="O309">
        <f t="shared" si="39"/>
        <v>0.8340189544854858</v>
      </c>
      <c r="P309">
        <f t="shared" si="39"/>
        <v>0.70579750776187966</v>
      </c>
    </row>
    <row r="310" spans="1:16" x14ac:dyDescent="0.35">
      <c r="A310">
        <v>307</v>
      </c>
      <c r="B310">
        <f t="shared" si="32"/>
        <v>3.2148964821735548</v>
      </c>
      <c r="C310">
        <f>'Graficas excel'!$N$3*(COS('Graficas excel'!$N$4*B310+'Graficas excel'!$N$5)+'Graficas excel'!$N$6)*COS(B310)+'Graficas excel'!$N$7</f>
        <v>5.2063373152697521</v>
      </c>
      <c r="D310" s="4">
        <f>'Graficas excel'!$N$3*(COS('Graficas excel'!$N$4*B310+'Graficas excel'!$N$5)+'Graficas excel'!$N$6)*SIN(B310)+'Graficas excel'!$N$8</f>
        <v>23.927669188520088</v>
      </c>
      <c r="E310">
        <f t="shared" si="33"/>
        <v>2.713098565239457</v>
      </c>
      <c r="F310">
        <f>C310/(2*'Graficas excel'!$N$9*COS(E310/2))</f>
        <v>0.61218833960413255</v>
      </c>
      <c r="G310">
        <f t="shared" si="34"/>
        <v>0.79071198097204476</v>
      </c>
      <c r="H310">
        <f t="shared" si="35"/>
        <v>1.8239422703117181</v>
      </c>
      <c r="I310">
        <f t="shared" si="36"/>
        <v>2.2685204177755875</v>
      </c>
      <c r="J310">
        <f t="shared" si="37"/>
        <v>5.1441893184513518E-2</v>
      </c>
      <c r="K310">
        <f t="shared" si="37"/>
        <v>-1.4804718247855351</v>
      </c>
      <c r="L310">
        <f t="shared" si="37"/>
        <v>8.68664186646361</v>
      </c>
      <c r="M310">
        <f t="shared" si="38"/>
        <v>-1.8239422703117181</v>
      </c>
      <c r="N310">
        <f t="shared" si="39"/>
        <v>-0.43707581661370065</v>
      </c>
      <c r="O310">
        <f t="shared" si="39"/>
        <v>0.84141004870317482</v>
      </c>
      <c r="P310">
        <f t="shared" si="39"/>
        <v>-0.21542359255749868</v>
      </c>
    </row>
    <row r="311" spans="1:16" x14ac:dyDescent="0.35">
      <c r="A311">
        <v>308</v>
      </c>
      <c r="B311">
        <f t="shared" si="32"/>
        <v>3.2253684576855206</v>
      </c>
      <c r="C311">
        <f>'Graficas excel'!$N$3*(COS('Graficas excel'!$N$4*B311+'Graficas excel'!$N$5)+'Graficas excel'!$N$6)*COS(B311)+'Graficas excel'!$N$7</f>
        <v>5.2326717244659626</v>
      </c>
      <c r="D311" s="4">
        <f>'Graficas excel'!$N$3*(COS('Graficas excel'!$N$4*B311+'Graficas excel'!$N$5)+'Graficas excel'!$N$6)*SIN(B311)+'Graficas excel'!$N$8</f>
        <v>23.84775922123486</v>
      </c>
      <c r="E311">
        <f t="shared" si="33"/>
        <v>2.7095989144824406</v>
      </c>
      <c r="F311">
        <f>C311/(2*'Graficas excel'!$N$9*COS(E311/2))</f>
        <v>0.61037717501661337</v>
      </c>
      <c r="G311">
        <f t="shared" si="34"/>
        <v>0.79211091661378996</v>
      </c>
      <c r="H311">
        <f t="shared" si="35"/>
        <v>1.8285193175601697</v>
      </c>
      <c r="I311">
        <f t="shared" si="36"/>
        <v>2.2690591160213049</v>
      </c>
      <c r="J311">
        <f t="shared" si="37"/>
        <v>3.5938428489203811E-2</v>
      </c>
      <c r="K311">
        <f t="shared" si="37"/>
        <v>-1.3895055238787097</v>
      </c>
      <c r="L311">
        <f t="shared" si="37"/>
        <v>9.8647552756037911</v>
      </c>
      <c r="M311">
        <f t="shared" si="38"/>
        <v>-1.8285193175601693</v>
      </c>
      <c r="N311">
        <f t="shared" si="39"/>
        <v>-0.42826459118815891</v>
      </c>
      <c r="O311">
        <f t="shared" si="39"/>
        <v>0.83915413811721296</v>
      </c>
      <c r="P311">
        <f t="shared" si="39"/>
        <v>-1.1621429700251151</v>
      </c>
    </row>
    <row r="312" spans="1:16" x14ac:dyDescent="0.35">
      <c r="A312">
        <v>309</v>
      </c>
      <c r="B312">
        <f t="shared" si="32"/>
        <v>3.2358404331974868</v>
      </c>
      <c r="C312">
        <f>'Graficas excel'!$N$3*(COS('Graficas excel'!$N$4*B312+'Graficas excel'!$N$5)+'Graficas excel'!$N$6)*COS(B312)+'Graficas excel'!$N$7</f>
        <v>5.2617935085671546</v>
      </c>
      <c r="D312" s="4">
        <f>'Graficas excel'!$N$3*(COS('Graficas excel'!$N$4*B312+'Graficas excel'!$N$5)+'Graficas excel'!$N$6)*SIN(B312)+'Graficas excel'!$N$8</f>
        <v>23.768524123147412</v>
      </c>
      <c r="E312">
        <f t="shared" si="33"/>
        <v>2.7058668308570311</v>
      </c>
      <c r="F312">
        <f>C312/(2*'Graficas excel'!$N$9*COS(E312/2))</f>
        <v>0.60859942178714721</v>
      </c>
      <c r="G312">
        <f t="shared" si="34"/>
        <v>0.79347762652790033</v>
      </c>
      <c r="H312">
        <f t="shared" si="35"/>
        <v>1.8330040938717338</v>
      </c>
      <c r="I312">
        <f t="shared" si="36"/>
        <v>2.2694354623643824</v>
      </c>
      <c r="J312">
        <f t="shared" si="37"/>
        <v>2.1387560669404507E-2</v>
      </c>
      <c r="K312">
        <f t="shared" si="37"/>
        <v>-1.2862020482010497</v>
      </c>
      <c r="L312">
        <f t="shared" si="37"/>
        <v>10.928650142595369</v>
      </c>
      <c r="M312">
        <f t="shared" si="38"/>
        <v>-1.8330040938717338</v>
      </c>
      <c r="N312">
        <f t="shared" si="39"/>
        <v>-0.41947698960303054</v>
      </c>
      <c r="O312">
        <f t="shared" si="39"/>
        <v>0.82698420539370654</v>
      </c>
      <c r="P312">
        <f t="shared" si="39"/>
        <v>-2.1193659631277968</v>
      </c>
    </row>
    <row r="313" spans="1:16" x14ac:dyDescent="0.35">
      <c r="A313">
        <v>310</v>
      </c>
      <c r="B313">
        <f t="shared" si="32"/>
        <v>3.2463124087094526</v>
      </c>
      <c r="C313">
        <f>'Graficas excel'!$N$3*(COS('Graficas excel'!$N$4*B313+'Graficas excel'!$N$5)+'Graficas excel'!$N$6)*COS(B313)+'Graficas excel'!$N$7</f>
        <v>5.2934498327912483</v>
      </c>
      <c r="D313" s="4">
        <f>'Graficas excel'!$N$3*(COS('Graficas excel'!$N$4*B313+'Graficas excel'!$N$5)+'Graficas excel'!$N$6)*SIN(B313)+'Graficas excel'!$N$8</f>
        <v>23.690008938138956</v>
      </c>
      <c r="E313">
        <f t="shared" si="33"/>
        <v>2.7019220181172563</v>
      </c>
      <c r="F313">
        <f>C313/(2*'Graficas excel'!$N$9*COS(E313/2))</f>
        <v>0.606855179707946</v>
      </c>
      <c r="G313">
        <f t="shared" si="34"/>
        <v>0.79481242495423832</v>
      </c>
      <c r="H313">
        <f t="shared" si="35"/>
        <v>1.8373968466346895</v>
      </c>
      <c r="I313">
        <f t="shared" si="36"/>
        <v>2.2696594323759731</v>
      </c>
      <c r="J313">
        <f t="shared" si="37"/>
        <v>7.9184843172026322E-3</v>
      </c>
      <c r="K313">
        <f t="shared" si="37"/>
        <v>-1.1717574915289475</v>
      </c>
      <c r="L313">
        <f t="shared" si="37"/>
        <v>11.862386730316523</v>
      </c>
      <c r="M313">
        <f t="shared" si="38"/>
        <v>-1.8373968466346899</v>
      </c>
      <c r="N313">
        <f t="shared" si="39"/>
        <v>-0.410816831255365</v>
      </c>
      <c r="O313">
        <f t="shared" si="39"/>
        <v>0.80479025692693806</v>
      </c>
      <c r="P313">
        <f t="shared" si="39"/>
        <v>-3.0712877614115639</v>
      </c>
    </row>
    <row r="314" spans="1:16" x14ac:dyDescent="0.35">
      <c r="A314">
        <v>311</v>
      </c>
      <c r="B314">
        <f t="shared" si="32"/>
        <v>3.2567843842214188</v>
      </c>
      <c r="C314">
        <f>'Graficas excel'!$N$3*(COS('Graficas excel'!$N$4*B314+'Graficas excel'!$N$5)+'Graficas excel'!$N$6)*COS(B314)+'Graficas excel'!$N$7</f>
        <v>5.3273686646377083</v>
      </c>
      <c r="D314" s="4">
        <f>'Graficas excel'!$N$3*(COS('Graficas excel'!$N$4*B314+'Graficas excel'!$N$5)+'Graficas excel'!$N$6)*SIN(B314)+'Graficas excel'!$N$8</f>
        <v>23.612246265443151</v>
      </c>
      <c r="E314">
        <f t="shared" si="33"/>
        <v>2.6977857986681699</v>
      </c>
      <c r="F314">
        <f>C314/(2*'Graficas excel'!$N$9*COS(E314/2))</f>
        <v>0.60514411020686742</v>
      </c>
      <c r="G314">
        <f t="shared" si="34"/>
        <v>0.7961159500235746</v>
      </c>
      <c r="H314">
        <f t="shared" si="35"/>
        <v>1.8416989104314996</v>
      </c>
      <c r="I314">
        <f t="shared" si="36"/>
        <v>2.2697423545498348</v>
      </c>
      <c r="J314">
        <f t="shared" si="37"/>
        <v>-4.352131440051186E-3</v>
      </c>
      <c r="K314">
        <f t="shared" si="37"/>
        <v>-1.0475348681756027</v>
      </c>
      <c r="L314">
        <f t="shared" si="37"/>
        <v>12.651697661017245</v>
      </c>
      <c r="M314">
        <f t="shared" si="38"/>
        <v>-1.8416989104314996</v>
      </c>
      <c r="N314">
        <f t="shared" si="39"/>
        <v>-0.4023890873925573</v>
      </c>
      <c r="O314">
        <f t="shared" si="39"/>
        <v>0.77262780669923536</v>
      </c>
      <c r="P314">
        <f t="shared" si="39"/>
        <v>-4.0015819453550892</v>
      </c>
    </row>
    <row r="315" spans="1:16" x14ac:dyDescent="0.35">
      <c r="A315">
        <v>312</v>
      </c>
      <c r="B315">
        <f t="shared" si="32"/>
        <v>3.2672563597333846</v>
      </c>
      <c r="C315">
        <f>'Graficas excel'!$N$3*(COS('Graficas excel'!$N$4*B315+'Graficas excel'!$N$5)+'Graficas excel'!$N$6)*COS(B315)+'Graficas excel'!$N$7</f>
        <v>5.3632619823612071</v>
      </c>
      <c r="D315" s="4">
        <f>'Graficas excel'!$N$3*(COS('Graficas excel'!$N$4*B315+'Graficas excel'!$N$5)+'Graficas excel'!$N$6)*SIN(B315)+'Graficas excel'!$N$8</f>
        <v>23.535255632875931</v>
      </c>
      <c r="E315">
        <f t="shared" si="33"/>
        <v>2.6934808391709826</v>
      </c>
      <c r="F315">
        <f>C315/(2*'Graficas excel'!$N$9*COS(E315/2))</f>
        <v>0.60346542817104432</v>
      </c>
      <c r="G315">
        <f t="shared" si="34"/>
        <v>0.79738916283226358</v>
      </c>
      <c r="H315">
        <f t="shared" si="35"/>
        <v>1.845912719100957</v>
      </c>
      <c r="I315">
        <f t="shared" si="36"/>
        <v>2.2696967791359697</v>
      </c>
      <c r="J315">
        <f t="shared" si="37"/>
        <v>-1.5321890927516603E-2</v>
      </c>
      <c r="K315">
        <f t="shared" si="37"/>
        <v>-0.9150466000846329</v>
      </c>
      <c r="L315">
        <f t="shared" si="37"/>
        <v>13.284263535866762</v>
      </c>
      <c r="M315">
        <f t="shared" si="38"/>
        <v>-1.8459127191009568</v>
      </c>
      <c r="N315">
        <f t="shared" si="39"/>
        <v>-0.39429814792093892</v>
      </c>
      <c r="O315">
        <f t="shared" si="39"/>
        <v>0.7307233385583517</v>
      </c>
      <c r="P315">
        <f t="shared" si="39"/>
        <v>-4.893717345363692</v>
      </c>
    </row>
    <row r="316" spans="1:16" x14ac:dyDescent="0.35">
      <c r="A316">
        <v>313</v>
      </c>
      <c r="B316">
        <f t="shared" si="32"/>
        <v>3.2777283352453503</v>
      </c>
      <c r="C316">
        <f>'Graficas excel'!$N$3*(COS('Graficas excel'!$N$4*B316+'Graficas excel'!$N$5)+'Graficas excel'!$N$6)*COS(B316)+'Graficas excel'!$N$7</f>
        <v>5.4008291668050807</v>
      </c>
      <c r="D316" s="4">
        <f>'Graficas excel'!$N$3*(COS('Graficas excel'!$N$4*B316+'Graficas excel'!$N$5)+'Graficas excel'!$N$6)*SIN(B316)+'Graficas excel'!$N$8</f>
        <v>23.459043080868728</v>
      </c>
      <c r="E316">
        <f t="shared" si="33"/>
        <v>2.689030857688361</v>
      </c>
      <c r="F316">
        <f>C316/(2*'Graficas excel'!$N$9*COS(E316/2))</f>
        <v>0.60181790121632084</v>
      </c>
      <c r="G316">
        <f t="shared" si="34"/>
        <v>0.79863334126217311</v>
      </c>
      <c r="H316">
        <f t="shared" si="35"/>
        <v>1.8500417996503986</v>
      </c>
      <c r="I316">
        <f t="shared" si="36"/>
        <v>2.2695363286693797</v>
      </c>
      <c r="J316">
        <f t="shared" si="37"/>
        <v>-2.4904236515910602E-2</v>
      </c>
      <c r="K316">
        <f t="shared" si="37"/>
        <v>-0.77593411764253362</v>
      </c>
      <c r="L316">
        <f t="shared" si="37"/>
        <v>13.749950523597381</v>
      </c>
      <c r="M316">
        <f t="shared" si="38"/>
        <v>-1.8500417996503984</v>
      </c>
      <c r="N316">
        <f t="shared" si="39"/>
        <v>-0.38664603101353384</v>
      </c>
      <c r="O316">
        <f t="shared" si="39"/>
        <v>0.67947645035521997</v>
      </c>
      <c r="P316">
        <f t="shared" si="39"/>
        <v>-5.7312948669083772</v>
      </c>
    </row>
    <row r="317" spans="1:16" x14ac:dyDescent="0.35">
      <c r="A317">
        <v>314</v>
      </c>
      <c r="B317">
        <f t="shared" si="32"/>
        <v>3.2882003107573166</v>
      </c>
      <c r="C317">
        <f>'Graficas excel'!$N$3*(COS('Graficas excel'!$N$4*B317+'Graficas excel'!$N$5)+'Graficas excel'!$N$6)*COS(B317)+'Graficas excel'!$N$7</f>
        <v>5.439760535305993</v>
      </c>
      <c r="D317" s="4">
        <f>'Graficas excel'!$N$3*(COS('Graficas excel'!$N$4*B317+'Graficas excel'!$N$5)+'Graficas excel'!$N$6)*SIN(B317)+'Graficas excel'!$N$8</f>
        <v>23.383600965214821</v>
      </c>
      <c r="E317">
        <f t="shared" si="33"/>
        <v>2.6844603168099108</v>
      </c>
      <c r="F317">
        <f>C317/(2*'Graficas excel'!$N$9*COS(E317/2))</f>
        <v>0.600199856704971</v>
      </c>
      <c r="G317">
        <f t="shared" si="34"/>
        <v>0.79985006845741546</v>
      </c>
      <c r="H317">
        <f t="shared" si="35"/>
        <v>1.854090747418971</v>
      </c>
      <c r="I317">
        <f t="shared" si="36"/>
        <v>2.2692755321144409</v>
      </c>
      <c r="J317">
        <f t="shared" si="37"/>
        <v>-3.3029799594762141E-2</v>
      </c>
      <c r="K317">
        <f t="shared" si="37"/>
        <v>-0.63194497246867809</v>
      </c>
      <c r="L317">
        <f t="shared" si="37"/>
        <v>14.041002699545404</v>
      </c>
      <c r="M317">
        <f t="shared" si="38"/>
        <v>-1.854090747418971</v>
      </c>
      <c r="N317">
        <f t="shared" si="39"/>
        <v>-0.37953057026445641</v>
      </c>
      <c r="O317">
        <f t="shared" si="39"/>
        <v>0.61945847085709915</v>
      </c>
      <c r="P317">
        <f t="shared" si="39"/>
        <v>-6.4983944942555185</v>
      </c>
    </row>
    <row r="318" spans="1:16" x14ac:dyDescent="0.35">
      <c r="A318">
        <v>315</v>
      </c>
      <c r="B318">
        <f t="shared" si="32"/>
        <v>3.2986722862692823</v>
      </c>
      <c r="C318">
        <f>'Graficas excel'!$N$3*(COS('Graficas excel'!$N$4*B318+'Graficas excel'!$N$5)+'Graficas excel'!$N$6)*COS(B318)+'Graficas excel'!$N$7</f>
        <v>5.4797409747086183</v>
      </c>
      <c r="D318" s="4">
        <f>'Graficas excel'!$N$3*(COS('Graficas excel'!$N$4*B318+'Graficas excel'!$N$5)+'Graficas excel'!$N$6)*SIN(B318)+'Graficas excel'!$N$8</f>
        <v>23.308907983183687</v>
      </c>
      <c r="E318">
        <f t="shared" si="33"/>
        <v>2.679794107467016</v>
      </c>
      <c r="F318">
        <f>C318/(2*'Graficas excel'!$N$9*COS(E318/2))</f>
        <v>0.5986091966584004</v>
      </c>
      <c r="G318">
        <f t="shared" si="34"/>
        <v>0.80104121596581068</v>
      </c>
      <c r="H318">
        <f t="shared" si="35"/>
        <v>1.8580651822568233</v>
      </c>
      <c r="I318">
        <f t="shared" si="36"/>
        <v>2.2689296448619194</v>
      </c>
      <c r="J318">
        <f t="shared" si="37"/>
        <v>-3.9647511871364151E-2</v>
      </c>
      <c r="K318">
        <f t="shared" si="37"/>
        <v>-0.48490793603559046</v>
      </c>
      <c r="L318">
        <f t="shared" si="37"/>
        <v>14.152183860377308</v>
      </c>
      <c r="M318">
        <f t="shared" si="38"/>
        <v>-1.8580651822568228</v>
      </c>
      <c r="N318">
        <f t="shared" si="39"/>
        <v>-0.37304361632696098</v>
      </c>
      <c r="O318">
        <f t="shared" si="39"/>
        <v>0.55140744284616083</v>
      </c>
      <c r="P318">
        <f t="shared" si="39"/>
        <v>-7.1799224372777157</v>
      </c>
    </row>
    <row r="319" spans="1:16" x14ac:dyDescent="0.35">
      <c r="A319">
        <v>316</v>
      </c>
      <c r="B319">
        <f t="shared" si="32"/>
        <v>3.3091442617812485</v>
      </c>
      <c r="C319">
        <f>'Graficas excel'!$N$3*(COS('Graficas excel'!$N$4*B319+'Graficas excel'!$N$5)+'Graficas excel'!$N$6)*COS(B319)+'Graficas excel'!$N$7</f>
        <v>5.5204536293917768</v>
      </c>
      <c r="D319" s="4">
        <f>'Graficas excel'!$N$3*(COS('Graficas excel'!$N$4*B319+'Graficas excel'!$N$5)+'Graficas excel'!$N$6)*SIN(B319)+'Graficas excel'!$N$8</f>
        <v>23.234929424323731</v>
      </c>
      <c r="E319">
        <f t="shared" si="33"/>
        <v>2.6750572283050902</v>
      </c>
      <c r="F319">
        <f>C319/(2*'Graficas excel'!$N$9*COS(E319/2))</f>
        <v>0.59704342054596937</v>
      </c>
      <c r="G319">
        <f t="shared" si="34"/>
        <v>0.80220892165493196</v>
      </c>
      <c r="H319">
        <f t="shared" si="35"/>
        <v>1.861971685871894</v>
      </c>
      <c r="I319">
        <f t="shared" si="36"/>
        <v>2.2685144570884921</v>
      </c>
      <c r="J319">
        <f t="shared" si="37"/>
        <v>-4.4725455903086818E-2</v>
      </c>
      <c r="K319">
        <f t="shared" si="37"/>
        <v>-0.33670661320887918</v>
      </c>
      <c r="L319">
        <f t="shared" si="37"/>
        <v>14.080865494218228</v>
      </c>
      <c r="M319">
        <f t="shared" si="38"/>
        <v>-1.861971685871894</v>
      </c>
      <c r="N319">
        <f t="shared" si="39"/>
        <v>-0.36726929108836021</v>
      </c>
      <c r="O319">
        <f t="shared" si="39"/>
        <v>0.47621947090517353</v>
      </c>
      <c r="P319">
        <f t="shared" si="39"/>
        <v>-7.7619477941757573</v>
      </c>
    </row>
    <row r="320" spans="1:16" x14ac:dyDescent="0.35">
      <c r="A320">
        <v>317</v>
      </c>
      <c r="B320">
        <f t="shared" si="32"/>
        <v>3.3196162372932143</v>
      </c>
      <c r="C320">
        <f>'Graficas excel'!$N$3*(COS('Graficas excel'!$N$4*B320+'Graficas excel'!$N$5)+'Graficas excel'!$N$6)*COS(B320)+'Graficas excel'!$N$7</f>
        <v>5.5615835996182303</v>
      </c>
      <c r="D320" s="4">
        <f>'Graficas excel'!$N$3*(COS('Graficas excel'!$N$4*B320+'Graficas excel'!$N$5)+'Graficas excel'!$N$6)*SIN(B320)+'Graficas excel'!$N$8</f>
        <v>23.16161764390672</v>
      </c>
      <c r="E320">
        <f t="shared" si="33"/>
        <v>2.6702744655245585</v>
      </c>
      <c r="F320">
        <f>C320/(2*'Graficas excel'!$N$9*COS(E320/2))</f>
        <v>0.5954996557608544</v>
      </c>
      <c r="G320">
        <f t="shared" si="34"/>
        <v>0.80335556261763941</v>
      </c>
      <c r="H320">
        <f t="shared" si="35"/>
        <v>1.8658177208944686</v>
      </c>
      <c r="I320">
        <f t="shared" si="36"/>
        <v>2.2680460932095134</v>
      </c>
      <c r="J320">
        <f t="shared" si="37"/>
        <v>-4.82514393113272E-2</v>
      </c>
      <c r="K320">
        <f t="shared" si="37"/>
        <v>-0.18925213456613921</v>
      </c>
      <c r="L320">
        <f t="shared" si="37"/>
        <v>13.827059825715422</v>
      </c>
      <c r="M320">
        <f t="shared" si="38"/>
        <v>-1.8658177208944684</v>
      </c>
      <c r="N320">
        <f t="shared" si="39"/>
        <v>-0.36228233245071984</v>
      </c>
      <c r="O320">
        <f t="shared" si="39"/>
        <v>0.39493654367940667</v>
      </c>
      <c r="P320">
        <f t="shared" si="39"/>
        <v>-8.2320185655137443</v>
      </c>
    </row>
    <row r="321" spans="1:16" x14ac:dyDescent="0.35">
      <c r="A321">
        <v>318</v>
      </c>
      <c r="B321">
        <f t="shared" si="32"/>
        <v>3.3300882128051805</v>
      </c>
      <c r="C321">
        <f>'Graficas excel'!$N$3*(COS('Graficas excel'!$N$4*B321+'Graficas excel'!$N$5)+'Graficas excel'!$N$6)*COS(B321)+'Graficas excel'!$N$7</f>
        <v>5.6028216054866746</v>
      </c>
      <c r="D321" s="4">
        <f>'Graficas excel'!$N$3*(COS('Graficas excel'!$N$4*B321+'Graficas excel'!$N$5)+'Graficas excel'!$N$6)*SIN(B321)+'Graficas excel'!$N$8</f>
        <v>23.088912753615826</v>
      </c>
      <c r="E321">
        <f t="shared" si="33"/>
        <v>2.665470078028946</v>
      </c>
      <c r="F321">
        <f>C321/(2*'Graficas excel'!$N$9*COS(E321/2))</f>
        <v>0.59397469542428316</v>
      </c>
      <c r="G321">
        <f t="shared" si="34"/>
        <v>0.8044837233876333</v>
      </c>
      <c r="H321">
        <f t="shared" si="35"/>
        <v>1.8696115326083098</v>
      </c>
      <c r="I321">
        <f t="shared" si="36"/>
        <v>2.2675408053186281</v>
      </c>
      <c r="J321">
        <f t="shared" si="37"/>
        <v>-5.02332830300911E-2</v>
      </c>
      <c r="K321">
        <f t="shared" si="37"/>
        <v>-4.4455502668758778E-2</v>
      </c>
      <c r="L321">
        <f t="shared" si="37"/>
        <v>13.39339890822561</v>
      </c>
      <c r="M321">
        <f t="shared" si="38"/>
        <v>-1.8696115326083103</v>
      </c>
      <c r="N321">
        <f t="shared" si="39"/>
        <v>-0.35814656663652861</v>
      </c>
      <c r="O321">
        <f t="shared" si="39"/>
        <v>0.30873104684729746</v>
      </c>
      <c r="P321">
        <f t="shared" si="39"/>
        <v>-8.5794473158125388</v>
      </c>
    </row>
    <row r="322" spans="1:16" x14ac:dyDescent="0.35">
      <c r="A322">
        <v>319</v>
      </c>
      <c r="B322">
        <f t="shared" si="32"/>
        <v>3.3405601883171463</v>
      </c>
      <c r="C322">
        <f>'Graficas excel'!$N$3*(COS('Graficas excel'!$N$4*B322+'Graficas excel'!$N$5)+'Graficas excel'!$N$6)*COS(B322)+'Graficas excel'!$N$7</f>
        <v>5.6438675722850027</v>
      </c>
      <c r="D322" s="4">
        <f>'Graficas excel'!$N$3*(COS('Graficas excel'!$N$4*B322+'Graficas excel'!$N$5)+'Graficas excel'!$N$6)*SIN(B322)+'Graficas excel'!$N$8</f>
        <v>23.016743520791714</v>
      </c>
      <c r="E322">
        <f t="shared" si="33"/>
        <v>2.66066749253388</v>
      </c>
      <c r="F322">
        <f>C322/(2*'Graficas excel'!$N$9*COS(E322/2))</f>
        <v>0.5924650429958912</v>
      </c>
      <c r="G322">
        <f t="shared" si="34"/>
        <v>0.80559615988898359</v>
      </c>
      <c r="H322">
        <f t="shared" si="35"/>
        <v>1.8733620346838225</v>
      </c>
      <c r="I322">
        <f t="shared" si="36"/>
        <v>2.2670147636088513</v>
      </c>
      <c r="J322">
        <f t="shared" si="37"/>
        <v>-5.069881996541048E-2</v>
      </c>
      <c r="K322">
        <f t="shared" si="37"/>
        <v>9.5799842720171627E-2</v>
      </c>
      <c r="L322">
        <f t="shared" si="37"/>
        <v>12.785062757800114</v>
      </c>
      <c r="M322">
        <f t="shared" si="38"/>
        <v>-1.8733620346838227</v>
      </c>
      <c r="N322">
        <f t="shared" si="39"/>
        <v>-0.35491354267416009</v>
      </c>
      <c r="O322">
        <f t="shared" si="39"/>
        <v>0.21888728464990634</v>
      </c>
      <c r="P322">
        <f t="shared" si="39"/>
        <v>-8.7955579751620867</v>
      </c>
    </row>
    <row r="323" spans="1:16" x14ac:dyDescent="0.35">
      <c r="A323">
        <v>320</v>
      </c>
      <c r="B323">
        <f t="shared" ref="B323:B386" si="40">A323*$B$1</f>
        <v>3.3510321638291125</v>
      </c>
      <c r="C323">
        <f>'Graficas excel'!$N$3*(COS('Graficas excel'!$N$4*B323+'Graficas excel'!$N$5)+'Graficas excel'!$N$6)*COS(B323)+'Graficas excel'!$N$7</f>
        <v>5.6844340941118663</v>
      </c>
      <c r="D323" s="4">
        <f>'Graficas excel'!$N$3*(COS('Graficas excel'!$N$4*B323+'Graficas excel'!$N$5)+'Graficas excel'!$N$6)*SIN(B323)+'Graficas excel'!$N$8</f>
        <v>22.94502846437398</v>
      </c>
      <c r="E323">
        <f t="shared" si="33"/>
        <v>2.6558890130038044</v>
      </c>
      <c r="F323">
        <f>C323/(2*'Graficas excel'!$N$9*COS(E323/2))</f>
        <v>0.59096696301550633</v>
      </c>
      <c r="G323">
        <f t="shared" si="34"/>
        <v>0.80669575964190432</v>
      </c>
      <c r="H323">
        <f t="shared" si="35"/>
        <v>1.8770786806115718</v>
      </c>
      <c r="I323">
        <f t="shared" si="36"/>
        <v>2.266483846807688</v>
      </c>
      <c r="J323">
        <f t="shared" si="37"/>
        <v>-4.9695606358394651E-2</v>
      </c>
      <c r="K323">
        <f t="shared" si="37"/>
        <v>0.22968470683880263</v>
      </c>
      <c r="L323">
        <f t="shared" si="37"/>
        <v>12.009661121911135</v>
      </c>
      <c r="M323">
        <f t="shared" si="38"/>
        <v>-1.8770786806115716</v>
      </c>
      <c r="N323">
        <f t="shared" si="39"/>
        <v>-0.35262136038942554</v>
      </c>
      <c r="O323">
        <f t="shared" si="39"/>
        <v>0.12678041691993192</v>
      </c>
      <c r="P323">
        <f t="shared" si="39"/>
        <v>-8.8738865052616056</v>
      </c>
    </row>
    <row r="324" spans="1:16" x14ac:dyDescent="0.35">
      <c r="A324">
        <v>321</v>
      </c>
      <c r="B324">
        <f t="shared" si="40"/>
        <v>3.3615041393410783</v>
      </c>
      <c r="C324">
        <f>'Graficas excel'!$N$3*(COS('Graficas excel'!$N$4*B324+'Graficas excel'!$N$5)+'Graficas excel'!$N$6)*COS(B324)+'Graficas excel'!$N$7</f>
        <v>5.7242497342341823</v>
      </c>
      <c r="D324" s="4">
        <f>'Graficas excel'!$N$3*(COS('Graficas excel'!$N$4*B324+'Graficas excel'!$N$5)+'Graficas excel'!$N$6)*SIN(B324)+'Graficas excel'!$N$8</f>
        <v>22.873677132655374</v>
      </c>
      <c r="E324">
        <f t="shared" ref="E324:E387" si="41">ATAN2(C324,D324)*2</f>
        <v>2.6511555484071354</v>
      </c>
      <c r="F324">
        <f>C324/(2*'Graficas excel'!$N$9*COS(E324/2))</f>
        <v>0.58947653716498871</v>
      </c>
      <c r="G324">
        <f t="shared" ref="G324:G387" si="42">(1-F324^2)^(1/2)</f>
        <v>0.8077854988373917</v>
      </c>
      <c r="H324">
        <f t="shared" ref="H324:H387" si="43">ATAN2(F324,G324)*2</f>
        <v>1.880771322862566</v>
      </c>
      <c r="I324">
        <f t="shared" ref="I324:I387" si="44">(E324+H324)/2</f>
        <v>2.2659634356348506</v>
      </c>
      <c r="J324">
        <f t="shared" ref="J324:L387" si="45">(I325-I324)/$B$1</f>
        <v>-4.7290353732905625E-2</v>
      </c>
      <c r="K324">
        <f t="shared" si="45"/>
        <v>0.35544958401446586</v>
      </c>
      <c r="L324">
        <f t="shared" si="45"/>
        <v>11.077074826638455</v>
      </c>
      <c r="M324">
        <f t="shared" ref="M324:M387" si="46">E324-2*I324</f>
        <v>-1.8807713228625658</v>
      </c>
      <c r="N324">
        <f t="shared" ref="N324:P387" si="47">(M325-M324)/$B$1</f>
        <v>-0.35129371896804318</v>
      </c>
      <c r="O324">
        <f t="shared" si="47"/>
        <v>3.3853294740867047E-2</v>
      </c>
      <c r="P324">
        <f t="shared" si="47"/>
        <v>-8.8103299266637585</v>
      </c>
    </row>
    <row r="325" spans="1:16" x14ac:dyDescent="0.35">
      <c r="A325">
        <v>322</v>
      </c>
      <c r="B325">
        <f t="shared" si="40"/>
        <v>3.3719761148530445</v>
      </c>
      <c r="C325">
        <f>'Graficas excel'!$N$3*(COS('Graficas excel'!$N$4*B325+'Graficas excel'!$N$5)+'Graficas excel'!$N$6)*COS(B325)+'Graficas excel'!$N$7</f>
        <v>5.7630621227605383</v>
      </c>
      <c r="D325" s="4">
        <f>'Graficas excel'!$N$3*(COS('Graficas excel'!$N$4*B325+'Graficas excel'!$N$5)+'Graficas excel'!$N$6)*SIN(B325)+'Graficas excel'!$N$8</f>
        <v>22.802591545145994</v>
      </c>
      <c r="E325">
        <f t="shared" si="41"/>
        <v>2.6464863623321082</v>
      </c>
      <c r="F325">
        <f>C325/(2*'Graficas excel'!$N$9*COS(E325/2))</f>
        <v>0.58798972472184885</v>
      </c>
      <c r="G325">
        <f t="shared" si="42"/>
        <v>0.80886839697290958</v>
      </c>
      <c r="H325">
        <f t="shared" si="43"/>
        <v>1.884450062085107</v>
      </c>
      <c r="I325">
        <f t="shared" si="44"/>
        <v>2.2654682122086074</v>
      </c>
      <c r="J325">
        <f t="shared" si="45"/>
        <v>-4.3568094393367646E-2</v>
      </c>
      <c r="K325">
        <f t="shared" si="45"/>
        <v>0.47144844034323852</v>
      </c>
      <c r="L325">
        <f t="shared" si="45"/>
        <v>9.999263511877583</v>
      </c>
      <c r="M325">
        <f t="shared" si="46"/>
        <v>-1.8844500620851066</v>
      </c>
      <c r="N325">
        <f t="shared" si="47"/>
        <v>-0.35093920809451745</v>
      </c>
      <c r="O325">
        <f t="shared" si="47"/>
        <v>-5.8408264503496843E-2</v>
      </c>
      <c r="P325">
        <f t="shared" si="47"/>
        <v>-8.6032399015874645</v>
      </c>
    </row>
    <row r="326" spans="1:16" x14ac:dyDescent="0.35">
      <c r="A326">
        <v>323</v>
      </c>
      <c r="B326">
        <f t="shared" si="40"/>
        <v>3.3824480903650103</v>
      </c>
      <c r="C326">
        <f>'Graficas excel'!$N$3*(COS('Graficas excel'!$N$4*B326+'Graficas excel'!$N$5)+'Graficas excel'!$N$6)*COS(B326)+'Graficas excel'!$N$7</f>
        <v>5.8006408148068411</v>
      </c>
      <c r="D326" s="4">
        <f>'Graficas excel'!$N$3*(COS('Graficas excel'!$N$4*B326+'Graficas excel'!$N$5)+'Graficas excel'!$N$6)*SIN(B326)+'Graficas excel'!$N$8</f>
        <v>22.731667778266431</v>
      </c>
      <c r="E326">
        <f t="shared" si="41"/>
        <v>2.641898847503573</v>
      </c>
      <c r="F326">
        <f>C326/(2*'Graficas excel'!$N$9*COS(E326/2))</f>
        <v>0.5865024263823847</v>
      </c>
      <c r="G326">
        <f t="shared" si="42"/>
        <v>0.80994746980750265</v>
      </c>
      <c r="H326">
        <f t="shared" si="43"/>
        <v>1.8881250888784609</v>
      </c>
      <c r="I326">
        <f t="shared" si="44"/>
        <v>2.265011968191017</v>
      </c>
      <c r="J326">
        <f t="shared" si="45"/>
        <v>-3.8631097870938699E-2</v>
      </c>
      <c r="K326">
        <f t="shared" si="45"/>
        <v>0.57616048297731548</v>
      </c>
      <c r="L326">
        <f t="shared" si="45"/>
        <v>8.790047010001409</v>
      </c>
      <c r="M326">
        <f t="shared" si="46"/>
        <v>-1.8881250888784611</v>
      </c>
      <c r="N326">
        <f t="shared" si="47"/>
        <v>-0.3515508580100945</v>
      </c>
      <c r="O326">
        <f t="shared" si="47"/>
        <v>-0.14850118207648935</v>
      </c>
      <c r="P326">
        <f t="shared" si="47"/>
        <v>-8.2534590691172411</v>
      </c>
    </row>
    <row r="327" spans="1:16" x14ac:dyDescent="0.35">
      <c r="A327">
        <v>324</v>
      </c>
      <c r="B327">
        <f t="shared" si="40"/>
        <v>3.3929200658769765</v>
      </c>
      <c r="C327">
        <f>'Graficas excel'!$N$3*(COS('Graficas excel'!$N$4*B327+'Graficas excel'!$N$5)+'Graficas excel'!$N$6)*COS(B327)+'Graficas excel'!$N$7</f>
        <v>5.836779875377589</v>
      </c>
      <c r="D327" s="4">
        <f>'Graficas excel'!$N$3*(COS('Graficas excel'!$N$4*B327+'Graficas excel'!$N$5)+'Graficas excel'!$N$6)*SIN(B327)+'Graficas excel'!$N$8</f>
        <v>22.660797672289096</v>
      </c>
      <c r="E327">
        <f t="shared" si="41"/>
        <v>2.637408327705471</v>
      </c>
      <c r="F327">
        <f>C327/(2*'Graficas excel'!$N$9*COS(E327/2))</f>
        <v>0.5850105503632157</v>
      </c>
      <c r="G327">
        <f t="shared" si="42"/>
        <v>0.81102568144524712</v>
      </c>
      <c r="H327">
        <f t="shared" si="43"/>
        <v>1.8918065208547534</v>
      </c>
      <c r="I327">
        <f t="shared" si="44"/>
        <v>2.2646074242801122</v>
      </c>
      <c r="J327">
        <f t="shared" si="45"/>
        <v>-3.2597559402237762E-2</v>
      </c>
      <c r="K327">
        <f t="shared" si="45"/>
        <v>0.66820964001507999</v>
      </c>
      <c r="L327">
        <f t="shared" si="45"/>
        <v>7.4648677510313135</v>
      </c>
      <c r="M327">
        <f t="shared" si="46"/>
        <v>-1.8918065208547534</v>
      </c>
      <c r="N327">
        <f t="shared" si="47"/>
        <v>-0.3531059587522975</v>
      </c>
      <c r="O327">
        <f t="shared" si="47"/>
        <v>-0.23493120333729861</v>
      </c>
      <c r="P327">
        <f t="shared" si="47"/>
        <v>-7.7643002924469338</v>
      </c>
    </row>
    <row r="328" spans="1:16" x14ac:dyDescent="0.35">
      <c r="A328">
        <v>325</v>
      </c>
      <c r="B328">
        <f t="shared" si="40"/>
        <v>3.4033920413889422</v>
      </c>
      <c r="C328">
        <f>'Graficas excel'!$N$3*(COS('Graficas excel'!$N$4*B328+'Graficas excel'!$N$5)+'Graficas excel'!$N$6)*COS(B328)+'Graficas excel'!$N$7</f>
        <v>5.871300160644239</v>
      </c>
      <c r="D328" s="4">
        <f>'Graficas excel'!$N$3*(COS('Graficas excel'!$N$4*B328+'Graficas excel'!$N$5)+'Graficas excel'!$N$6)*SIN(B328)+'Graficas excel'!$N$8</f>
        <v>22.589870634960754</v>
      </c>
      <c r="E328">
        <f t="shared" si="41"/>
        <v>2.6330278890646674</v>
      </c>
      <c r="F328">
        <f>C328/(2*'Graficas excel'!$N$9*COS(E328/2))</f>
        <v>0.58351007964764567</v>
      </c>
      <c r="G328">
        <f t="shared" si="42"/>
        <v>0.81210589638888731</v>
      </c>
      <c r="H328">
        <f t="shared" si="43"/>
        <v>1.895504237807937</v>
      </c>
      <c r="I328">
        <f t="shared" si="44"/>
        <v>2.2642660634363021</v>
      </c>
      <c r="J328">
        <f t="shared" si="45"/>
        <v>-2.5600084415140244E-2</v>
      </c>
      <c r="K328">
        <f t="shared" si="45"/>
        <v>0.74638155230394443</v>
      </c>
      <c r="L328">
        <f t="shared" si="45"/>
        <v>6.0405411357380201</v>
      </c>
      <c r="M328">
        <f t="shared" si="46"/>
        <v>-1.8955042378079368</v>
      </c>
      <c r="N328">
        <f t="shared" si="47"/>
        <v>-0.35556615256064239</v>
      </c>
      <c r="O328">
        <f t="shared" si="47"/>
        <v>-0.31623876586735317</v>
      </c>
      <c r="P328">
        <f t="shared" si="47"/>
        <v>-7.1414706454187424</v>
      </c>
    </row>
    <row r="329" spans="1:16" x14ac:dyDescent="0.35">
      <c r="A329">
        <v>326</v>
      </c>
      <c r="B329">
        <f t="shared" si="40"/>
        <v>3.4138640169009085</v>
      </c>
      <c r="C329">
        <f>'Graficas excel'!$N$3*(COS('Graficas excel'!$N$4*B329+'Graficas excel'!$N$5)+'Graficas excel'!$N$6)*COS(B329)+'Graficas excel'!$N$7</f>
        <v>5.9040512691273657</v>
      </c>
      <c r="D329" s="4">
        <f>'Graficas excel'!$N$3*(COS('Graficas excel'!$N$4*B329+'Graficas excel'!$N$5)+'Graficas excel'!$N$6)*SIN(B329)+'Graficas excel'!$N$8</f>
        <v>22.518775515595514</v>
      </c>
      <c r="E329">
        <f t="shared" si="41"/>
        <v>2.6287682421079692</v>
      </c>
      <c r="F329">
        <f>C329/(2*'Graficas excel'!$N$9*COS(E329/2))</f>
        <v>0.58199713922743446</v>
      </c>
      <c r="G329">
        <f t="shared" si="42"/>
        <v>0.81319083241947721</v>
      </c>
      <c r="H329">
        <f t="shared" si="43"/>
        <v>1.8992277178504353</v>
      </c>
      <c r="I329">
        <f t="shared" si="44"/>
        <v>2.2639979799792025</v>
      </c>
      <c r="J329">
        <f t="shared" si="45"/>
        <v>-1.7783995076830185E-2</v>
      </c>
      <c r="K329">
        <f t="shared" si="45"/>
        <v>0.80963795115641612</v>
      </c>
      <c r="L329">
        <f t="shared" si="45"/>
        <v>4.5350003691383467</v>
      </c>
      <c r="M329">
        <f t="shared" si="46"/>
        <v>-1.8992277178504358</v>
      </c>
      <c r="N329">
        <f t="shared" si="47"/>
        <v>-0.35887779717273965</v>
      </c>
      <c r="O329">
        <f t="shared" si="47"/>
        <v>-0.3910240715856021</v>
      </c>
      <c r="P329">
        <f t="shared" si="47"/>
        <v>-6.3929439106706907</v>
      </c>
    </row>
    <row r="330" spans="1:16" x14ac:dyDescent="0.35">
      <c r="A330">
        <v>327</v>
      </c>
      <c r="B330">
        <f t="shared" si="40"/>
        <v>3.4243359924128742</v>
      </c>
      <c r="C330">
        <f>'Graficas excel'!$N$3*(COS('Graficas excel'!$N$4*B330+'Graficas excel'!$N$5)+'Graficas excel'!$N$6)*COS(B330)+'Graficas excel'!$N$7</f>
        <v>5.9349131404321929</v>
      </c>
      <c r="D330" s="4">
        <f>'Graficas excel'!$N$3*(COS('Graficas excel'!$N$4*B330+'Graficas excel'!$N$5)+'Graficas excel'!$N$6)*SIN(B330)+'Graficas excel'!$N$8</f>
        <v>22.447402522151801</v>
      </c>
      <c r="E330">
        <f t="shared" si="41"/>
        <v>2.624637615482289</v>
      </c>
      <c r="F330">
        <f>C330/(2*'Graficas excel'!$N$9*COS(E330/2))</f>
        <v>0.58046806220065927</v>
      </c>
      <c r="G330">
        <f t="shared" si="42"/>
        <v>0.81428301515198731</v>
      </c>
      <c r="H330">
        <f t="shared" si="43"/>
        <v>1.9029858773542172</v>
      </c>
      <c r="I330">
        <f t="shared" si="44"/>
        <v>2.263811746418253</v>
      </c>
      <c r="J330">
        <f t="shared" si="45"/>
        <v>-9.3054862787618903E-3</v>
      </c>
      <c r="K330">
        <f t="shared" si="45"/>
        <v>0.85712836396878955</v>
      </c>
      <c r="L330">
        <f t="shared" si="45"/>
        <v>2.9670413044308606</v>
      </c>
      <c r="M330">
        <f t="shared" si="46"/>
        <v>-1.902985877354217</v>
      </c>
      <c r="N330">
        <f t="shared" si="47"/>
        <v>-0.36297259167497331</v>
      </c>
      <c r="O330">
        <f t="shared" si="47"/>
        <v>-0.45797082366751757</v>
      </c>
      <c r="P330">
        <f t="shared" si="47"/>
        <v>-5.5287867411397933</v>
      </c>
    </row>
    <row r="331" spans="1:16" x14ac:dyDescent="0.35">
      <c r="A331">
        <v>328</v>
      </c>
      <c r="B331">
        <f t="shared" si="40"/>
        <v>3.43480796792484</v>
      </c>
      <c r="C331">
        <f>'Graficas excel'!$N$3*(COS('Graficas excel'!$N$4*B331+'Graficas excel'!$N$5)+'Graficas excel'!$N$6)*COS(B331)+'Graficas excel'!$N$7</f>
        <v>5.9637972835954427</v>
      </c>
      <c r="D331" s="4">
        <f>'Graficas excel'!$N$3*(COS('Graficas excel'!$N$4*B331+'Graficas excel'!$N$5)+'Graficas excel'!$N$6)*SIN(B331)+'Graficas excel'!$N$8</f>
        <v>22.375645152918391</v>
      </c>
      <c r="E331">
        <f t="shared" si="41"/>
        <v>2.6206416817418776</v>
      </c>
      <c r="F331">
        <f>C331/(2*'Graficas excel'!$N$9*COS(E331/2))</f>
        <v>0.57891945362089237</v>
      </c>
      <c r="G331">
        <f t="shared" si="42"/>
        <v>0.81538473509091858</v>
      </c>
      <c r="H331">
        <f t="shared" si="43"/>
        <v>1.9067869174457523</v>
      </c>
      <c r="I331">
        <f t="shared" si="44"/>
        <v>2.2637142995938149</v>
      </c>
      <c r="J331">
        <f t="shared" si="45"/>
        <v>-3.2965904066926597E-4</v>
      </c>
      <c r="K331">
        <f t="shared" si="45"/>
        <v>0.88819914785178111</v>
      </c>
      <c r="L331">
        <f t="shared" si="45"/>
        <v>1.356071915453593</v>
      </c>
      <c r="M331">
        <f t="shared" si="46"/>
        <v>-1.9067869174457521</v>
      </c>
      <c r="N331">
        <f t="shared" si="47"/>
        <v>-0.36776845092561444</v>
      </c>
      <c r="O331">
        <f t="shared" si="47"/>
        <v>-0.51586814303161566</v>
      </c>
      <c r="P331">
        <f t="shared" si="47"/>
        <v>-4.5609448049249757</v>
      </c>
    </row>
    <row r="332" spans="1:16" x14ac:dyDescent="0.35">
      <c r="A332">
        <v>329</v>
      </c>
      <c r="B332">
        <f t="shared" si="40"/>
        <v>3.4452799434368062</v>
      </c>
      <c r="C332">
        <f>'Graficas excel'!$N$3*(COS('Graficas excel'!$N$4*B332+'Graficas excel'!$N$5)+'Graficas excel'!$N$6)*COS(B332)+'Graficas excel'!$N$7</f>
        <v>5.9906476217183364</v>
      </c>
      <c r="D332" s="4">
        <f>'Graficas excel'!$N$3*(COS('Graficas excel'!$N$4*B332+'Graficas excel'!$N$5)+'Graficas excel'!$N$6)*SIN(B332)+'Graficas excel'!$N$8</f>
        <v>22.303402113949037</v>
      </c>
      <c r="E332">
        <f t="shared" si="41"/>
        <v>2.6167835151669085</v>
      </c>
      <c r="F332">
        <f>C332/(2*'Graficas excel'!$N$9*COS(E332/2))</f>
        <v>0.57734825104962939</v>
      </c>
      <c r="G332">
        <f t="shared" si="42"/>
        <v>0.8164980079644617</v>
      </c>
      <c r="H332">
        <f t="shared" si="43"/>
        <v>1.9106381796579193</v>
      </c>
      <c r="I332">
        <f t="shared" si="44"/>
        <v>2.2637108474124137</v>
      </c>
      <c r="J332">
        <f t="shared" si="45"/>
        <v>8.9715406853836336E-3</v>
      </c>
      <c r="K332">
        <f t="shared" si="45"/>
        <v>0.90239989974287593</v>
      </c>
      <c r="L332">
        <f t="shared" si="45"/>
        <v>-0.27812997848691617</v>
      </c>
      <c r="M332">
        <f t="shared" si="46"/>
        <v>-1.9106381796579188</v>
      </c>
      <c r="N332">
        <f t="shared" si="47"/>
        <v>-0.37317060948684488</v>
      </c>
      <c r="O332">
        <f t="shared" si="47"/>
        <v>-0.56363024534021844</v>
      </c>
      <c r="P332">
        <f t="shared" si="47"/>
        <v>-3.5029964187256373</v>
      </c>
    </row>
    <row r="333" spans="1:16" x14ac:dyDescent="0.35">
      <c r="A333">
        <v>330</v>
      </c>
      <c r="B333">
        <f t="shared" si="40"/>
        <v>3.455751918948772</v>
      </c>
      <c r="C333">
        <f>'Graficas excel'!$N$3*(COS('Graficas excel'!$N$4*B333+'Graficas excel'!$N$5)+'Graficas excel'!$N$6)*COS(B333)+'Graficas excel'!$N$7</f>
        <v>6.0154409443283905</v>
      </c>
      <c r="D333" s="4">
        <f>'Graficas excel'!$N$3*(COS('Graficas excel'!$N$4*B333+'Graficas excel'!$N$5)+'Graficas excel'!$N$6)*SIN(B333)+'Graficas excel'!$N$8</f>
        <v>22.23057919331039</v>
      </c>
      <c r="E333">
        <f t="shared" si="41"/>
        <v>2.6130635811913008</v>
      </c>
      <c r="F333">
        <f>C333/(2*'Graficas excel'!$N$9*COS(E333/2))</f>
        <v>0.57575178084003109</v>
      </c>
      <c r="G333">
        <f t="shared" si="42"/>
        <v>0.81762453905171706</v>
      </c>
      <c r="H333">
        <f t="shared" si="43"/>
        <v>1.91454601314225</v>
      </c>
      <c r="I333">
        <f t="shared" si="44"/>
        <v>2.2638047971667756</v>
      </c>
      <c r="J333">
        <f t="shared" si="45"/>
        <v>1.8421450337491582E-2</v>
      </c>
      <c r="K333">
        <f t="shared" si="45"/>
        <v>0.89948732941901732</v>
      </c>
      <c r="L333">
        <f t="shared" si="45"/>
        <v>-1.9156482264465522</v>
      </c>
      <c r="M333">
        <f t="shared" si="46"/>
        <v>-1.9145460131422505</v>
      </c>
      <c r="N333">
        <f t="shared" si="47"/>
        <v>-0.37907293161385103</v>
      </c>
      <c r="O333">
        <f t="shared" si="47"/>
        <v>-0.60031353805561782</v>
      </c>
      <c r="P333">
        <f t="shared" si="47"/>
        <v>-2.3698815804036433</v>
      </c>
    </row>
    <row r="334" spans="1:16" x14ac:dyDescent="0.35">
      <c r="A334">
        <v>331</v>
      </c>
      <c r="B334">
        <f t="shared" si="40"/>
        <v>3.4662238944607382</v>
      </c>
      <c r="C334">
        <f>'Graficas excel'!$N$3*(COS('Graficas excel'!$N$4*B334+'Graficas excel'!$N$5)+'Graficas excel'!$N$6)*COS(B334)+'Graficas excel'!$N$7</f>
        <v>6.038186963770098</v>
      </c>
      <c r="D334" s="4">
        <f>'Graficas excel'!$N$3*(COS('Graficas excel'!$N$4*B334+'Graficas excel'!$N$5)+'Graficas excel'!$N$6)*SIN(B334)+'Graficas excel'!$N$8</f>
        <v>22.157091063548187</v>
      </c>
      <c r="E334">
        <f t="shared" si="41"/>
        <v>2.6094797566878496</v>
      </c>
      <c r="F334">
        <f>C334/(2*'Graficas excel'!$N$9*COS(E334/2))</f>
        <v>0.57412780927236151</v>
      </c>
      <c r="G334">
        <f t="shared" si="42"/>
        <v>0.81876569213671802</v>
      </c>
      <c r="H334">
        <f t="shared" si="43"/>
        <v>1.9185156555993597</v>
      </c>
      <c r="I334">
        <f t="shared" si="44"/>
        <v>2.2639977061436047</v>
      </c>
      <c r="J334">
        <f t="shared" si="45"/>
        <v>2.7840859624491204E-2</v>
      </c>
      <c r="K334">
        <f t="shared" si="45"/>
        <v>0.87942670810212797</v>
      </c>
      <c r="L334">
        <f t="shared" si="45"/>
        <v>-3.5366475093456922</v>
      </c>
      <c r="M334">
        <f t="shared" si="46"/>
        <v>-1.9185156555993599</v>
      </c>
      <c r="N334">
        <f t="shared" si="47"/>
        <v>-0.38535940028387111</v>
      </c>
      <c r="O334">
        <f t="shared" si="47"/>
        <v>-0.625130879931864</v>
      </c>
      <c r="P334">
        <f t="shared" si="47"/>
        <v>-1.1776147400499621</v>
      </c>
    </row>
    <row r="335" spans="1:16" x14ac:dyDescent="0.35">
      <c r="A335">
        <v>332</v>
      </c>
      <c r="B335">
        <f t="shared" si="40"/>
        <v>3.476695869972704</v>
      </c>
      <c r="C335">
        <f>'Graficas excel'!$N$3*(COS('Graficas excel'!$N$4*B335+'Graficas excel'!$N$5)+'Graficas excel'!$N$6)*COS(B335)+'Graficas excel'!$N$7</f>
        <v>6.0589279768109403</v>
      </c>
      <c r="D335" s="4">
        <f>'Graficas excel'!$N$3*(COS('Graficas excel'!$N$4*B335+'Graficas excel'!$N$5)+'Graficas excel'!$N$6)*SIN(B335)+'Graficas excel'!$N$8</f>
        <v>22.082862984528983</v>
      </c>
      <c r="E335">
        <f t="shared" si="41"/>
        <v>2.6060273800852105</v>
      </c>
      <c r="F335">
        <f>C335/(2*'Graficas excel'!$N$9*COS(E335/2))</f>
        <v>0.57247458776660032</v>
      </c>
      <c r="G335">
        <f t="shared" si="42"/>
        <v>0.81992246362778776</v>
      </c>
      <c r="H335">
        <f t="shared" si="43"/>
        <v>1.9225511298024383</v>
      </c>
      <c r="I335">
        <f t="shared" si="44"/>
        <v>2.2642892549438245</v>
      </c>
      <c r="J335">
        <f t="shared" si="45"/>
        <v>3.705019457630554E-2</v>
      </c>
      <c r="K335">
        <f t="shared" si="45"/>
        <v>0.84239102198980442</v>
      </c>
      <c r="L335">
        <f t="shared" si="45"/>
        <v>-5.1215794876191234</v>
      </c>
      <c r="M335">
        <f t="shared" si="46"/>
        <v>-1.9225511298024385</v>
      </c>
      <c r="N335">
        <f t="shared" si="47"/>
        <v>-0.39190575555029133</v>
      </c>
      <c r="O335">
        <f t="shared" si="47"/>
        <v>-0.63746283265219739</v>
      </c>
      <c r="P335">
        <f t="shared" si="47"/>
        <v>5.7010347605568244E-2</v>
      </c>
    </row>
    <row r="336" spans="1:16" x14ac:dyDescent="0.35">
      <c r="A336">
        <v>333</v>
      </c>
      <c r="B336">
        <f t="shared" si="40"/>
        <v>3.4871678454846702</v>
      </c>
      <c r="C336">
        <f>'Graficas excel'!$N$3*(COS('Graficas excel'!$N$4*B336+'Graficas excel'!$N$5)+'Graficas excel'!$N$6)*COS(B336)+'Graficas excel'!$N$7</f>
        <v>6.0777381375026183</v>
      </c>
      <c r="D336" s="4">
        <f>'Graficas excel'!$N$3*(COS('Graficas excel'!$N$4*B336+'Graficas excel'!$N$5)+'Graficas excel'!$N$6)*SIN(B336)+'Graficas excel'!$N$8</f>
        <v>22.007832379971052</v>
      </c>
      <c r="E336">
        <f t="shared" si="41"/>
        <v>2.6026993300707226</v>
      </c>
      <c r="F336">
        <f>C336/(2*'Graficas excel'!$N$9*COS(E336/2))</f>
        <v>0.57079089151202966</v>
      </c>
      <c r="G336">
        <f t="shared" si="42"/>
        <v>0.82109546227396868</v>
      </c>
      <c r="H336">
        <f t="shared" si="43"/>
        <v>1.9266551572775601</v>
      </c>
      <c r="I336">
        <f t="shared" si="44"/>
        <v>2.2646772436741411</v>
      </c>
      <c r="J336">
        <f t="shared" si="45"/>
        <v>4.5871692730082764E-2</v>
      </c>
      <c r="K336">
        <f t="shared" si="45"/>
        <v>0.78875796701286971</v>
      </c>
      <c r="L336">
        <f t="shared" si="45"/>
        <v>-6.6513759952695057</v>
      </c>
      <c r="M336">
        <f t="shared" si="46"/>
        <v>-1.9266551572775596</v>
      </c>
      <c r="N336">
        <f t="shared" si="47"/>
        <v>-0.39858125072361361</v>
      </c>
      <c r="O336">
        <f t="shared" si="47"/>
        <v>-0.63686582168814321</v>
      </c>
      <c r="P336">
        <f t="shared" si="47"/>
        <v>1.316715666361121</v>
      </c>
    </row>
    <row r="337" spans="1:16" x14ac:dyDescent="0.35">
      <c r="A337">
        <v>334</v>
      </c>
      <c r="B337">
        <f t="shared" si="40"/>
        <v>3.497639820996636</v>
      </c>
      <c r="C337">
        <f>'Graficas excel'!$N$3*(COS('Graficas excel'!$N$4*B337+'Graficas excel'!$N$5)+'Graficas excel'!$N$6)*COS(B337)+'Graficas excel'!$N$7</f>
        <v>6.0947223520969827</v>
      </c>
      <c r="D337" s="4">
        <f>'Graficas excel'!$N$3*(COS('Graficas excel'!$N$4*B337+'Graficas excel'!$N$5)+'Graficas excel'!$N$6)*SIN(B337)+'Graficas excel'!$N$8</f>
        <v>21.931950262524548</v>
      </c>
      <c r="E337">
        <f t="shared" si="41"/>
        <v>2.5994861314595399</v>
      </c>
      <c r="F337">
        <f>C337/(2*'Graficas excel'!$N$9*COS(E337/2))</f>
        <v>0.56907605097374814</v>
      </c>
      <c r="G337">
        <f t="shared" si="42"/>
        <v>0.82228489479506073</v>
      </c>
      <c r="H337">
        <f t="shared" si="43"/>
        <v>1.9308290903746659</v>
      </c>
      <c r="I337">
        <f t="shared" si="44"/>
        <v>2.265157610917103</v>
      </c>
      <c r="J337">
        <f t="shared" si="45"/>
        <v>5.4131546845509602E-2</v>
      </c>
      <c r="K337">
        <f t="shared" si="45"/>
        <v>0.71910492046952912</v>
      </c>
      <c r="L337">
        <f t="shared" si="45"/>
        <v>-8.1076300491063993</v>
      </c>
      <c r="M337">
        <f t="shared" si="46"/>
        <v>-1.9308290903746661</v>
      </c>
      <c r="N337">
        <f t="shared" si="47"/>
        <v>-0.40525049401273994</v>
      </c>
      <c r="O337">
        <f t="shared" si="47"/>
        <v>-0.62307720747378759</v>
      </c>
      <c r="P337">
        <f t="shared" si="47"/>
        <v>2.5840265851351027</v>
      </c>
    </row>
    <row r="338" spans="1:16" x14ac:dyDescent="0.35">
      <c r="A338">
        <v>335</v>
      </c>
      <c r="B338">
        <f t="shared" si="40"/>
        <v>3.5081117965086022</v>
      </c>
      <c r="C338">
        <f>'Graficas excel'!$N$3*(COS('Graficas excel'!$N$4*B338+'Graficas excel'!$N$5)+'Graficas excel'!$N$6)*COS(B338)+'Graficas excel'!$N$7</f>
        <v>6.1100148114223769</v>
      </c>
      <c r="D338" s="4">
        <f>'Graficas excel'!$N$3*(COS('Graficas excel'!$N$4*B338+'Graficas excel'!$N$5)+'Graficas excel'!$N$6)*SIN(B338)+'Graficas excel'!$N$8</f>
        <v>21.855182484178346</v>
      </c>
      <c r="E338">
        <f t="shared" si="41"/>
        <v>2.5963760866760084</v>
      </c>
      <c r="F338">
        <f>C338/(2*'Graficas excel'!$N$9*COS(E338/2))</f>
        <v>0.56732997585870215</v>
      </c>
      <c r="G338">
        <f t="shared" si="42"/>
        <v>0.82349055762174006</v>
      </c>
      <c r="H338">
        <f t="shared" si="43"/>
        <v>1.9350728636241794</v>
      </c>
      <c r="I338">
        <f t="shared" si="44"/>
        <v>2.265724475150094</v>
      </c>
      <c r="J338">
        <f t="shared" si="45"/>
        <v>6.1661995963200752E-2</v>
      </c>
      <c r="K338">
        <f t="shared" si="45"/>
        <v>0.63420201713520741</v>
      </c>
      <c r="L338">
        <f t="shared" si="45"/>
        <v>-9.4727657772231026</v>
      </c>
      <c r="M338">
        <f t="shared" si="46"/>
        <v>-1.9350728636241796</v>
      </c>
      <c r="N338">
        <f t="shared" si="47"/>
        <v>-0.41177534327146958</v>
      </c>
      <c r="O338">
        <f t="shared" si="47"/>
        <v>-0.59601734435198372</v>
      </c>
      <c r="P338">
        <f t="shared" si="47"/>
        <v>3.8415454016525326</v>
      </c>
    </row>
    <row r="339" spans="1:16" x14ac:dyDescent="0.35">
      <c r="A339">
        <v>336</v>
      </c>
      <c r="B339">
        <f t="shared" si="40"/>
        <v>3.5185837720205679</v>
      </c>
      <c r="C339">
        <f>'Graficas excel'!$N$3*(COS('Graficas excel'!$N$4*B339+'Graficas excel'!$N$5)+'Graficas excel'!$N$6)*COS(B339)+'Graficas excel'!$N$7</f>
        <v>6.1237771805213823</v>
      </c>
      <c r="D339" s="4">
        <f>'Graficas excel'!$N$3*(COS('Graficas excel'!$N$4*B339+'Graficas excel'!$N$5)+'Graficas excel'!$N$6)*SIN(B339)+'Graficas excel'!$N$8</f>
        <v>21.777510791034381</v>
      </c>
      <c r="E339">
        <f t="shared" si="41"/>
        <v>2.5933554311883293</v>
      </c>
      <c r="F339">
        <f>C339/(2*'Graficas excel'!$N$9*COS(E339/2))</f>
        <v>0.56555317124602289</v>
      </c>
      <c r="G339">
        <f t="shared" si="42"/>
        <v>0.8247118348208462</v>
      </c>
      <c r="H339">
        <f t="shared" si="43"/>
        <v>1.9393849649353498</v>
      </c>
      <c r="I339">
        <f t="shared" si="44"/>
        <v>2.2663701980618396</v>
      </c>
      <c r="J339">
        <f t="shared" si="45"/>
        <v>6.8303343956280071E-2</v>
      </c>
      <c r="K339">
        <f t="shared" si="45"/>
        <v>0.53500344588553772</v>
      </c>
      <c r="L339">
        <f t="shared" si="45"/>
        <v>-10.73019881509282</v>
      </c>
      <c r="M339">
        <f t="shared" si="46"/>
        <v>-1.9393849649353498</v>
      </c>
      <c r="N339">
        <f t="shared" si="47"/>
        <v>-0.41801682230623055</v>
      </c>
      <c r="O339">
        <f t="shared" si="47"/>
        <v>-0.5557887749777729</v>
      </c>
      <c r="P339">
        <f t="shared" si="47"/>
        <v>5.0722054172761881</v>
      </c>
    </row>
    <row r="340" spans="1:16" x14ac:dyDescent="0.35">
      <c r="A340">
        <v>337</v>
      </c>
      <c r="B340">
        <f t="shared" si="40"/>
        <v>3.5290557475325341</v>
      </c>
      <c r="C340">
        <f>'Graficas excel'!$N$3*(COS('Graficas excel'!$N$4*B340+'Graficas excel'!$N$5)+'Graficas excel'!$N$6)*COS(B340)+'Graficas excel'!$N$7</f>
        <v>6.1361964694807831</v>
      </c>
      <c r="D340" s="4">
        <f>'Graficas excel'!$N$3*(COS('Graficas excel'!$N$4*B340+'Graficas excel'!$N$5)+'Graficas excel'!$N$6)*SIN(B340)+'Graficas excel'!$N$8</f>
        <v>21.698933664070374</v>
      </c>
      <c r="E340">
        <f t="shared" si="41"/>
        <v>2.5904085111521398</v>
      </c>
      <c r="F340">
        <f>C340/(2*'Graficas excel'!$N$9*COS(E340/2))</f>
        <v>0.56374674570557126</v>
      </c>
      <c r="G340">
        <f t="shared" si="42"/>
        <v>0.82594770216181235</v>
      </c>
      <c r="H340">
        <f t="shared" si="43"/>
        <v>1.943762426862131</v>
      </c>
      <c r="I340">
        <f t="shared" si="44"/>
        <v>2.2670854690071351</v>
      </c>
      <c r="J340">
        <f t="shared" si="45"/>
        <v>7.3905886940410837E-2</v>
      </c>
      <c r="K340">
        <f t="shared" si="45"/>
        <v>0.42263706665535938</v>
      </c>
      <c r="L340">
        <f t="shared" si="45"/>
        <v>-11.864488738941978</v>
      </c>
      <c r="M340">
        <f t="shared" si="46"/>
        <v>-1.9437624268621305</v>
      </c>
      <c r="N340">
        <f t="shared" si="47"/>
        <v>-0.42383702874762336</v>
      </c>
      <c r="O340">
        <f t="shared" si="47"/>
        <v>-0.50267276405639549</v>
      </c>
      <c r="P340">
        <f t="shared" si="47"/>
        <v>6.2595011240325826</v>
      </c>
    </row>
    <row r="341" spans="1:16" x14ac:dyDescent="0.35">
      <c r="A341">
        <v>338</v>
      </c>
      <c r="B341">
        <f t="shared" si="40"/>
        <v>3.5395277230444999</v>
      </c>
      <c r="C341">
        <f>'Graficas excel'!$N$3*(COS('Graficas excel'!$N$4*B341+'Graficas excel'!$N$5)+'Graficas excel'!$N$6)*COS(B341)+'Graficas excel'!$N$7</f>
        <v>6.1474826131977771</v>
      </c>
      <c r="D341" s="4">
        <f>'Graficas excel'!$N$3*(COS('Graficas excel'!$N$4*B341+'Graficas excel'!$N$5)+'Graficas excel'!$N$6)*SIN(B341)+'Graficas excel'!$N$8</f>
        <v>21.619466930374465</v>
      </c>
      <c r="E341">
        <f t="shared" si="41"/>
        <v>2.5875179814424905</v>
      </c>
      <c r="F341">
        <f>C341/(2*'Graficas excel'!$N$9*COS(E341/2))</f>
        <v>0.56191241134246395</v>
      </c>
      <c r="G341">
        <f t="shared" si="42"/>
        <v>0.82719673716673803</v>
      </c>
      <c r="H341">
        <f t="shared" si="43"/>
        <v>1.9482008378482401</v>
      </c>
      <c r="I341">
        <f t="shared" si="44"/>
        <v>2.2678594096453653</v>
      </c>
      <c r="J341">
        <f t="shared" si="45"/>
        <v>7.8331731952874892E-2</v>
      </c>
      <c r="K341">
        <f t="shared" si="45"/>
        <v>0.29839243111916292</v>
      </c>
      <c r="L341">
        <f t="shared" si="45"/>
        <v>-12.86148520349585</v>
      </c>
      <c r="M341">
        <f t="shared" si="46"/>
        <v>-1.9482008378482401</v>
      </c>
      <c r="N341">
        <f t="shared" si="47"/>
        <v>-0.42910100562335418</v>
      </c>
      <c r="O341">
        <f t="shared" si="47"/>
        <v>-0.43712342156840278</v>
      </c>
      <c r="P341">
        <f t="shared" si="47"/>
        <v>7.3876916630958602</v>
      </c>
    </row>
    <row r="342" spans="1:16" x14ac:dyDescent="0.35">
      <c r="A342">
        <v>339</v>
      </c>
      <c r="B342">
        <f t="shared" si="40"/>
        <v>3.5499996985564661</v>
      </c>
      <c r="C342">
        <f>'Graficas excel'!$N$3*(COS('Graficas excel'!$N$4*B342+'Graficas excel'!$N$5)+'Graficas excel'!$N$6)*COS(B342)+'Graficas excel'!$N$7</f>
        <v>6.1578657912762322</v>
      </c>
      <c r="D342" s="4">
        <f>'Graficas excel'!$N$3*(COS('Graficas excel'!$N$4*B342+'Graficas excel'!$N$5)+'Graficas excel'!$N$6)*SIN(B342)+'Graficas excel'!$N$8</f>
        <v>21.539144132442214</v>
      </c>
      <c r="E342">
        <f t="shared" si="41"/>
        <v>2.5846650221770835</v>
      </c>
      <c r="F342">
        <f>C342/(2*'Graficas excel'!$N$9*COS(E342/2))</f>
        <v>0.56005247581225026</v>
      </c>
      <c r="G342">
        <f t="shared" si="42"/>
        <v>0.82845713488180472</v>
      </c>
      <c r="H342">
        <f t="shared" si="43"/>
        <v>1.9526943730712873</v>
      </c>
      <c r="I342">
        <f t="shared" si="44"/>
        <v>2.2686796976241856</v>
      </c>
      <c r="J342">
        <f t="shared" si="45"/>
        <v>8.145649018451076E-2</v>
      </c>
      <c r="K342">
        <f t="shared" si="45"/>
        <v>0.16370727302064164</v>
      </c>
      <c r="L342">
        <f t="shared" si="45"/>
        <v>-13.708469151504513</v>
      </c>
      <c r="M342">
        <f t="shared" si="46"/>
        <v>-1.9526943730712878</v>
      </c>
      <c r="N342">
        <f t="shared" si="47"/>
        <v>-0.43367855138972528</v>
      </c>
      <c r="O342">
        <f t="shared" si="47"/>
        <v>-0.35975969538250774</v>
      </c>
      <c r="P342">
        <f t="shared" si="47"/>
        <v>8.4419757646118772</v>
      </c>
    </row>
    <row r="343" spans="1:16" x14ac:dyDescent="0.35">
      <c r="A343">
        <v>340</v>
      </c>
      <c r="B343">
        <f t="shared" si="40"/>
        <v>3.5604716740684319</v>
      </c>
      <c r="C343">
        <f>'Graficas excel'!$N$3*(COS('Graficas excel'!$N$4*B343+'Graficas excel'!$N$5)+'Graficas excel'!$N$6)*COS(B343)+'Graficas excel'!$N$7</f>
        <v>6.1675935222909875</v>
      </c>
      <c r="D343" s="4">
        <f>'Graficas excel'!$N$3*(COS('Graficas excel'!$N$4*B343+'Graficas excel'!$N$5)+'Graficas excel'!$N$6)*SIN(B343)+'Graficas excel'!$N$8</f>
        <v>21.458016646436093</v>
      </c>
      <c r="E343">
        <f t="shared" si="41"/>
        <v>2.5818295717478712</v>
      </c>
      <c r="F343">
        <f>C343/(2*'Graficas excel'!$N$9*COS(E343/2))</f>
        <v>0.55816982645009927</v>
      </c>
      <c r="G343">
        <f t="shared" si="42"/>
        <v>0.82972672901423761</v>
      </c>
      <c r="H343">
        <f t="shared" si="43"/>
        <v>1.9572358442415063</v>
      </c>
      <c r="I343">
        <f t="shared" si="44"/>
        <v>2.2695327079946885</v>
      </c>
      <c r="J343">
        <f t="shared" si="45"/>
        <v>8.3170828738713648E-2</v>
      </c>
      <c r="K343">
        <f t="shared" si="45"/>
        <v>2.0152519759545379E-2</v>
      </c>
      <c r="L343">
        <f t="shared" si="45"/>
        <v>-14.394290177064962</v>
      </c>
      <c r="M343">
        <f t="shared" si="46"/>
        <v>-1.9572358442415059</v>
      </c>
      <c r="N343">
        <f t="shared" si="47"/>
        <v>-0.43744594610996324</v>
      </c>
      <c r="O343">
        <f t="shared" si="47"/>
        <v>-0.27135553190288192</v>
      </c>
      <c r="P343">
        <f t="shared" si="47"/>
        <v>9.4086378951279386</v>
      </c>
    </row>
    <row r="344" spans="1:16" x14ac:dyDescent="0.35">
      <c r="A344">
        <v>341</v>
      </c>
      <c r="B344">
        <f t="shared" si="40"/>
        <v>3.5709436495803981</v>
      </c>
      <c r="C344">
        <f>'Graficas excel'!$N$3*(COS('Graficas excel'!$N$4*B344+'Graficas excel'!$N$5)+'Graficas excel'!$N$6)*COS(B344)+'Graficas excel'!$N$7</f>
        <v>6.1769275692600374</v>
      </c>
      <c r="D344" s="4">
        <f>'Graficas excel'!$N$3*(COS('Graficas excel'!$N$4*B344+'Graficas excel'!$N$5)+'Graficas excel'!$N$6)*SIN(B344)+'Graficas excel'!$N$8</f>
        <v>21.376153543774958</v>
      </c>
      <c r="E344">
        <f t="shared" si="41"/>
        <v>2.5789905742761223</v>
      </c>
      <c r="F344">
        <f>C344/(2*'Graficas excel'!$N$9*COS(E344/2))</f>
        <v>0.55626790674712656</v>
      </c>
      <c r="G344">
        <f t="shared" si="42"/>
        <v>0.8310030179988338</v>
      </c>
      <c r="H344">
        <f t="shared" si="43"/>
        <v>1.961816767476978</v>
      </c>
      <c r="I344">
        <f t="shared" si="44"/>
        <v>2.2704036708765503</v>
      </c>
      <c r="J344">
        <f t="shared" si="45"/>
        <v>8.3381865432140018E-2</v>
      </c>
      <c r="K344">
        <f t="shared" si="45"/>
        <v>-0.1305841344868113</v>
      </c>
      <c r="L344">
        <f t="shared" si="45"/>
        <v>-14.909500667260779</v>
      </c>
      <c r="M344">
        <f t="shared" si="46"/>
        <v>-1.9618167674769782</v>
      </c>
      <c r="N344">
        <f t="shared" si="47"/>
        <v>-0.44028757459508672</v>
      </c>
      <c r="O344">
        <f t="shared" si="47"/>
        <v>-0.17282850626414703</v>
      </c>
      <c r="P344">
        <f t="shared" si="47"/>
        <v>10.275166595975216</v>
      </c>
    </row>
    <row r="345" spans="1:16" x14ac:dyDescent="0.35">
      <c r="A345">
        <v>342</v>
      </c>
      <c r="B345">
        <f t="shared" si="40"/>
        <v>3.5814156250923639</v>
      </c>
      <c r="C345">
        <f>'Graficas excel'!$N$3*(COS('Graficas excel'!$N$4*B345+'Graficas excel'!$N$5)+'Graficas excel'!$N$6)*COS(B345)+'Graficas excel'!$N$7</f>
        <v>6.1861406952929192</v>
      </c>
      <c r="D345" s="4">
        <f>'Graficas excel'!$N$3*(COS('Graficas excel'!$N$4*B345+'Graficas excel'!$N$5)+'Graficas excel'!$N$6)*SIN(B345)+'Graficas excel'!$N$8</f>
        <v>21.293641193999104</v>
      </c>
      <c r="E345">
        <f t="shared" si="41"/>
        <v>2.5761262392826345</v>
      </c>
      <c r="F345">
        <f>C345/(2*'Graficas excel'!$N$9*COS(E345/2))</f>
        <v>0.55435068548749822</v>
      </c>
      <c r="G345">
        <f t="shared" si="42"/>
        <v>0.83228319549270058</v>
      </c>
      <c r="H345">
        <f t="shared" si="43"/>
        <v>1.9664274481763611</v>
      </c>
      <c r="I345">
        <f t="shared" si="44"/>
        <v>2.2712768437294977</v>
      </c>
      <c r="J345">
        <f t="shared" si="45"/>
        <v>8.2014391573542858E-2</v>
      </c>
      <c r="K345">
        <f t="shared" si="45"/>
        <v>-0.28671606037000658</v>
      </c>
      <c r="L345">
        <f t="shared" si="45"/>
        <v>-15.246486536904571</v>
      </c>
      <c r="M345">
        <f t="shared" si="46"/>
        <v>-1.9664274481763608</v>
      </c>
      <c r="N345">
        <f t="shared" si="47"/>
        <v>-0.44209743048045452</v>
      </c>
      <c r="O345">
        <f t="shared" si="47"/>
        <v>-6.5227213289723765E-2</v>
      </c>
      <c r="P345">
        <f t="shared" si="47"/>
        <v>11.03034684332461</v>
      </c>
    </row>
    <row r="346" spans="1:16" x14ac:dyDescent="0.35">
      <c r="A346">
        <v>343</v>
      </c>
      <c r="B346">
        <f t="shared" si="40"/>
        <v>3.5918876006043297</v>
      </c>
      <c r="C346">
        <f>'Graficas excel'!$N$3*(COS('Graficas excel'!$N$4*B346+'Graficas excel'!$N$5)+'Graficas excel'!$N$6)*COS(B346)+'Graficas excel'!$N$7</f>
        <v>6.1955133100137409</v>
      </c>
      <c r="D346" s="4">
        <f>'Graficas excel'!$N$3*(COS('Graficas excel'!$N$4*B346+'Graficas excel'!$N$5)+'Graficas excel'!$N$6)*SIN(B346)+'Graficas excel'!$N$8</f>
        <v>21.210582610496186</v>
      </c>
      <c r="E346">
        <f t="shared" si="41"/>
        <v>2.573214311217114</v>
      </c>
      <c r="F346">
        <f>C346/(2*'Graficas excel'!$N$9*COS(E346/2))</f>
        <v>0.55242261893139855</v>
      </c>
      <c r="G346">
        <f t="shared" si="42"/>
        <v>0.83356418474702643</v>
      </c>
      <c r="H346">
        <f t="shared" si="43"/>
        <v>1.971057081642255</v>
      </c>
      <c r="I346">
        <f t="shared" si="44"/>
        <v>2.2721356964296846</v>
      </c>
      <c r="J346">
        <f t="shared" si="45"/>
        <v>7.9011908010460791E-2</v>
      </c>
      <c r="K346">
        <f t="shared" si="45"/>
        <v>-0.44637689402799019</v>
      </c>
      <c r="L346">
        <f t="shared" si="45"/>
        <v>-15.399593818912816</v>
      </c>
      <c r="M346">
        <f t="shared" si="46"/>
        <v>-1.9710570816422552</v>
      </c>
      <c r="N346">
        <f t="shared" si="47"/>
        <v>-0.44278048826073829</v>
      </c>
      <c r="O346">
        <f t="shared" si="47"/>
        <v>5.0282308742062756E-2</v>
      </c>
      <c r="P346">
        <f t="shared" si="47"/>
        <v>11.664329554495183</v>
      </c>
    </row>
    <row r="347" spans="1:16" x14ac:dyDescent="0.35">
      <c r="A347">
        <v>344</v>
      </c>
      <c r="B347">
        <f t="shared" si="40"/>
        <v>3.6023595761162959</v>
      </c>
      <c r="C347">
        <f>'Graficas excel'!$N$3*(COS('Graficas excel'!$N$4*B347+'Graficas excel'!$N$5)+'Graficas excel'!$N$6)*COS(B347)+'Graficas excel'!$N$7</f>
        <v>6.2053300484708291</v>
      </c>
      <c r="D347" s="4">
        <f>'Graficas excel'!$N$3*(COS('Graficas excel'!$N$4*B347+'Graficas excel'!$N$5)+'Graficas excel'!$N$6)*SIN(B347)+'Graficas excel'!$N$8</f>
        <v>21.127096544324598</v>
      </c>
      <c r="E347">
        <f t="shared" si="41"/>
        <v>2.5702323463185497</v>
      </c>
      <c r="F347">
        <f>C347/(2*'Graficas excel'!$N$9*COS(E347/2))</f>
        <v>0.55048860649180775</v>
      </c>
      <c r="G347">
        <f t="shared" si="42"/>
        <v>0.8348426762706298</v>
      </c>
      <c r="H347">
        <f t="shared" si="43"/>
        <v>1.9756938680724982</v>
      </c>
      <c r="I347">
        <f t="shared" si="44"/>
        <v>2.2729631071955239</v>
      </c>
      <c r="J347">
        <f t="shared" si="45"/>
        <v>7.4337460107092246E-2</v>
      </c>
      <c r="K347">
        <f t="shared" si="45"/>
        <v>-0.60764106339386781</v>
      </c>
      <c r="L347">
        <f t="shared" si="45"/>
        <v>-15.365249224340284</v>
      </c>
      <c r="M347">
        <f t="shared" si="46"/>
        <v>-1.975693868072498</v>
      </c>
      <c r="N347">
        <f t="shared" si="47"/>
        <v>-0.4422539331549063</v>
      </c>
      <c r="O347">
        <f t="shared" si="47"/>
        <v>0.17243088220023731</v>
      </c>
      <c r="P347">
        <f t="shared" si="47"/>
        <v>12.16868156430864</v>
      </c>
    </row>
    <row r="348" spans="1:16" x14ac:dyDescent="0.35">
      <c r="A348">
        <v>345</v>
      </c>
      <c r="B348">
        <f t="shared" si="40"/>
        <v>3.6128315516282616</v>
      </c>
      <c r="C348">
        <f>'Graficas excel'!$N$3*(COS('Graficas excel'!$N$4*B348+'Graficas excel'!$N$5)+'Graficas excel'!$N$6)*COS(B348)+'Graficas excel'!$N$7</f>
        <v>6.2158763248297664</v>
      </c>
      <c r="D348" s="4">
        <f>'Graficas excel'!$N$3*(COS('Graficas excel'!$N$4*B348+'Graficas excel'!$N$5)+'Graficas excel'!$N$6)*SIN(B348)+'Graficas excel'!$N$8</f>
        <v>21.043316334983096</v>
      </c>
      <c r="E348">
        <f t="shared" si="41"/>
        <v>2.5671579940842073</v>
      </c>
      <c r="F348">
        <f>C348/(2*'Graficas excel'!$N$9*COS(E348/2))</f>
        <v>0.54855394040817995</v>
      </c>
      <c r="G348">
        <f t="shared" si="42"/>
        <v>0.83611516818118958</v>
      </c>
      <c r="H348">
        <f t="shared" si="43"/>
        <v>1.9803251404305668</v>
      </c>
      <c r="I348">
        <f t="shared" si="44"/>
        <v>2.2737415672573871</v>
      </c>
      <c r="J348">
        <f t="shared" si="45"/>
        <v>6.7974257771166696E-2</v>
      </c>
      <c r="K348">
        <f t="shared" si="45"/>
        <v>-0.76854557700641346</v>
      </c>
      <c r="L348">
        <f t="shared" si="45"/>
        <v>-15.142072100462014</v>
      </c>
      <c r="M348">
        <f t="shared" si="46"/>
        <v>-1.9803251404305668</v>
      </c>
      <c r="N348">
        <f t="shared" si="47"/>
        <v>-0.44044824117899872</v>
      </c>
      <c r="O348">
        <f t="shared" si="47"/>
        <v>0.29986101755458922</v>
      </c>
      <c r="P348">
        <f t="shared" si="47"/>
        <v>12.536420339190098</v>
      </c>
    </row>
    <row r="349" spans="1:16" x14ac:dyDescent="0.35">
      <c r="A349">
        <v>346</v>
      </c>
      <c r="B349">
        <f t="shared" si="40"/>
        <v>3.6233035271402279</v>
      </c>
      <c r="C349">
        <f>'Graficas excel'!$N$3*(COS('Graficas excel'!$N$4*B349+'Graficas excel'!$N$5)+'Graficas excel'!$N$6)*COS(B349)+'Graficas excel'!$N$7</f>
        <v>6.2274349031981098</v>
      </c>
      <c r="D349" s="4">
        <f>'Graficas excel'!$N$3*(COS('Graficas excel'!$N$4*B349+'Graficas excel'!$N$5)+'Graficas excel'!$N$6)*SIN(B349)+'Graficas excel'!$N$8</f>
        <v>20.959388530498323</v>
      </c>
      <c r="E349">
        <f t="shared" si="41"/>
        <v>2.5639692804139398</v>
      </c>
      <c r="F349">
        <f>C349/(2*'Graficas excel'!$N$9*COS(E349/2))</f>
        <v>0.54662424996858827</v>
      </c>
      <c r="G349">
        <f t="shared" si="42"/>
        <v>0.83737800863545397</v>
      </c>
      <c r="H349">
        <f t="shared" si="43"/>
        <v>1.9849375036264818</v>
      </c>
      <c r="I349">
        <f t="shared" si="44"/>
        <v>2.2744533920202108</v>
      </c>
      <c r="J349">
        <f t="shared" si="45"/>
        <v>5.9926067308925773E-2</v>
      </c>
      <c r="K349">
        <f t="shared" si="45"/>
        <v>-0.92711298524287489</v>
      </c>
      <c r="L349">
        <f t="shared" si="45"/>
        <v>-14.730974009516848</v>
      </c>
      <c r="M349">
        <f t="shared" si="46"/>
        <v>-1.9849375036264818</v>
      </c>
      <c r="N349">
        <f t="shared" si="47"/>
        <v>-0.43730810394617387</v>
      </c>
      <c r="O349">
        <f t="shared" si="47"/>
        <v>0.43114210435430012</v>
      </c>
      <c r="P349">
        <f t="shared" si="47"/>
        <v>12.762037314665683</v>
      </c>
    </row>
    <row r="350" spans="1:16" x14ac:dyDescent="0.35">
      <c r="A350">
        <v>347</v>
      </c>
      <c r="B350">
        <f t="shared" si="40"/>
        <v>3.6337755026521936</v>
      </c>
      <c r="C350">
        <f>'Graficas excel'!$N$3*(COS('Graficas excel'!$N$4*B350+'Graficas excel'!$N$5)+'Graficas excel'!$N$6)*COS(B350)+'Graficas excel'!$N$7</f>
        <v>6.240282527449712</v>
      </c>
      <c r="D350" s="4">
        <f>'Graficas excel'!$N$3*(COS('Graficas excel'!$N$4*B350+'Graficas excel'!$N$5)+'Graficas excel'!$N$6)*SIN(B350)+'Graficas excel'!$N$8</f>
        <v>20.875471292586319</v>
      </c>
      <c r="E350">
        <f t="shared" si="41"/>
        <v>2.5606448892770062</v>
      </c>
      <c r="F350">
        <f>C350/(2*'Graficas excel'!$N$9*COS(E350/2))</f>
        <v>0.54470544087492256</v>
      </c>
      <c r="G350">
        <f t="shared" si="42"/>
        <v>0.83862743973784704</v>
      </c>
      <c r="H350">
        <f t="shared" si="43"/>
        <v>1.9895169833821902</v>
      </c>
      <c r="I350">
        <f t="shared" si="44"/>
        <v>2.2750809363295983</v>
      </c>
      <c r="J350">
        <f t="shared" si="45"/>
        <v>5.0217362830636714E-2</v>
      </c>
      <c r="K350">
        <f t="shared" si="45"/>
        <v>-1.0813753843379426</v>
      </c>
      <c r="L350">
        <f t="shared" si="45"/>
        <v>-14.135241383522864</v>
      </c>
      <c r="M350">
        <f t="shared" si="46"/>
        <v>-1.9895169833821904</v>
      </c>
      <c r="N350">
        <f t="shared" si="47"/>
        <v>-0.43279319438719815</v>
      </c>
      <c r="O350">
        <f t="shared" si="47"/>
        <v>0.56478584659627518</v>
      </c>
      <c r="P350">
        <f t="shared" si="47"/>
        <v>12.841513928719245</v>
      </c>
    </row>
    <row r="351" spans="1:16" x14ac:dyDescent="0.35">
      <c r="A351">
        <v>348</v>
      </c>
      <c r="B351">
        <f t="shared" si="40"/>
        <v>3.6442474781641598</v>
      </c>
      <c r="C351">
        <f>'Graficas excel'!$N$3*(COS('Graficas excel'!$N$4*B351+'Graficas excel'!$N$5)+'Graficas excel'!$N$6)*COS(B351)+'Graficas excel'!$N$7</f>
        <v>6.2546866509132046</v>
      </c>
      <c r="D351" s="4">
        <f>'Graficas excel'!$N$3*(COS('Graficas excel'!$N$4*B351+'Graficas excel'!$N$5)+'Graficas excel'!$N$6)*SIN(B351)+'Graficas excel'!$N$8</f>
        <v>20.791732605841542</v>
      </c>
      <c r="E351">
        <f t="shared" si="41"/>
        <v>2.5571644395313138</v>
      </c>
      <c r="F351">
        <f>C351/(2*'Graficas excel'!$N$9*COS(E351/2))</f>
        <v>0.54280363038460244</v>
      </c>
      <c r="G351">
        <f t="shared" si="42"/>
        <v>0.83985964234584809</v>
      </c>
      <c r="H351">
        <f t="shared" si="43"/>
        <v>1.9940491831155587</v>
      </c>
      <c r="I351">
        <f t="shared" si="44"/>
        <v>2.2756068113234362</v>
      </c>
      <c r="J351">
        <f t="shared" si="45"/>
        <v>3.8893226286606984E-2</v>
      </c>
      <c r="K351">
        <f t="shared" si="45"/>
        <v>-1.2293992859619221</v>
      </c>
      <c r="L351">
        <f t="shared" si="45"/>
        <v>-13.360595840449585</v>
      </c>
      <c r="M351">
        <f t="shared" si="46"/>
        <v>-1.9940491831155587</v>
      </c>
      <c r="N351">
        <f t="shared" si="47"/>
        <v>-0.42687877083213699</v>
      </c>
      <c r="O351">
        <f t="shared" si="47"/>
        <v>0.69926186599439311</v>
      </c>
      <c r="P351">
        <f t="shared" si="47"/>
        <v>12.772333855711372</v>
      </c>
    </row>
    <row r="352" spans="1:16" x14ac:dyDescent="0.35">
      <c r="A352">
        <v>349</v>
      </c>
      <c r="B352">
        <f t="shared" si="40"/>
        <v>3.6547194536761256</v>
      </c>
      <c r="C352">
        <f>'Graficas excel'!$N$3*(COS('Graficas excel'!$N$4*B352+'Graficas excel'!$N$5)+'Graficas excel'!$N$6)*COS(B352)+'Graficas excel'!$N$7</f>
        <v>6.2709023052780761</v>
      </c>
      <c r="D352" s="4">
        <f>'Graficas excel'!$N$3*(COS('Graficas excel'!$N$4*B352+'Graficas excel'!$N$5)+'Graficas excel'!$N$6)*SIN(B352)+'Graficas excel'!$N$8</f>
        <v>20.708348312873262</v>
      </c>
      <c r="E352">
        <f t="shared" si="41"/>
        <v>2.5535087533230909</v>
      </c>
      <c r="F352">
        <f>C352/(2*'Graficas excel'!$N$9*COS(E352/2))</f>
        <v>0.54092507889819108</v>
      </c>
      <c r="G352">
        <f t="shared" si="42"/>
        <v>0.84107078121819556</v>
      </c>
      <c r="H352">
        <f t="shared" si="43"/>
        <v>1.9985194471502914</v>
      </c>
      <c r="I352">
        <f t="shared" si="44"/>
        <v>2.2760141002366909</v>
      </c>
      <c r="J352">
        <f t="shared" si="45"/>
        <v>2.6018987069585279E-2</v>
      </c>
      <c r="K352">
        <f t="shared" si="45"/>
        <v>-1.3693111184283846</v>
      </c>
      <c r="L352">
        <f t="shared" si="45"/>
        <v>-12.415226157712951</v>
      </c>
      <c r="M352">
        <f t="shared" si="46"/>
        <v>-1.998519447150291</v>
      </c>
      <c r="N352">
        <f t="shared" si="47"/>
        <v>-0.41955611769499207</v>
      </c>
      <c r="O352">
        <f t="shared" si="47"/>
        <v>0.83301343336205658</v>
      </c>
      <c r="P352">
        <f t="shared" si="47"/>
        <v>12.553494246472239</v>
      </c>
    </row>
    <row r="353" spans="1:16" x14ac:dyDescent="0.35">
      <c r="A353">
        <v>350</v>
      </c>
      <c r="B353">
        <f t="shared" si="40"/>
        <v>3.6651914291880918</v>
      </c>
      <c r="C353">
        <f>'Graficas excel'!$N$3*(COS('Graficas excel'!$N$4*B353+'Graficas excel'!$N$5)+'Graficas excel'!$N$6)*COS(B353)+'Graficas excel'!$N$7</f>
        <v>6.289169146074383</v>
      </c>
      <c r="D353" s="4">
        <f>'Graficas excel'!$N$3*(COS('Graficas excel'!$N$4*B353+'Graficas excel'!$N$5)+'Graficas excel'!$N$6)*SIN(B353)+'Graficas excel'!$N$8</f>
        <v>20.625500000000002</v>
      </c>
      <c r="E353">
        <f t="shared" si="41"/>
        <v>2.5496601123235711</v>
      </c>
      <c r="F353">
        <f>C353/(2*'Graficas excel'!$N$9*COS(E353/2))</f>
        <v>0.53907611869633854</v>
      </c>
      <c r="G353">
        <f t="shared" si="42"/>
        <v>0.84225704998610196</v>
      </c>
      <c r="H353">
        <f t="shared" si="43"/>
        <v>2.0029130285406889</v>
      </c>
      <c r="I353">
        <f t="shared" si="44"/>
        <v>2.2762865704321298</v>
      </c>
      <c r="J353">
        <f t="shared" si="45"/>
        <v>1.1679594569140491E-2</v>
      </c>
      <c r="K353">
        <f t="shared" si="45"/>
        <v>-1.4993230627274741</v>
      </c>
      <c r="L353">
        <f t="shared" si="45"/>
        <v>-11.309785564824223</v>
      </c>
      <c r="M353">
        <f t="shared" si="46"/>
        <v>-2.0029130285406884</v>
      </c>
      <c r="N353">
        <f t="shared" si="47"/>
        <v>-0.41083282141968591</v>
      </c>
      <c r="O353">
        <f t="shared" si="47"/>
        <v>0.96447331770071965</v>
      </c>
      <c r="P353">
        <f t="shared" si="47"/>
        <v>12.185517826874587</v>
      </c>
    </row>
    <row r="354" spans="1:16" x14ac:dyDescent="0.35">
      <c r="A354">
        <v>351</v>
      </c>
      <c r="B354">
        <f t="shared" si="40"/>
        <v>3.6756634047000576</v>
      </c>
      <c r="C354">
        <f>'Graficas excel'!$N$3*(COS('Graficas excel'!$N$4*B354+'Graficas excel'!$N$5)+'Graficas excel'!$N$6)*COS(B354)+'Graficas excel'!$N$7</f>
        <v>6.3097087096266353</v>
      </c>
      <c r="D354" s="4">
        <f>'Graficas excel'!$N$3*(COS('Graficas excel'!$N$4*B354+'Graficas excel'!$N$5)+'Graficas excel'!$N$6)*SIN(B354)+'Graficas excel'!$N$8</f>
        <v>20.543372760490957</v>
      </c>
      <c r="E354">
        <f t="shared" si="41"/>
        <v>2.5456024979347878</v>
      </c>
      <c r="F354">
        <f>C354/(2*'Graficas excel'!$N$9*COS(E354/2))</f>
        <v>0.5372630805625046</v>
      </c>
      <c r="G354">
        <f t="shared" si="42"/>
        <v>0.84341471546593716</v>
      </c>
      <c r="H354">
        <f t="shared" si="43"/>
        <v>2.0072152597861068</v>
      </c>
      <c r="I354">
        <f t="shared" si="44"/>
        <v>2.2764088788604475</v>
      </c>
      <c r="J354">
        <f t="shared" si="45"/>
        <v>-4.0212798282674451E-3</v>
      </c>
      <c r="K354">
        <f t="shared" si="45"/>
        <v>-1.6177588602078996</v>
      </c>
      <c r="L354">
        <f t="shared" si="45"/>
        <v>-10.057348167851318</v>
      </c>
      <c r="M354">
        <f t="shared" si="46"/>
        <v>-2.0072152597861073</v>
      </c>
      <c r="N354">
        <f t="shared" si="47"/>
        <v>-0.40073288045477939</v>
      </c>
      <c r="O354">
        <f t="shared" si="47"/>
        <v>1.0920797619843752</v>
      </c>
      <c r="P354">
        <f t="shared" si="47"/>
        <v>11.670466873509278</v>
      </c>
    </row>
    <row r="355" spans="1:16" x14ac:dyDescent="0.35">
      <c r="A355">
        <v>352</v>
      </c>
      <c r="B355">
        <f t="shared" si="40"/>
        <v>3.6861353802120238</v>
      </c>
      <c r="C355">
        <f>'Graficas excel'!$N$3*(COS('Graficas excel'!$N$4*B355+'Graficas excel'!$N$5)+'Graficas excel'!$N$6)*COS(B355)+'Graficas excel'!$N$7</f>
        <v>6.3327219135020005</v>
      </c>
      <c r="D355" s="4">
        <f>'Graficas excel'!$N$3*(COS('Graficas excel'!$N$4*B355+'Graficas excel'!$N$5)+'Graficas excel'!$N$6)*SIN(B355)+'Graficas excel'!$N$8</f>
        <v>20.462152864372122</v>
      </c>
      <c r="E355">
        <f t="shared" si="41"/>
        <v>2.541321811536049</v>
      </c>
      <c r="F355">
        <f>C355/(2*'Graficas excel'!$N$9*COS(E355/2))</f>
        <v>0.53549221906034761</v>
      </c>
      <c r="G355">
        <f t="shared" si="42"/>
        <v>0.84454016087207162</v>
      </c>
      <c r="H355">
        <f t="shared" si="43"/>
        <v>2.0114117246970697</v>
      </c>
      <c r="I355">
        <f t="shared" si="44"/>
        <v>2.2763667681165591</v>
      </c>
      <c r="J355">
        <f t="shared" si="45"/>
        <v>-2.0962410996630557E-2</v>
      </c>
      <c r="K355">
        <f t="shared" si="45"/>
        <v>-1.7230791639369545</v>
      </c>
      <c r="L355">
        <f t="shared" si="45"/>
        <v>-8.6733186145645504</v>
      </c>
      <c r="M355">
        <f t="shared" si="46"/>
        <v>-2.0114117246970693</v>
      </c>
      <c r="N355">
        <f t="shared" si="47"/>
        <v>-0.38929664793016538</v>
      </c>
      <c r="O355">
        <f t="shared" si="47"/>
        <v>1.2142926052969745</v>
      </c>
      <c r="P355">
        <f t="shared" si="47"/>
        <v>11.011958419075802</v>
      </c>
    </row>
    <row r="356" spans="1:16" x14ac:dyDescent="0.35">
      <c r="A356">
        <v>353</v>
      </c>
      <c r="B356">
        <f t="shared" si="40"/>
        <v>3.6966073557239896</v>
      </c>
      <c r="C356">
        <f>'Graficas excel'!$N$3*(COS('Graficas excel'!$N$4*B356+'Graficas excel'!$N$5)+'Graficas excel'!$N$6)*COS(B356)+'Graficas excel'!$N$7</f>
        <v>6.3583868292068724</v>
      </c>
      <c r="D356" s="4">
        <f>'Graficas excel'!$N$3*(COS('Graficas excel'!$N$4*B356+'Graficas excel'!$N$5)+'Graficas excel'!$N$6)*SIN(B356)+'Graficas excel'!$N$8</f>
        <v>20.382025365465058</v>
      </c>
      <c r="E356">
        <f t="shared" si="41"/>
        <v>2.5368060708627769</v>
      </c>
      <c r="F356">
        <f>C356/(2*'Graficas excel'!$N$9*COS(E356/2))</f>
        <v>0.53376963726656745</v>
      </c>
      <c r="G356">
        <f t="shared" si="42"/>
        <v>0.84562992752877253</v>
      </c>
      <c r="H356">
        <f t="shared" si="43"/>
        <v>2.0154884296610844</v>
      </c>
      <c r="I356">
        <f t="shared" si="44"/>
        <v>2.2761472502619307</v>
      </c>
      <c r="J356">
        <f t="shared" si="45"/>
        <v>-3.9006453806557151E-2</v>
      </c>
      <c r="K356">
        <f t="shared" si="45"/>
        <v>-1.8139059440761531</v>
      </c>
      <c r="L356">
        <f t="shared" si="45"/>
        <v>-7.1752903891496445</v>
      </c>
      <c r="M356">
        <f t="shared" si="46"/>
        <v>-2.0154884296610844</v>
      </c>
      <c r="N356">
        <f t="shared" si="47"/>
        <v>-0.3765806055031341</v>
      </c>
      <c r="O356">
        <f t="shared" si="47"/>
        <v>1.3296095642003238</v>
      </c>
      <c r="P356">
        <f t="shared" si="47"/>
        <v>10.215179492596333</v>
      </c>
    </row>
    <row r="357" spans="1:16" x14ac:dyDescent="0.35">
      <c r="A357">
        <v>354</v>
      </c>
      <c r="B357">
        <f t="shared" si="40"/>
        <v>3.7070793312359558</v>
      </c>
      <c r="C357">
        <f>'Graficas excel'!$N$3*(COS('Graficas excel'!$N$4*B357+'Graficas excel'!$N$5)+'Graficas excel'!$N$6)*COS(B357)+'Graficas excel'!$N$7</f>
        <v>6.3868567522774091</v>
      </c>
      <c r="D357" s="4">
        <f>'Graficas excel'!$N$3*(COS('Graficas excel'!$N$4*B357+'Graficas excel'!$N$5)+'Graficas excel'!$N$6)*SIN(B357)+'Graficas excel'!$N$8</f>
        <v>20.303171677571466</v>
      </c>
      <c r="E357">
        <f t="shared" si="41"/>
        <v>2.5320455787255249</v>
      </c>
      <c r="F357">
        <f>C357/(2*'Graficas excel'!$N$9*COS(E357/2))</f>
        <v>0.53210121179095937</v>
      </c>
      <c r="G357">
        <f t="shared" si="42"/>
        <v>0.84668075471844317</v>
      </c>
      <c r="H357">
        <f t="shared" si="43"/>
        <v>2.0194319725401946</v>
      </c>
      <c r="I357">
        <f t="shared" si="44"/>
        <v>2.2757387756328598</v>
      </c>
      <c r="J357">
        <f t="shared" si="45"/>
        <v>-5.8001632433932152E-2</v>
      </c>
      <c r="K357">
        <f t="shared" si="45"/>
        <v>-1.889045409322573</v>
      </c>
      <c r="L357">
        <f t="shared" si="45"/>
        <v>-5.5828493098555008</v>
      </c>
      <c r="M357">
        <f t="shared" si="46"/>
        <v>-2.0194319725401946</v>
      </c>
      <c r="N357">
        <f t="shared" si="47"/>
        <v>-0.36265696670635256</v>
      </c>
      <c r="O357">
        <f t="shared" si="47"/>
        <v>1.4365826736971297</v>
      </c>
      <c r="P357">
        <f t="shared" si="47"/>
        <v>9.2868994720560583</v>
      </c>
    </row>
    <row r="358" spans="1:16" x14ac:dyDescent="0.35">
      <c r="A358">
        <v>355</v>
      </c>
      <c r="B358">
        <f t="shared" si="40"/>
        <v>3.7175513067479216</v>
      </c>
      <c r="C358">
        <f>'Graficas excel'!$N$3*(COS('Graficas excel'!$N$4*B358+'Graficas excel'!$N$5)+'Graficas excel'!$N$6)*COS(B358)+'Graficas excel'!$N$7</f>
        <v>6.4182585910068335</v>
      </c>
      <c r="D358" s="4">
        <f>'Graficas excel'!$N$3*(COS('Graficas excel'!$N$4*B358+'Graficas excel'!$N$5)+'Graficas excel'!$N$6)*SIN(B358)+'Graficas excel'!$N$8</f>
        <v>20.225767152537358</v>
      </c>
      <c r="E358">
        <f t="shared" si="41"/>
        <v>2.5270330605019278</v>
      </c>
      <c r="F358">
        <f>C358/(2*'Graficas excel'!$N$9*COS(E358/2))</f>
        <v>0.53049251894447813</v>
      </c>
      <c r="G358">
        <f t="shared" si="42"/>
        <v>0.84768961733876536</v>
      </c>
      <c r="H358">
        <f t="shared" si="43"/>
        <v>2.0232297074147874</v>
      </c>
      <c r="I358">
        <f t="shared" si="44"/>
        <v>2.2751313839583576</v>
      </c>
      <c r="J358">
        <f t="shared" si="45"/>
        <v>-7.7783669701349881E-2</v>
      </c>
      <c r="K358">
        <f t="shared" si="45"/>
        <v>-1.947508870582376</v>
      </c>
      <c r="L358">
        <f t="shared" si="45"/>
        <v>-3.9173210249828401</v>
      </c>
      <c r="M358">
        <f t="shared" si="46"/>
        <v>-2.0232297074147874</v>
      </c>
      <c r="N358">
        <f t="shared" si="47"/>
        <v>-0.34761310812648161</v>
      </c>
      <c r="O358">
        <f t="shared" si="47"/>
        <v>1.5338348575505905</v>
      </c>
      <c r="P358">
        <f t="shared" si="47"/>
        <v>8.2354760617722071</v>
      </c>
    </row>
    <row r="359" spans="1:16" x14ac:dyDescent="0.35">
      <c r="A359">
        <v>356</v>
      </c>
      <c r="B359">
        <f t="shared" si="40"/>
        <v>3.7280232822598873</v>
      </c>
      <c r="C359">
        <f>'Graficas excel'!$N$3*(COS('Graficas excel'!$N$4*B359+'Graficas excel'!$N$5)+'Graficas excel'!$N$6)*COS(B359)+'Graficas excel'!$N$7</f>
        <v>6.4526915909066167</v>
      </c>
      <c r="D359" s="4">
        <f>'Graficas excel'!$N$3*(COS('Graficas excel'!$N$4*B359+'Graficas excel'!$N$5)+'Graficas excel'!$N$6)*SIN(B359)+'Graficas excel'!$N$8</f>
        <v>20.149978693311738</v>
      </c>
      <c r="E359">
        <f t="shared" si="41"/>
        <v>2.5217637671773021</v>
      </c>
      <c r="F359">
        <f>C359/(2*'Graficas excel'!$N$9*COS(E359/2))</f>
        <v>0.52894876294181026</v>
      </c>
      <c r="G359">
        <f t="shared" si="42"/>
        <v>0.84865376107239898</v>
      </c>
      <c r="H359">
        <f t="shared" si="43"/>
        <v>2.0268699033707258</v>
      </c>
      <c r="I359">
        <f t="shared" si="44"/>
        <v>2.2743168352740142</v>
      </c>
      <c r="J359">
        <f t="shared" si="45"/>
        <v>-9.8177934903425038E-2</v>
      </c>
      <c r="K359">
        <f t="shared" si="45"/>
        <v>-1.9885309604285057</v>
      </c>
      <c r="L359">
        <f t="shared" si="45"/>
        <v>-2.2014635466829362</v>
      </c>
      <c r="M359">
        <f t="shared" si="46"/>
        <v>-2.0268699033707263</v>
      </c>
      <c r="N359">
        <f t="shared" si="47"/>
        <v>-0.331550827058812</v>
      </c>
      <c r="O359">
        <f t="shared" si="47"/>
        <v>1.620076561198851</v>
      </c>
      <c r="P359">
        <f t="shared" si="47"/>
        <v>7.070850364939842</v>
      </c>
    </row>
    <row r="360" spans="1:16" x14ac:dyDescent="0.35">
      <c r="A360">
        <v>357</v>
      </c>
      <c r="B360">
        <f t="shared" si="40"/>
        <v>3.7384952577718535</v>
      </c>
      <c r="C360">
        <f>'Graficas excel'!$N$3*(COS('Graficas excel'!$N$4*B360+'Graficas excel'!$N$5)+'Graficas excel'!$N$6)*COS(B360)+'Graficas excel'!$N$7</f>
        <v>6.4902264076639451</v>
      </c>
      <c r="D360" s="4">
        <f>'Graficas excel'!$N$3*(COS('Graficas excel'!$N$4*B360+'Graficas excel'!$N$5)+'Graficas excel'!$N$6)*SIN(B360)+'Graficas excel'!$N$8</f>
        <v>20.075962435047867</v>
      </c>
      <c r="E360">
        <f t="shared" si="41"/>
        <v>2.516235541175122</v>
      </c>
      <c r="F360">
        <f>C360/(2*'Graficas excel'!$N$9*COS(E360/2))</f>
        <v>0.52747470704538946</v>
      </c>
      <c r="G360">
        <f t="shared" si="42"/>
        <v>0.84957073479927525</v>
      </c>
      <c r="H360">
        <f t="shared" si="43"/>
        <v>2.0303418955126586</v>
      </c>
      <c r="I360">
        <f t="shared" si="44"/>
        <v>2.2732887183438901</v>
      </c>
      <c r="J360">
        <f t="shared" si="45"/>
        <v>-0.11900178242581853</v>
      </c>
      <c r="K360">
        <f t="shared" si="45"/>
        <v>-2.0115846327798552</v>
      </c>
      <c r="L360">
        <f t="shared" si="45"/>
        <v>-0.45910862237262606</v>
      </c>
      <c r="M360">
        <f t="shared" si="46"/>
        <v>-2.0303418955126582</v>
      </c>
      <c r="N360">
        <f t="shared" si="47"/>
        <v>-0.31458542498242759</v>
      </c>
      <c r="O360">
        <f t="shared" si="47"/>
        <v>1.6941223330692767</v>
      </c>
      <c r="P360">
        <f t="shared" si="47"/>
        <v>5.8045263076255136</v>
      </c>
    </row>
    <row r="361" spans="1:16" x14ac:dyDescent="0.35">
      <c r="A361">
        <v>358</v>
      </c>
      <c r="B361">
        <f t="shared" si="40"/>
        <v>3.7489672332838193</v>
      </c>
      <c r="C361">
        <f>'Graficas excel'!$N$3*(COS('Graficas excel'!$N$4*B361+'Graficas excel'!$N$5)+'Graficas excel'!$N$6)*COS(B361)+'Graficas excel'!$N$7</f>
        <v>6.5309045368911542</v>
      </c>
      <c r="D361" s="4">
        <f>'Graficas excel'!$N$3*(COS('Graficas excel'!$N$4*B361+'Graficas excel'!$N$5)+'Graficas excel'!$N$6)*SIN(B361)+'Graficas excel'!$N$8</f>
        <v>20.003861526777818</v>
      </c>
      <c r="E361">
        <f t="shared" si="41"/>
        <v>2.5104488428053977</v>
      </c>
      <c r="F361">
        <f>C361/(2*'Graficas excel'!$N$9*COS(E361/2))</f>
        <v>0.52607460857068988</v>
      </c>
      <c r="G361">
        <f t="shared" si="42"/>
        <v>0.85043842000299785</v>
      </c>
      <c r="H361">
        <f t="shared" si="43"/>
        <v>2.033636226379496</v>
      </c>
      <c r="I361">
        <f t="shared" si="44"/>
        <v>2.2720425345924466</v>
      </c>
      <c r="J361">
        <f t="shared" si="45"/>
        <v>-0.14006704744053625</v>
      </c>
      <c r="K361">
        <f t="shared" si="45"/>
        <v>-2.0163924070306738</v>
      </c>
      <c r="L361">
        <f t="shared" si="45"/>
        <v>1.2852414129597165</v>
      </c>
      <c r="M361">
        <f t="shared" si="46"/>
        <v>-2.0336362263794956</v>
      </c>
      <c r="N361">
        <f t="shared" si="47"/>
        <v>-0.29684461739625145</v>
      </c>
      <c r="O361">
        <f t="shared" si="47"/>
        <v>1.7549071904212934</v>
      </c>
      <c r="P361">
        <f t="shared" si="47"/>
        <v>4.4495292910444872</v>
      </c>
    </row>
    <row r="362" spans="1:16" x14ac:dyDescent="0.35">
      <c r="A362">
        <v>359</v>
      </c>
      <c r="B362">
        <f t="shared" si="40"/>
        <v>3.7594392087957855</v>
      </c>
      <c r="C362">
        <f>'Graficas excel'!$N$3*(COS('Graficas excel'!$N$4*B362+'Graficas excel'!$N$5)+'Graficas excel'!$N$6)*COS(B362)+'Graficas excel'!$N$7</f>
        <v>6.5747381044214492</v>
      </c>
      <c r="D362" s="4">
        <f>'Graficas excel'!$N$3*(COS('Graficas excel'!$N$4*B362+'Graficas excel'!$N$5)+'Graficas excel'!$N$6)*SIN(B362)+'Graficas excel'!$N$8</f>
        <v>19.933804045226111</v>
      </c>
      <c r="E362">
        <f t="shared" si="41"/>
        <v>2.5044067358595039</v>
      </c>
      <c r="F362">
        <f>C362/(2*'Graficas excel'!$N$9*COS(E362/2))</f>
        <v>0.52475215867541003</v>
      </c>
      <c r="G362">
        <f t="shared" si="42"/>
        <v>0.85125505693975023</v>
      </c>
      <c r="H362">
        <f t="shared" si="43"/>
        <v>2.0367447759437285</v>
      </c>
      <c r="I362">
        <f t="shared" si="44"/>
        <v>2.270575755901616</v>
      </c>
      <c r="J362">
        <f t="shared" si="45"/>
        <v>-0.16118265934947559</v>
      </c>
      <c r="K362">
        <f t="shared" si="45"/>
        <v>-2.0029333904271951</v>
      </c>
      <c r="L362">
        <f t="shared" si="45"/>
        <v>3.0068519154204751</v>
      </c>
      <c r="M362">
        <f t="shared" si="46"/>
        <v>-2.036744775943728</v>
      </c>
      <c r="N362">
        <f t="shared" si="47"/>
        <v>-0.27846727227238666</v>
      </c>
      <c r="O362">
        <f t="shared" si="47"/>
        <v>1.8015025521968866</v>
      </c>
      <c r="P362">
        <f t="shared" si="47"/>
        <v>3.0203394602847458</v>
      </c>
    </row>
    <row r="363" spans="1:16" x14ac:dyDescent="0.35">
      <c r="A363">
        <v>360</v>
      </c>
      <c r="B363">
        <f t="shared" si="40"/>
        <v>3.7699111843077513</v>
      </c>
      <c r="C363">
        <f>'Graficas excel'!$N$3*(COS('Graficas excel'!$N$4*B363+'Graficas excel'!$N$5)+'Graficas excel'!$N$6)*COS(B363)+'Graficas excel'!$N$7</f>
        <v>6.6217100163479117</v>
      </c>
      <c r="D363" s="4">
        <f>'Graficas excel'!$N$3*(COS('Graficas excel'!$N$4*B363+'Graficas excel'!$N$5)+'Graficas excel'!$N$6)*SIN(B363)+'Graficas excel'!$N$8</f>
        <v>19.865901070926146</v>
      </c>
      <c r="E363">
        <f t="shared" si="41"/>
        <v>2.498114831680061</v>
      </c>
      <c r="F363">
        <f>C363/(2*'Graficas excel'!$N$9*COS(E363/2))</f>
        <v>0.52351042784529789</v>
      </c>
      <c r="G363">
        <f t="shared" si="42"/>
        <v>0.85201926735094036</v>
      </c>
      <c r="H363">
        <f t="shared" si="43"/>
        <v>2.0396608783998489</v>
      </c>
      <c r="I363">
        <f t="shared" si="44"/>
        <v>2.2688878550399547</v>
      </c>
      <c r="J363">
        <f t="shared" si="45"/>
        <v>-0.18215732876612817</v>
      </c>
      <c r="K363">
        <f t="shared" si="45"/>
        <v>-1.9714457108008039</v>
      </c>
      <c r="L363">
        <f t="shared" si="45"/>
        <v>4.6812173848081704</v>
      </c>
      <c r="M363">
        <f t="shared" si="46"/>
        <v>-2.0396608783998484</v>
      </c>
      <c r="N363">
        <f t="shared" si="47"/>
        <v>-0.25960198166103665</v>
      </c>
      <c r="O363">
        <f t="shared" si="47"/>
        <v>1.833131473062813</v>
      </c>
      <c r="P363">
        <f t="shared" si="47"/>
        <v>1.5327953851176357</v>
      </c>
    </row>
    <row r="364" spans="1:16" x14ac:dyDescent="0.35">
      <c r="A364">
        <v>361</v>
      </c>
      <c r="B364">
        <f t="shared" si="40"/>
        <v>3.7803831598197175</v>
      </c>
      <c r="C364">
        <f>'Graficas excel'!$N$3*(COS('Graficas excel'!$N$4*B364+'Graficas excel'!$N$5)+'Graficas excel'!$N$6)*COS(B364)+'Graficas excel'!$N$7</f>
        <v>6.6717744634881555</v>
      </c>
      <c r="D364" s="4">
        <f>'Graficas excel'!$N$3*(COS('Graficas excel'!$N$4*B364+'Graficas excel'!$N$5)+'Graficas excel'!$N$6)*SIN(B364)+'Graficas excel'!$N$8</f>
        <v>19.800244954978346</v>
      </c>
      <c r="E364">
        <f t="shared" si="41"/>
        <v>2.4915811919129207</v>
      </c>
      <c r="F364">
        <f>C364/(2*'Graficas excel'!$N$9*COS(E364/2))</f>
        <v>0.52235181796419428</v>
      </c>
      <c r="G364">
        <f t="shared" si="42"/>
        <v>0.85273007351066332</v>
      </c>
      <c r="H364">
        <f t="shared" si="43"/>
        <v>2.0423794239946602</v>
      </c>
      <c r="I364">
        <f t="shared" si="44"/>
        <v>2.2669803079537907</v>
      </c>
      <c r="J364">
        <f t="shared" si="45"/>
        <v>-0.20280225997280454</v>
      </c>
      <c r="K364">
        <f t="shared" si="45"/>
        <v>-1.9224241169809033</v>
      </c>
      <c r="L364">
        <f t="shared" si="45"/>
        <v>6.2845320918780976</v>
      </c>
      <c r="M364">
        <f t="shared" si="46"/>
        <v>-2.0423794239946607</v>
      </c>
      <c r="N364">
        <f t="shared" si="47"/>
        <v>-0.24040547376490876</v>
      </c>
      <c r="O364">
        <f t="shared" si="47"/>
        <v>1.8491828688006193</v>
      </c>
      <c r="P364">
        <f t="shared" si="47"/>
        <v>3.9652321298442039E-3</v>
      </c>
    </row>
    <row r="365" spans="1:16" x14ac:dyDescent="0.35">
      <c r="A365">
        <v>362</v>
      </c>
      <c r="B365">
        <f t="shared" si="40"/>
        <v>3.7908551353316833</v>
      </c>
      <c r="C365">
        <f>'Graficas excel'!$N$3*(COS('Graficas excel'!$N$4*B365+'Graficas excel'!$N$5)+'Graficas excel'!$N$6)*COS(B365)+'Graficas excel'!$N$7</f>
        <v>6.7248577705421901</v>
      </c>
      <c r="D365" s="4">
        <f>'Graficas excel'!$N$3*(COS('Graficas excel'!$N$4*B365+'Graficas excel'!$N$5)+'Graficas excel'!$N$6)*SIN(B365)+'Graficas excel'!$N$8</f>
        <v>19.736907802563611</v>
      </c>
      <c r="E365">
        <f t="shared" si="41"/>
        <v>2.4848161910782989</v>
      </c>
      <c r="F365">
        <f>C365/(2*'Graficas excel'!$N$9*COS(E365/2))</f>
        <v>0.5212780218132872</v>
      </c>
      <c r="G365">
        <f t="shared" si="42"/>
        <v>0.8533869134070583</v>
      </c>
      <c r="H365">
        <f t="shared" si="43"/>
        <v>2.0448969442288694</v>
      </c>
      <c r="I365">
        <f t="shared" si="44"/>
        <v>2.2648565676535841</v>
      </c>
      <c r="J365">
        <f t="shared" si="45"/>
        <v>-0.22293383824944138</v>
      </c>
      <c r="K365">
        <f t="shared" si="45"/>
        <v>-1.8566126508105916</v>
      </c>
      <c r="L365">
        <f t="shared" si="45"/>
        <v>7.7941546076001096</v>
      </c>
      <c r="M365">
        <f t="shared" si="46"/>
        <v>-2.0448969442288694</v>
      </c>
      <c r="N365">
        <f t="shared" si="47"/>
        <v>-0.22104087604568168</v>
      </c>
      <c r="O365">
        <f t="shared" si="47"/>
        <v>1.8492243926143823</v>
      </c>
      <c r="P365">
        <f t="shared" si="47"/>
        <v>-1.5480165866095952</v>
      </c>
    </row>
    <row r="366" spans="1:16" x14ac:dyDescent="0.35">
      <c r="A366">
        <v>363</v>
      </c>
      <c r="B366">
        <f t="shared" si="40"/>
        <v>3.8013271108436495</v>
      </c>
      <c r="C366">
        <f>'Graficas excel'!$N$3*(COS('Graficas excel'!$N$4*B366+'Graficas excel'!$N$5)+'Graficas excel'!$N$6)*COS(B366)+'Graficas excel'!$N$7</f>
        <v>6.7808595759526344</v>
      </c>
      <c r="D366" s="4">
        <f>'Graficas excel'!$N$3*(COS('Graficas excel'!$N$4*B366+'Graficas excel'!$N$5)+'Graficas excel'!$N$6)*SIN(B366)+'Graficas excel'!$N$8</f>
        <v>19.67594019672606</v>
      </c>
      <c r="E366">
        <f t="shared" si="41"/>
        <v>2.4778323410473315</v>
      </c>
      <c r="F366">
        <f>C366/(2*'Graficas excel'!$N$9*COS(E366/2))</f>
        <v>0.52028999078274185</v>
      </c>
      <c r="G366">
        <f t="shared" si="42"/>
        <v>0.85398965186429188</v>
      </c>
      <c r="H366">
        <f t="shared" si="43"/>
        <v>2.0472116788699632</v>
      </c>
      <c r="I366">
        <f t="shared" si="44"/>
        <v>2.2625220099586474</v>
      </c>
      <c r="J366">
        <f t="shared" si="45"/>
        <v>-0.24237624046393613</v>
      </c>
      <c r="K366">
        <f t="shared" si="45"/>
        <v>-1.7749924546233264</v>
      </c>
      <c r="L366">
        <f t="shared" si="45"/>
        <v>9.1890503050679513</v>
      </c>
      <c r="M366">
        <f t="shared" si="46"/>
        <v>-2.0472116788699632</v>
      </c>
      <c r="N366">
        <f t="shared" si="47"/>
        <v>-0.20167584349009371</v>
      </c>
      <c r="O366">
        <f t="shared" si="47"/>
        <v>1.8330136008272895</v>
      </c>
      <c r="P366">
        <f t="shared" si="47"/>
        <v>-3.1041472720835155</v>
      </c>
    </row>
    <row r="367" spans="1:16" x14ac:dyDescent="0.35">
      <c r="A367">
        <v>364</v>
      </c>
      <c r="B367">
        <f t="shared" si="40"/>
        <v>3.8117990863556153</v>
      </c>
      <c r="C367">
        <f>'Graficas excel'!$N$3*(COS('Graficas excel'!$N$4*B367+'Graficas excel'!$N$5)+'Graficas excel'!$N$6)*COS(B367)+'Graficas excel'!$N$7</f>
        <v>6.8396543244275056</v>
      </c>
      <c r="D367" s="4">
        <f>'Graficas excel'!$N$3*(COS('Graficas excel'!$N$4*B367+'Graficas excel'!$N$5)+'Graficas excel'!$N$6)*SIN(B367)+'Graficas excel'!$N$8</f>
        <v>19.617370182997476</v>
      </c>
      <c r="E367">
        <f t="shared" si="41"/>
        <v>2.4706440804433067</v>
      </c>
      <c r="F367">
        <f>C367/(2*'Graficas excel'!$N$9*COS(E367/2))</f>
        <v>0.51938791149680352</v>
      </c>
      <c r="G367">
        <f t="shared" si="42"/>
        <v>0.85453858742071354</v>
      </c>
      <c r="H367">
        <f t="shared" si="43"/>
        <v>2.049323623364347</v>
      </c>
      <c r="I367">
        <f t="shared" si="44"/>
        <v>2.2599838519038267</v>
      </c>
      <c r="J367">
        <f t="shared" si="45"/>
        <v>-0.26096391798267599</v>
      </c>
      <c r="K367">
        <f t="shared" si="45"/>
        <v>-1.6787649448504314</v>
      </c>
      <c r="L367">
        <f t="shared" si="45"/>
        <v>10.45019647439304</v>
      </c>
      <c r="M367">
        <f t="shared" si="46"/>
        <v>-2.0493236233643466</v>
      </c>
      <c r="N367">
        <f t="shared" si="47"/>
        <v>-0.18248056994912976</v>
      </c>
      <c r="O367">
        <f t="shared" si="47"/>
        <v>1.8005070466084949</v>
      </c>
      <c r="P367">
        <f t="shared" si="47"/>
        <v>-4.6447868246230248</v>
      </c>
    </row>
    <row r="368" spans="1:16" x14ac:dyDescent="0.35">
      <c r="A368">
        <v>365</v>
      </c>
      <c r="B368">
        <f t="shared" si="40"/>
        <v>3.8222710618675815</v>
      </c>
      <c r="C368">
        <f>'Graficas excel'!$N$3*(COS('Graficas excel'!$N$4*B368+'Graficas excel'!$N$5)+'Graficas excel'!$N$6)*COS(B368)+'Graficas excel'!$N$7</f>
        <v>6.9010930502976633</v>
      </c>
      <c r="D368" s="4">
        <f>'Graficas excel'!$N$3*(COS('Graficas excel'!$N$4*B368+'Graficas excel'!$N$5)+'Graficas excel'!$N$6)*SIN(B368)+'Graficas excel'!$N$8</f>
        <v>19.561202532188986</v>
      </c>
      <c r="E368">
        <f t="shared" si="41"/>
        <v>2.4632675328661473</v>
      </c>
      <c r="F368">
        <f>C368/(2*'Graficas excel'!$N$9*COS(E368/2))</f>
        <v>0.51857119195088808</v>
      </c>
      <c r="G368">
        <f t="shared" si="42"/>
        <v>0.85503445479035245</v>
      </c>
      <c r="H368">
        <f t="shared" si="43"/>
        <v>2.0512345554242635</v>
      </c>
      <c r="I368">
        <f t="shared" si="44"/>
        <v>2.2572510441452054</v>
      </c>
      <c r="J368">
        <f t="shared" si="45"/>
        <v>-0.27854390337549662</v>
      </c>
      <c r="K368">
        <f t="shared" si="45"/>
        <v>-1.5693307432753543</v>
      </c>
      <c r="L368">
        <f t="shared" si="45"/>
        <v>11.560935951516479</v>
      </c>
      <c r="M368">
        <f t="shared" si="46"/>
        <v>-2.0512345554242635</v>
      </c>
      <c r="N368">
        <f t="shared" si="47"/>
        <v>-0.16362570424792341</v>
      </c>
      <c r="O368">
        <f t="shared" si="47"/>
        <v>1.7518669527227404</v>
      </c>
      <c r="P368">
        <f t="shared" si="47"/>
        <v>-6.1499193439960527</v>
      </c>
    </row>
    <row r="369" spans="1:16" x14ac:dyDescent="0.35">
      <c r="A369">
        <v>366</v>
      </c>
      <c r="B369">
        <f t="shared" si="40"/>
        <v>3.8327430373795472</v>
      </c>
      <c r="C369">
        <f>'Graficas excel'!$N$3*(COS('Graficas excel'!$N$4*B369+'Graficas excel'!$N$5)+'Graficas excel'!$N$6)*COS(B369)+'Graficas excel'!$N$7</f>
        <v>6.9650054264000651</v>
      </c>
      <c r="D369" s="4">
        <f>'Graficas excel'!$N$3*(COS('Graficas excel'!$N$4*B369+'Graficas excel'!$N$5)+'Graficas excel'!$N$6)*SIN(B369)+'Graficas excel'!$N$8</f>
        <v>19.507418295164655</v>
      </c>
      <c r="E369">
        <f t="shared" si="41"/>
        <v>2.4557202386278236</v>
      </c>
      <c r="F369">
        <f>C369/(2*'Graficas excel'!$N$9*COS(E369/2))</f>
        <v>0.5178384576368309</v>
      </c>
      <c r="G369">
        <f t="shared" si="42"/>
        <v>0.85547842275086527</v>
      </c>
      <c r="H369">
        <f t="shared" si="43"/>
        <v>2.0529480397922759</v>
      </c>
      <c r="I369">
        <f t="shared" si="44"/>
        <v>2.2543341392100498</v>
      </c>
      <c r="J369">
        <f t="shared" si="45"/>
        <v>-0.29497789648925149</v>
      </c>
      <c r="K369">
        <f t="shared" si="45"/>
        <v>-1.4482649050956666</v>
      </c>
      <c r="L369">
        <f t="shared" si="45"/>
        <v>12.507267492648564</v>
      </c>
      <c r="M369">
        <f t="shared" si="46"/>
        <v>-2.0529480397922759</v>
      </c>
      <c r="N369">
        <f t="shared" si="47"/>
        <v>-0.14528019641878842</v>
      </c>
      <c r="O369">
        <f t="shared" si="47"/>
        <v>1.6874651479518479</v>
      </c>
      <c r="P369">
        <f t="shared" si="47"/>
        <v>-7.5994398666175087</v>
      </c>
    </row>
    <row r="370" spans="1:16" x14ac:dyDescent="0.35">
      <c r="A370">
        <v>367</v>
      </c>
      <c r="B370">
        <f t="shared" si="40"/>
        <v>3.8432150128915135</v>
      </c>
      <c r="C370">
        <f>'Graficas excel'!$N$3*(COS('Graficas excel'!$N$4*B370+'Graficas excel'!$N$5)+'Graficas excel'!$N$6)*COS(B370)+'Graficas excel'!$N$7</f>
        <v>7.0312020500478276</v>
      </c>
      <c r="D370" s="4">
        <f>'Graficas excel'!$N$3*(COS('Graficas excel'!$N$4*B370+'Graficas excel'!$N$5)+'Graficas excel'!$N$6)*SIN(B370)+'Graficas excel'!$N$8</f>
        <v>19.455974659681743</v>
      </c>
      <c r="E370">
        <f t="shared" si="41"/>
        <v>2.4480208653513391</v>
      </c>
      <c r="F370">
        <f>C370/(2*'Graficas excel'!$N$9*COS(E370/2))</f>
        <v>0.51718755799200566</v>
      </c>
      <c r="G370">
        <f t="shared" si="42"/>
        <v>0.85587208732278786</v>
      </c>
      <c r="H370">
        <f t="shared" si="43"/>
        <v>2.0544694104515475</v>
      </c>
      <c r="I370">
        <f t="shared" si="44"/>
        <v>2.2512451379014431</v>
      </c>
      <c r="J370">
        <f t="shared" si="45"/>
        <v>-0.31014409111025304</v>
      </c>
      <c r="K370">
        <f t="shared" si="45"/>
        <v>-1.3172891061910428</v>
      </c>
      <c r="L370">
        <f t="shared" si="45"/>
        <v>13.278064082757899</v>
      </c>
      <c r="M370">
        <f t="shared" si="46"/>
        <v>-2.0544694104515471</v>
      </c>
      <c r="N370">
        <f t="shared" si="47"/>
        <v>-0.12760910271214063</v>
      </c>
      <c r="O370">
        <f t="shared" si="47"/>
        <v>1.6078839997639713</v>
      </c>
      <c r="P370">
        <f t="shared" si="47"/>
        <v>-8.9734606832223829</v>
      </c>
    </row>
    <row r="371" spans="1:16" x14ac:dyDescent="0.35">
      <c r="A371">
        <v>368</v>
      </c>
      <c r="B371">
        <f t="shared" si="40"/>
        <v>3.8536869884034792</v>
      </c>
      <c r="C371">
        <f>'Graficas excel'!$N$3*(COS('Graficas excel'!$N$4*B371+'Graficas excel'!$N$5)+'Graficas excel'!$N$6)*COS(B371)+'Graficas excel'!$N$7</f>
        <v>7.099476934905816</v>
      </c>
      <c r="D371" s="4">
        <f>'Graficas excel'!$N$3*(COS('Graficas excel'!$N$4*B371+'Graficas excel'!$N$5)+'Graficas excel'!$N$6)*SIN(B371)+'Graficas excel'!$N$8</f>
        <v>19.406805115481419</v>
      </c>
      <c r="E371">
        <f t="shared" si="41"/>
        <v>2.4401889032980586</v>
      </c>
      <c r="F371">
        <f>C371/(2*'Graficas excel'!$N$9*COS(E371/2))</f>
        <v>0.51661558335207969</v>
      </c>
      <c r="G371">
        <f t="shared" si="42"/>
        <v>0.85621746013369193</v>
      </c>
      <c r="H371">
        <f t="shared" si="43"/>
        <v>2.0558057298502526</v>
      </c>
      <c r="I371">
        <f t="shared" si="44"/>
        <v>2.2479973165741556</v>
      </c>
      <c r="J371">
        <f t="shared" si="45"/>
        <v>-0.32393871037246519</v>
      </c>
      <c r="K371">
        <f t="shared" si="45"/>
        <v>-1.1782415442700871</v>
      </c>
      <c r="L371">
        <f t="shared" si="45"/>
        <v>13.865213915390644</v>
      </c>
      <c r="M371">
        <f t="shared" si="46"/>
        <v>-2.0558057298502526</v>
      </c>
      <c r="N371">
        <f t="shared" si="47"/>
        <v>-0.11077138084053041</v>
      </c>
      <c r="O371">
        <f t="shared" si="47"/>
        <v>1.5139141392316771</v>
      </c>
      <c r="P371">
        <f t="shared" si="47"/>
        <v>-10.252630080729929</v>
      </c>
    </row>
    <row r="372" spans="1:16" x14ac:dyDescent="0.35">
      <c r="A372">
        <v>369</v>
      </c>
      <c r="B372">
        <f t="shared" si="40"/>
        <v>3.8641589639154454</v>
      </c>
      <c r="C372">
        <f>'Graficas excel'!$N$3*(COS('Graficas excel'!$N$4*B372+'Graficas excel'!$N$5)+'Graficas excel'!$N$6)*COS(B372)+'Graficas excel'!$N$7</f>
        <v>7.1696101752699475</v>
      </c>
      <c r="D372" s="4">
        <f>'Graficas excel'!$N$3*(COS('Graficas excel'!$N$4*B372+'Graficas excel'!$N$5)+'Graficas excel'!$N$6)*SIN(B372)+'Graficas excel'!$N$8</f>
        <v>19.359819929792831</v>
      </c>
      <c r="E372">
        <f t="shared" si="41"/>
        <v>2.4322443516256733</v>
      </c>
      <c r="F372">
        <f>C372/(2*'Graficas excel'!$N$9*COS(E372/2))</f>
        <v>0.51611889241926256</v>
      </c>
      <c r="G372">
        <f t="shared" si="42"/>
        <v>0.85651695189757548</v>
      </c>
      <c r="H372">
        <f t="shared" si="43"/>
        <v>2.0569657250378413</v>
      </c>
      <c r="I372">
        <f t="shared" si="44"/>
        <v>2.2446050383317573</v>
      </c>
      <c r="J372">
        <f t="shared" si="45"/>
        <v>-0.33627722697124252</v>
      </c>
      <c r="K372">
        <f t="shared" si="45"/>
        <v>-1.0330453636799464</v>
      </c>
      <c r="L372">
        <f t="shared" si="45"/>
        <v>14.2636825476464</v>
      </c>
      <c r="M372">
        <f t="shared" si="46"/>
        <v>-2.0569657250378413</v>
      </c>
      <c r="N372">
        <f t="shared" si="47"/>
        <v>-9.4917709047277241E-2</v>
      </c>
      <c r="O372">
        <f t="shared" si="47"/>
        <v>1.4065488480930275</v>
      </c>
      <c r="P372">
        <f t="shared" si="47"/>
        <v>-11.418455622910892</v>
      </c>
    </row>
    <row r="373" spans="1:16" x14ac:dyDescent="0.35">
      <c r="A373">
        <v>370</v>
      </c>
      <c r="B373">
        <f t="shared" si="40"/>
        <v>3.8746309394274112</v>
      </c>
      <c r="C373">
        <f>'Graficas excel'!$N$3*(COS('Graficas excel'!$N$4*B373+'Graficas excel'!$N$5)+'Graficas excel'!$N$6)*COS(B373)+'Graficas excel'!$N$7</f>
        <v>7.2413707473756688</v>
      </c>
      <c r="D373" s="4">
        <f>'Graficas excel'!$N$3*(COS('Graficas excel'!$N$4*B373+'Graficas excel'!$N$5)+'Graficas excel'!$N$6)*SIN(B373)+'Graficas excel'!$N$8</f>
        <v>19.314906931325211</v>
      </c>
      <c r="E373">
        <f t="shared" si="41"/>
        <v>2.424207401928729</v>
      </c>
      <c r="F373">
        <f>C373/(2*'Graficas excel'!$N$9*COS(E373/2))</f>
        <v>0.51569315008218719</v>
      </c>
      <c r="G373">
        <f t="shared" si="42"/>
        <v>0.85677335098514285</v>
      </c>
      <c r="H373">
        <f t="shared" si="43"/>
        <v>2.0579597009626358</v>
      </c>
      <c r="I373">
        <f t="shared" si="44"/>
        <v>2.2410835514456826</v>
      </c>
      <c r="J373">
        <f t="shared" si="45"/>
        <v>-0.3470952527224489</v>
      </c>
      <c r="K373">
        <f t="shared" si="45"/>
        <v>-0.88367642933053681</v>
      </c>
      <c r="L373">
        <f t="shared" si="45"/>
        <v>14.471498478640358</v>
      </c>
      <c r="M373">
        <f t="shared" si="46"/>
        <v>-2.0579597009626363</v>
      </c>
      <c r="N373">
        <f t="shared" si="47"/>
        <v>-8.0188363953663105E-2</v>
      </c>
      <c r="O373">
        <f t="shared" si="47"/>
        <v>1.2869750604254344</v>
      </c>
      <c r="P373">
        <f t="shared" si="47"/>
        <v>-12.453623818034478</v>
      </c>
    </row>
    <row r="374" spans="1:16" x14ac:dyDescent="0.35">
      <c r="A374">
        <v>371</v>
      </c>
      <c r="B374">
        <f t="shared" si="40"/>
        <v>3.885102914939377</v>
      </c>
      <c r="C374">
        <f>'Graficas excel'!$N$3*(COS('Graficas excel'!$N$4*B374+'Graficas excel'!$N$5)+'Graficas excel'!$N$6)*COS(B374)+'Graficas excel'!$N$7</f>
        <v>7.3145194109582397</v>
      </c>
      <c r="D374" s="4">
        <f>'Graficas excel'!$N$3*(COS('Graficas excel'!$N$4*B374+'Graficas excel'!$N$5)+'Graficas excel'!$N$6)*SIN(B374)+'Graficas excel'!$N$8</f>
        <v>19.271932596720625</v>
      </c>
      <c r="E374">
        <f t="shared" si="41"/>
        <v>2.4160981253714033</v>
      </c>
      <c r="F374">
        <f>C374/(2*'Graficas excel'!$N$9*COS(E374/2))</f>
        <v>0.51533337524474621</v>
      </c>
      <c r="G374">
        <f t="shared" si="42"/>
        <v>0.85698979711479506</v>
      </c>
      <c r="H374">
        <f t="shared" si="43"/>
        <v>2.0587994315463036</v>
      </c>
      <c r="I374">
        <f t="shared" si="44"/>
        <v>2.2374487784588535</v>
      </c>
      <c r="J374">
        <f t="shared" si="45"/>
        <v>-0.35634909065089981</v>
      </c>
      <c r="K374">
        <f t="shared" si="45"/>
        <v>-0.73213125164076209</v>
      </c>
      <c r="L374">
        <f t="shared" si="45"/>
        <v>14.489667871640304</v>
      </c>
      <c r="M374">
        <f t="shared" si="46"/>
        <v>-2.0587994315463036</v>
      </c>
      <c r="N374">
        <f t="shared" si="47"/>
        <v>-6.6711192636377023E-2</v>
      </c>
      <c r="O374">
        <f t="shared" si="47"/>
        <v>1.1565610167677411</v>
      </c>
      <c r="P374">
        <f t="shared" si="47"/>
        <v>-13.342308010833772</v>
      </c>
    </row>
    <row r="375" spans="1:16" x14ac:dyDescent="0.35">
      <c r="A375">
        <v>372</v>
      </c>
      <c r="B375">
        <f t="shared" si="40"/>
        <v>3.8955748904513432</v>
      </c>
      <c r="C375">
        <f>'Graficas excel'!$N$3*(COS('Graficas excel'!$N$4*B375+'Graficas excel'!$N$5)+'Graficas excel'!$N$6)*COS(B375)+'Graficas excel'!$N$7</f>
        <v>7.3888116733687337</v>
      </c>
      <c r="D375" s="4">
        <f>'Graficas excel'!$N$3*(COS('Graficas excel'!$N$4*B375+'Graficas excel'!$N$5)+'Graficas excel'!$N$6)*SIN(B375)+'Graficas excel'!$N$8</f>
        <v>19.230743429379785</v>
      </c>
      <c r="E375">
        <f t="shared" si="41"/>
        <v>2.407936169493726</v>
      </c>
      <c r="F375">
        <f>C375/(2*'Graficas excel'!$N$9*COS(E375/2))</f>
        <v>0.51503399814426332</v>
      </c>
      <c r="G375">
        <f t="shared" si="42"/>
        <v>0.8571697502569342</v>
      </c>
      <c r="H375">
        <f t="shared" si="43"/>
        <v>2.0594980295219658</v>
      </c>
      <c r="I375">
        <f t="shared" si="44"/>
        <v>2.2337170995078459</v>
      </c>
      <c r="J375">
        <f t="shared" si="45"/>
        <v>-0.36401595118962687</v>
      </c>
      <c r="K375">
        <f t="shared" si="45"/>
        <v>-0.58039580451242467</v>
      </c>
      <c r="L375">
        <f t="shared" si="45"/>
        <v>14.322026994778918</v>
      </c>
      <c r="M375">
        <f t="shared" si="46"/>
        <v>-2.0594980295219658</v>
      </c>
      <c r="N375">
        <f t="shared" si="47"/>
        <v>-5.4599713990690767E-2</v>
      </c>
      <c r="O375">
        <f t="shared" si="47"/>
        <v>1.0168406940051824</v>
      </c>
      <c r="P375">
        <f t="shared" si="47"/>
        <v>-14.070456700808098</v>
      </c>
    </row>
    <row r="376" spans="1:16" x14ac:dyDescent="0.35">
      <c r="A376">
        <v>373</v>
      </c>
      <c r="B376">
        <f t="shared" si="40"/>
        <v>3.906046865963309</v>
      </c>
      <c r="C376">
        <f>'Graficas excel'!$N$3*(COS('Graficas excel'!$N$4*B376+'Graficas excel'!$N$5)+'Graficas excel'!$N$6)*COS(B376)+'Graficas excel'!$N$7</f>
        <v>7.4640007781240509</v>
      </c>
      <c r="D376" s="4">
        <f>'Graficas excel'!$N$3*(COS('Graficas excel'!$N$4*B376+'Graficas excel'!$N$5)+'Graficas excel'!$N$6)*SIN(B376)+'Graficas excel'!$N$8</f>
        <v>19.191167616607537</v>
      </c>
      <c r="E376">
        <f t="shared" si="41"/>
        <v>2.3997404703722096</v>
      </c>
      <c r="F376">
        <f>C376/(2*'Graficas excel'!$N$9*COS(E376/2))</f>
        <v>0.51478892646923879</v>
      </c>
      <c r="G376">
        <f t="shared" si="42"/>
        <v>0.85731695491495363</v>
      </c>
      <c r="H376">
        <f t="shared" si="43"/>
        <v>2.0600697963898362</v>
      </c>
      <c r="I376">
        <f t="shared" si="44"/>
        <v>2.2299051333810231</v>
      </c>
      <c r="J376">
        <f t="shared" si="45"/>
        <v>-0.37009384184172878</v>
      </c>
      <c r="K376">
        <f t="shared" si="45"/>
        <v>-0.43041588854138418</v>
      </c>
      <c r="L376">
        <f t="shared" si="45"/>
        <v>13.975043100681683</v>
      </c>
      <c r="M376">
        <f t="shared" si="46"/>
        <v>-2.0600697963898367</v>
      </c>
      <c r="N376">
        <f t="shared" si="47"/>
        <v>-4.3951383143498009E-2</v>
      </c>
      <c r="O376">
        <f t="shared" si="47"/>
        <v>0.86949521599214241</v>
      </c>
      <c r="P376">
        <f t="shared" si="47"/>
        <v>-14.626055162514245</v>
      </c>
    </row>
    <row r="377" spans="1:16" x14ac:dyDescent="0.35">
      <c r="A377">
        <v>374</v>
      </c>
      <c r="B377">
        <f t="shared" si="40"/>
        <v>3.9165188414752752</v>
      </c>
      <c r="C377">
        <f>'Graficas excel'!$N$3*(COS('Graficas excel'!$N$4*B377+'Graficas excel'!$N$5)+'Graficas excel'!$N$6)*COS(B377)+'Graficas excel'!$N$7</f>
        <v>7.5398406798386706</v>
      </c>
      <c r="D377" s="4">
        <f>'Graficas excel'!$N$3*(COS('Graficas excel'!$N$4*B377+'Graficas excel'!$N$5)+'Graficas excel'!$N$6)*SIN(B377)+'Graficas excel'!$N$8</f>
        <v>19.153016947208322</v>
      </c>
      <c r="E377">
        <f t="shared" si="41"/>
        <v>2.3915289852664219</v>
      </c>
      <c r="F377">
        <f>C377/(2*'Graficas excel'!$N$9*COS(E377/2))</f>
        <v>0.51459161942833309</v>
      </c>
      <c r="G377">
        <f t="shared" si="42"/>
        <v>0.85743540002388841</v>
      </c>
      <c r="H377">
        <f t="shared" si="43"/>
        <v>2.060530054197832</v>
      </c>
      <c r="I377">
        <f t="shared" si="44"/>
        <v>2.2260295197321271</v>
      </c>
      <c r="J377">
        <f t="shared" si="45"/>
        <v>-0.37460114648649523</v>
      </c>
      <c r="K377">
        <f t="shared" si="45"/>
        <v>-0.28406957941237654</v>
      </c>
      <c r="L377">
        <f t="shared" si="45"/>
        <v>13.457575833152811</v>
      </c>
      <c r="M377">
        <f t="shared" si="46"/>
        <v>-2.0605300541978324</v>
      </c>
      <c r="N377">
        <f t="shared" si="47"/>
        <v>-3.4846050533856726E-2</v>
      </c>
      <c r="O377">
        <f t="shared" si="47"/>
        <v>0.71633152449362969</v>
      </c>
      <c r="P377">
        <f t="shared" si="47"/>
        <v>-14.999354230391765</v>
      </c>
    </row>
    <row r="378" spans="1:16" x14ac:dyDescent="0.35">
      <c r="A378">
        <v>375</v>
      </c>
      <c r="B378">
        <f t="shared" si="40"/>
        <v>3.926990816987241</v>
      </c>
      <c r="C378">
        <f>'Graficas excel'!$N$3*(COS('Graficas excel'!$N$4*B378+'Graficas excel'!$N$5)+'Graficas excel'!$N$6)*COS(B378)+'Graficas excel'!$N$7</f>
        <v>7.6160889680456227</v>
      </c>
      <c r="D378" s="4">
        <f>'Graficas excel'!$N$3*(COS('Graficas excel'!$N$4*B378+'Graficas excel'!$N$5)+'Graficas excel'!$N$6)*SIN(B378)+'Graficas excel'!$N$8</f>
        <v>19.116088968045627</v>
      </c>
      <c r="E378">
        <f t="shared" si="41"/>
        <v>2.3833184502130207</v>
      </c>
      <c r="F378">
        <f>C378/(2*'Graficas excel'!$N$9*COS(E378/2))</f>
        <v>0.5144351687794475</v>
      </c>
      <c r="G378">
        <f t="shared" si="42"/>
        <v>0.85752927479058194</v>
      </c>
      <c r="H378">
        <f t="shared" si="43"/>
        <v>2.0608949611857117</v>
      </c>
      <c r="I378">
        <f t="shared" si="44"/>
        <v>2.2221067056993662</v>
      </c>
      <c r="J378">
        <f t="shared" si="45"/>
        <v>-0.37757591616579611</v>
      </c>
      <c r="K378">
        <f t="shared" si="45"/>
        <v>-0.14314217483717517</v>
      </c>
      <c r="L378">
        <f t="shared" si="45"/>
        <v>12.780611565000131</v>
      </c>
      <c r="M378">
        <f t="shared" si="46"/>
        <v>-2.0608949611857117</v>
      </c>
      <c r="N378">
        <f t="shared" si="47"/>
        <v>-2.7344644350910181E-2</v>
      </c>
      <c r="O378">
        <f t="shared" si="47"/>
        <v>0.55925865429766386</v>
      </c>
      <c r="P378">
        <f t="shared" si="47"/>
        <v>-15.183061066217903</v>
      </c>
    </row>
    <row r="379" spans="1:16" x14ac:dyDescent="0.35">
      <c r="A379">
        <v>376</v>
      </c>
      <c r="B379">
        <f t="shared" si="40"/>
        <v>3.9374627924992072</v>
      </c>
      <c r="C379">
        <f>'Graficas excel'!$N$3*(COS('Graficas excel'!$N$4*B379+'Graficas excel'!$N$5)+'Graficas excel'!$N$6)*COS(B379)+'Graficas excel'!$N$7</f>
        <v>7.6925097034541476</v>
      </c>
      <c r="D379" s="4">
        <f>'Graficas excel'!$N$3*(COS('Graficas excel'!$N$4*B379+'Graficas excel'!$N$5)+'Graficas excel'!$N$6)*SIN(B379)+'Graficas excel'!$N$8</f>
        <v>19.080169354712993</v>
      </c>
      <c r="E379">
        <f t="shared" si="41"/>
        <v>2.3751241662710019</v>
      </c>
      <c r="F379">
        <f>C379/(2*'Graficas excel'!$N$9*COS(E379/2))</f>
        <v>0.5143123857043651</v>
      </c>
      <c r="G379">
        <f t="shared" si="42"/>
        <v>0.85760292088535028</v>
      </c>
      <c r="H379">
        <f t="shared" si="43"/>
        <v>2.0611813136317378</v>
      </c>
      <c r="I379">
        <f t="shared" si="44"/>
        <v>2.2181527399513699</v>
      </c>
      <c r="J379">
        <f t="shared" si="45"/>
        <v>-0.37907489751542056</v>
      </c>
      <c r="K379">
        <f t="shared" si="45"/>
        <v>-9.3039235005446426E-3</v>
      </c>
      <c r="L379">
        <f t="shared" si="45"/>
        <v>11.956982732709266</v>
      </c>
      <c r="M379">
        <f t="shared" si="46"/>
        <v>-2.0611813136317378</v>
      </c>
      <c r="N379">
        <f t="shared" si="47"/>
        <v>-2.148810141825E-2</v>
      </c>
      <c r="O379">
        <f t="shared" si="47"/>
        <v>0.40026201061554595</v>
      </c>
      <c r="P379">
        <f t="shared" si="47"/>
        <v>-15.172487943492079</v>
      </c>
    </row>
    <row r="380" spans="1:16" x14ac:dyDescent="0.35">
      <c r="A380">
        <v>377</v>
      </c>
      <c r="B380">
        <f t="shared" si="40"/>
        <v>3.9479347680111729</v>
      </c>
      <c r="C380">
        <f>'Graficas excel'!$N$3*(COS('Graficas excel'!$N$4*B380+'Graficas excel'!$N$5)+'Graficas excel'!$N$6)*COS(B380)+'Graficas excel'!$N$7</f>
        <v>7.768876131693907</v>
      </c>
      <c r="D380" s="4">
        <f>'Graficas excel'!$N$3*(COS('Graficas excel'!$N$4*B380+'Graficas excel'!$N$5)+'Graficas excel'!$N$6)*SIN(B380)+'Graficas excel'!$N$8</f>
        <v>19.045034468394086</v>
      </c>
      <c r="E380">
        <f t="shared" si="41"/>
        <v>2.3669598173111863</v>
      </c>
      <c r="F380">
        <f>C380/(2*'Graficas excel'!$N$9*COS(E380/2))</f>
        <v>0.5142158923131912</v>
      </c>
      <c r="G380">
        <f t="shared" si="42"/>
        <v>0.8576607814821362</v>
      </c>
      <c r="H380">
        <f t="shared" si="43"/>
        <v>2.0614063365035888</v>
      </c>
      <c r="I380">
        <f t="shared" si="44"/>
        <v>2.2141830769073874</v>
      </c>
      <c r="J380">
        <f t="shared" si="45"/>
        <v>-0.37917232797448347</v>
      </c>
      <c r="K380">
        <f t="shared" si="45"/>
        <v>0.11590930687338681</v>
      </c>
      <c r="L380">
        <f t="shared" si="45"/>
        <v>11.001083064643231</v>
      </c>
      <c r="M380">
        <f t="shared" si="46"/>
        <v>-2.0614063365035884</v>
      </c>
      <c r="N380">
        <f t="shared" si="47"/>
        <v>-1.7296567444713737E-2</v>
      </c>
      <c r="O380">
        <f t="shared" si="47"/>
        <v>0.24137608841569788</v>
      </c>
      <c r="P380">
        <f t="shared" si="47"/>
        <v>-14.965656311235271</v>
      </c>
    </row>
    <row r="381" spans="1:16" x14ac:dyDescent="0.35">
      <c r="A381">
        <v>378</v>
      </c>
      <c r="B381">
        <f t="shared" si="40"/>
        <v>3.9584067435231391</v>
      </c>
      <c r="C381">
        <f>'Graficas excel'!$N$3*(COS('Graficas excel'!$N$4*B381+'Graficas excel'!$N$5)+'Graficas excel'!$N$6)*COS(B381)+'Graficas excel'!$N$7</f>
        <v>7.8449732415381419</v>
      </c>
      <c r="D381" s="4">
        <f>'Graficas excel'!$N$3*(COS('Graficas excel'!$N$4*B381+'Graficas excel'!$N$5)+'Graficas excel'!$N$6)*SIN(B381)+'Graficas excel'!$N$8</f>
        <v>19.01045406825801</v>
      </c>
      <c r="E381">
        <f t="shared" si="41"/>
        <v>2.3588373214137364</v>
      </c>
      <c r="F381">
        <f>C381/(2*'Graficas excel'!$N$9*COS(E381/2))</f>
        <v>0.51413821648572589</v>
      </c>
      <c r="G381">
        <f t="shared" si="42"/>
        <v>0.85770734772932711</v>
      </c>
      <c r="H381">
        <f t="shared" si="43"/>
        <v>2.061587465734311</v>
      </c>
      <c r="I381">
        <f t="shared" si="44"/>
        <v>2.2102123935740234</v>
      </c>
      <c r="J381">
        <f t="shared" si="45"/>
        <v>-0.37795852855129641</v>
      </c>
      <c r="K381">
        <f t="shared" si="45"/>
        <v>0.23111237933143433</v>
      </c>
      <c r="L381">
        <f t="shared" si="45"/>
        <v>9.9285878674210704</v>
      </c>
      <c r="M381">
        <f t="shared" si="46"/>
        <v>-2.0615874657343105</v>
      </c>
      <c r="N381">
        <f t="shared" si="47"/>
        <v>-1.4768882957650414E-2</v>
      </c>
      <c r="O381">
        <f t="shared" si="47"/>
        <v>8.4656102003943065E-2</v>
      </c>
      <c r="P381">
        <f t="shared" si="47"/>
        <v>-14.563354360663649</v>
      </c>
    </row>
    <row r="382" spans="1:16" x14ac:dyDescent="0.35">
      <c r="A382">
        <v>379</v>
      </c>
      <c r="B382">
        <f t="shared" si="40"/>
        <v>3.9688787190351049</v>
      </c>
      <c r="C382">
        <f>'Graficas excel'!$N$3*(COS('Graficas excel'!$N$4*B382+'Graficas excel'!$N$5)+'Graficas excel'!$N$6)*COS(B382)+'Graficas excel'!$N$7</f>
        <v>7.9206001369518155</v>
      </c>
      <c r="D382" s="4">
        <f>'Graficas excel'!$N$3*(COS('Graficas excel'!$N$4*B382+'Graficas excel'!$N$5)+'Graficas excel'!$N$6)*SIN(B382)+'Graficas excel'!$N$8</f>
        <v>18.976194146382444</v>
      </c>
      <c r="E382">
        <f t="shared" si="41"/>
        <v>2.350766717122009</v>
      </c>
      <c r="F382">
        <f>C382/(2*'Graficas excel'!$N$9*COS(E382/2))</f>
        <v>0.51407188870495069</v>
      </c>
      <c r="G382">
        <f t="shared" si="42"/>
        <v>0.85774710331386417</v>
      </c>
      <c r="H382">
        <f t="shared" si="43"/>
        <v>2.0617421251149821</v>
      </c>
      <c r="I382">
        <f t="shared" si="44"/>
        <v>2.2062544211184956</v>
      </c>
      <c r="J382">
        <f t="shared" si="45"/>
        <v>-0.37553832537442544</v>
      </c>
      <c r="K382">
        <f t="shared" si="45"/>
        <v>0.33508430834747027</v>
      </c>
      <c r="L382">
        <f t="shared" si="45"/>
        <v>8.7561865156413781</v>
      </c>
      <c r="M382">
        <f t="shared" si="46"/>
        <v>-2.0617421251149821</v>
      </c>
      <c r="N382">
        <f t="shared" si="47"/>
        <v>-1.3882366330526629E-2</v>
      </c>
      <c r="O382">
        <f t="shared" si="47"/>
        <v>-6.7850988233009571E-2</v>
      </c>
      <c r="P382">
        <f t="shared" si="47"/>
        <v>-13.969147658527845</v>
      </c>
    </row>
    <row r="383" spans="1:16" x14ac:dyDescent="0.35">
      <c r="A383">
        <v>380</v>
      </c>
      <c r="B383">
        <f t="shared" si="40"/>
        <v>3.9793506945470711</v>
      </c>
      <c r="C383">
        <f>'Graficas excel'!$N$3*(COS('Graficas excel'!$N$4*B383+'Graficas excel'!$N$5)+'Graficas excel'!$N$6)*COS(B383)+'Graficas excel'!$N$7</f>
        <v>7.9955721950420973</v>
      </c>
      <c r="D383" s="4">
        <f>'Graficas excel'!$N$3*(COS('Graficas excel'!$N$4*B383+'Graficas excel'!$N$5)+'Graficas excel'!$N$6)*SIN(B383)+'Graficas excel'!$N$8</f>
        <v>18.942019850254567</v>
      </c>
      <c r="E383">
        <f t="shared" si="41"/>
        <v>2.3427560850274962</v>
      </c>
      <c r="F383">
        <f>C383/(2*'Graficas excel'!$N$9*COS(E383/2))</f>
        <v>0.51400953951116546</v>
      </c>
      <c r="G383">
        <f t="shared" si="42"/>
        <v>0.85778446785397067</v>
      </c>
      <c r="H383">
        <f t="shared" si="43"/>
        <v>2.0618875009152431</v>
      </c>
      <c r="I383">
        <f t="shared" si="44"/>
        <v>2.2023217929713699</v>
      </c>
      <c r="J383">
        <f t="shared" si="45"/>
        <v>-0.37202933070296668</v>
      </c>
      <c r="K383">
        <f t="shared" si="45"/>
        <v>0.42677887911747348</v>
      </c>
      <c r="L383">
        <f t="shared" si="45"/>
        <v>7.5013319668938294</v>
      </c>
      <c r="M383">
        <f t="shared" si="46"/>
        <v>-2.0618875009152435</v>
      </c>
      <c r="N383">
        <f t="shared" si="47"/>
        <v>-1.4592900217765397E-2</v>
      </c>
      <c r="O383">
        <f t="shared" si="47"/>
        <v>-0.21413556043615004</v>
      </c>
      <c r="P383">
        <f t="shared" si="47"/>
        <v>-13.1893430891988</v>
      </c>
    </row>
    <row r="384" spans="1:16" x14ac:dyDescent="0.35">
      <c r="A384">
        <v>381</v>
      </c>
      <c r="B384">
        <f t="shared" si="40"/>
        <v>3.9898226700590369</v>
      </c>
      <c r="C384">
        <f>'Graficas excel'!$N$3*(COS('Graficas excel'!$N$4*B384+'Graficas excel'!$N$5)+'Graficas excel'!$N$6)*COS(B384)+'Graficas excel'!$N$7</f>
        <v>8.0697229850585934</v>
      </c>
      <c r="D384" s="4">
        <f>'Graficas excel'!$N$3*(COS('Graficas excel'!$N$4*B384+'Graficas excel'!$N$5)+'Graficas excel'!$N$6)*SIN(B384)+'Graficas excel'!$N$8</f>
        <v>18.907698456397416</v>
      </c>
      <c r="E384">
        <f t="shared" si="41"/>
        <v>2.3348115044520581</v>
      </c>
      <c r="F384">
        <f>C384/(2*'Graficas excel'!$N$9*COS(E384/2))</f>
        <v>0.51394399620340214</v>
      </c>
      <c r="G384">
        <f t="shared" si="42"/>
        <v>0.85782373991775107</v>
      </c>
      <c r="H384">
        <f t="shared" si="43"/>
        <v>2.062040317408973</v>
      </c>
      <c r="I384">
        <f t="shared" si="44"/>
        <v>2.1984259109305153</v>
      </c>
      <c r="J384">
        <f t="shared" si="45"/>
        <v>-0.36756011273182421</v>
      </c>
      <c r="K384">
        <f t="shared" si="45"/>
        <v>0.50533264378191323</v>
      </c>
      <c r="L384">
        <f t="shared" si="45"/>
        <v>6.1820099648764693</v>
      </c>
      <c r="M384">
        <f t="shared" si="46"/>
        <v>-2.0620403174089725</v>
      </c>
      <c r="N384">
        <f t="shared" si="47"/>
        <v>-1.683532256289387E-2</v>
      </c>
      <c r="O384">
        <f t="shared" si="47"/>
        <v>-0.35225403828515756</v>
      </c>
      <c r="P384">
        <f t="shared" si="47"/>
        <v>-12.232907543669658</v>
      </c>
    </row>
    <row r="385" spans="1:16" x14ac:dyDescent="0.35">
      <c r="A385">
        <v>382</v>
      </c>
      <c r="B385">
        <f t="shared" si="40"/>
        <v>4.0002946455710031</v>
      </c>
      <c r="C385">
        <f>'Graficas excel'!$N$3*(COS('Graficas excel'!$N$4*B385+'Graficas excel'!$N$5)+'Graficas excel'!$N$6)*COS(B385)+'Graficas excel'!$N$7</f>
        <v>8.1429059269572583</v>
      </c>
      <c r="D385" s="4">
        <f>'Graficas excel'!$N$3*(COS('Graficas excel'!$N$4*B385+'Graficas excel'!$N$5)+'Graficas excel'!$N$6)*SIN(B385)+'Graficas excel'!$N$8</f>
        <v>18.873002357629233</v>
      </c>
      <c r="E385">
        <f t="shared" si="41"/>
        <v>2.3269370443670372</v>
      </c>
      <c r="F385">
        <f>C385/(2*'Graficas excel'!$N$9*COS(E385/2))</f>
        <v>0.51386837743625691</v>
      </c>
      <c r="G385">
        <f t="shared" si="42"/>
        <v>0.85786904051319435</v>
      </c>
      <c r="H385">
        <f t="shared" si="43"/>
        <v>2.0622166164945872</v>
      </c>
      <c r="I385">
        <f t="shared" si="44"/>
        <v>2.1945768304308122</v>
      </c>
      <c r="J385">
        <f t="shared" si="45"/>
        <v>-0.36226828166074299</v>
      </c>
      <c r="K385">
        <f t="shared" si="45"/>
        <v>0.57007050074882926</v>
      </c>
      <c r="L385">
        <f t="shared" si="45"/>
        <v>4.8165284411153468</v>
      </c>
      <c r="M385">
        <f t="shared" si="46"/>
        <v>-2.0622166164945872</v>
      </c>
      <c r="N385">
        <f t="shared" si="47"/>
        <v>-2.0524118225807166E-2</v>
      </c>
      <c r="O385">
        <f t="shared" si="47"/>
        <v>-0.48035674652261007</v>
      </c>
      <c r="P385">
        <f t="shared" si="47"/>
        <v>-11.111343255377456</v>
      </c>
    </row>
    <row r="386" spans="1:16" x14ac:dyDescent="0.35">
      <c r="A386">
        <v>383</v>
      </c>
      <c r="B386">
        <f t="shared" si="40"/>
        <v>4.0107666210829693</v>
      </c>
      <c r="C386">
        <f>'Graficas excel'!$N$3*(COS('Graficas excel'!$N$4*B386+'Graficas excel'!$N$5)+'Graficas excel'!$N$6)*COS(B386)+'Graficas excel'!$N$7</f>
        <v>8.2149956716579382</v>
      </c>
      <c r="D386" s="4">
        <f>'Graficas excel'!$N$3*(COS('Graficas excel'!$N$4*B386+'Graficas excel'!$N$5)+'Graficas excel'!$N$6)*SIN(B386)+'Graficas excel'!$N$8</f>
        <v>18.837712025903841</v>
      </c>
      <c r="E386">
        <f t="shared" si="41"/>
        <v>2.3191347871549453</v>
      </c>
      <c r="F386">
        <f>C386/(2*'Graficas excel'!$N$9*COS(E386/2))</f>
        <v>0.5137761844034332</v>
      </c>
      <c r="G386">
        <f t="shared" si="42"/>
        <v>0.8579242579271491</v>
      </c>
      <c r="H386">
        <f t="shared" si="43"/>
        <v>2.0624315445580521</v>
      </c>
      <c r="I386">
        <f t="shared" si="44"/>
        <v>2.1907831658564989</v>
      </c>
      <c r="J386">
        <f t="shared" si="45"/>
        <v>-0.35629851733680706</v>
      </c>
      <c r="K386">
        <f t="shared" si="45"/>
        <v>0.62050906863687683</v>
      </c>
      <c r="L386">
        <f t="shared" si="45"/>
        <v>3.4233259686799458</v>
      </c>
      <c r="M386">
        <f t="shared" si="46"/>
        <v>-2.0624315445580526</v>
      </c>
      <c r="N386">
        <f t="shared" si="47"/>
        <v>-2.5554402312399586E-2</v>
      </c>
      <c r="O386">
        <f t="shared" si="47"/>
        <v>-0.5967144609979711</v>
      </c>
      <c r="P386">
        <f t="shared" si="47"/>
        <v>-9.8385227156441495</v>
      </c>
    </row>
    <row r="387" spans="1:16" x14ac:dyDescent="0.35">
      <c r="A387">
        <v>384</v>
      </c>
      <c r="B387">
        <f t="shared" ref="B387:B450" si="48">A387*$B$1</f>
        <v>4.0212385965949347</v>
      </c>
      <c r="C387">
        <f>'Graficas excel'!$N$3*(COS('Graficas excel'!$N$4*B387+'Graficas excel'!$N$5)+'Graficas excel'!$N$6)*COS(B387)+'Graficas excel'!$N$7</f>
        <v>8.2858891889422939</v>
      </c>
      <c r="D387" s="4">
        <f>'Graficas excel'!$N$3*(COS('Graficas excel'!$N$4*B387+'Graficas excel'!$N$5)+'Graficas excel'!$N$6)*SIN(B387)+'Graficas excel'!$N$8</f>
        <v>18.801618912610216</v>
      </c>
      <c r="E387">
        <f t="shared" si="41"/>
        <v>2.3114048833827052</v>
      </c>
      <c r="F387">
        <f>C387/(2*'Graficas excel'!$N$9*COS(E387/2))</f>
        <v>0.51366138736188161</v>
      </c>
      <c r="G387">
        <f t="shared" si="42"/>
        <v>0.85799299480442548</v>
      </c>
      <c r="H387">
        <f t="shared" si="43"/>
        <v>2.0626991496332914</v>
      </c>
      <c r="I387">
        <f t="shared" si="44"/>
        <v>2.1870520165079981</v>
      </c>
      <c r="J387">
        <f t="shared" si="45"/>
        <v>-0.34980056156508887</v>
      </c>
      <c r="K387">
        <f t="shared" si="45"/>
        <v>0.65635805435037042</v>
      </c>
      <c r="L387">
        <f t="shared" si="45"/>
        <v>2.0207966595355393</v>
      </c>
      <c r="M387">
        <f t="shared" si="46"/>
        <v>-2.0626991496332909</v>
      </c>
      <c r="N387">
        <f t="shared" si="47"/>
        <v>-3.1803181535606316E-2</v>
      </c>
      <c r="O387">
        <f t="shared" si="47"/>
        <v>-0.69974322995011762</v>
      </c>
      <c r="P387">
        <f t="shared" si="47"/>
        <v>-8.4304864588593151</v>
      </c>
    </row>
    <row r="388" spans="1:16" x14ac:dyDescent="0.35">
      <c r="A388">
        <v>385</v>
      </c>
      <c r="B388">
        <f t="shared" si="48"/>
        <v>4.0317105721069009</v>
      </c>
      <c r="C388">
        <f>'Graficas excel'!$N$3*(COS('Graficas excel'!$N$4*B388+'Graficas excel'!$N$5)+'Graficas excel'!$N$6)*COS(B388)+'Graficas excel'!$N$7</f>
        <v>8.3555065529040888</v>
      </c>
      <c r="D388" s="4">
        <f>'Graficas excel'!$N$3*(COS('Graficas excel'!$N$4*B388+'Graficas excel'!$N$5)+'Graficas excel'!$N$6)*SIN(B388)+'Graficas excel'!$N$8</f>
        <v>18.764528248635585</v>
      </c>
      <c r="E388">
        <f t="shared" ref="E388:E451" si="49">ATAN2(C388,D388)*2</f>
        <v>2.3037456354148986</v>
      </c>
      <c r="F388">
        <f>C388/(2*'Graficas excel'!$N$9*COS(E388/2))</f>
        <v>0.5135185063300215</v>
      </c>
      <c r="G388">
        <f t="shared" ref="G388:G451" si="50">(1-F388^2)^(1/2)</f>
        <v>0.85807851835166205</v>
      </c>
      <c r="H388">
        <f t="shared" ref="H388:H451" si="51">ATAN2(F388,G388)*2</f>
        <v>2.0630321917715344</v>
      </c>
      <c r="I388">
        <f t="shared" ref="I388:I451" si="52">(E388+H388)/2</f>
        <v>2.1833889135932165</v>
      </c>
      <c r="J388">
        <f t="shared" ref="J388:L451" si="53">(I389-I388)/$B$1</f>
        <v>-0.34292719609285016</v>
      </c>
      <c r="K388">
        <f t="shared" si="53"/>
        <v>0.67751978748368924</v>
      </c>
      <c r="L388">
        <f t="shared" si="53"/>
        <v>0.62712802902760567</v>
      </c>
      <c r="M388">
        <f t="shared" ref="M388:M451" si="54">E388-2*I388</f>
        <v>-2.0630321917715344</v>
      </c>
      <c r="N388">
        <f t="shared" ref="N388:P451" si="55">(M389-M388)/$B$1</f>
        <v>-3.9130875504307924E-2</v>
      </c>
      <c r="O388">
        <f t="shared" si="55"/>
        <v>-0.78802707770125313</v>
      </c>
      <c r="P388">
        <f t="shared" si="55"/>
        <v>-6.9052077105621947</v>
      </c>
    </row>
    <row r="389" spans="1:16" x14ac:dyDescent="0.35">
      <c r="A389">
        <v>386</v>
      </c>
      <c r="B389">
        <f t="shared" si="48"/>
        <v>4.0421825476188671</v>
      </c>
      <c r="C389">
        <f>'Graficas excel'!$N$3*(COS('Graficas excel'!$N$4*B389+'Graficas excel'!$N$5)+'Graficas excel'!$N$6)*COS(B389)+'Graficas excel'!$N$7</f>
        <v>8.423791418924413</v>
      </c>
      <c r="D389" s="4">
        <f>'Graficas excel'!$N$3*(COS('Graficas excel'!$N$4*B389+'Graficas excel'!$N$5)+'Graficas excel'!$N$6)*SIN(B389)+'Graficas excel'!$N$8</f>
        <v>18.726261707414604</v>
      </c>
      <c r="E389">
        <f t="shared" si="49"/>
        <v>2.2961536074451128</v>
      </c>
      <c r="F389">
        <f>C389/(2*'Graficas excel'!$N$9*COS(E389/2))</f>
        <v>0.5133426848875704</v>
      </c>
      <c r="G389">
        <f t="shared" si="50"/>
        <v>0.85818371452295727</v>
      </c>
      <c r="H389">
        <f t="shared" si="51"/>
        <v>2.0634419693415778</v>
      </c>
      <c r="I389">
        <f t="shared" si="52"/>
        <v>2.179797788393345</v>
      </c>
      <c r="J389">
        <f t="shared" si="53"/>
        <v>-0.33583222546944858</v>
      </c>
      <c r="K389">
        <f t="shared" si="53"/>
        <v>0.68408705684653381</v>
      </c>
      <c r="L389">
        <f t="shared" si="53"/>
        <v>-0.7398521768694909</v>
      </c>
      <c r="M389">
        <f t="shared" si="54"/>
        <v>-2.0634419693415773</v>
      </c>
      <c r="N389">
        <f t="shared" si="55"/>
        <v>-4.7383075764761556E-2</v>
      </c>
      <c r="O389">
        <f t="shared" si="55"/>
        <v>-0.86033824375129908</v>
      </c>
      <c r="P389">
        <f t="shared" si="55"/>
        <v>-5.2823283448033385</v>
      </c>
    </row>
    <row r="390" spans="1:16" x14ac:dyDescent="0.35">
      <c r="A390">
        <v>387</v>
      </c>
      <c r="B390">
        <f t="shared" si="48"/>
        <v>4.0526545231308324</v>
      </c>
      <c r="C390">
        <f>'Graficas excel'!$N$3*(COS('Graficas excel'!$N$4*B390+'Graficas excel'!$N$5)+'Graficas excel'!$N$6)*COS(B390)+'Graficas excel'!$N$7</f>
        <v>8.4907111902464116</v>
      </c>
      <c r="D390" s="4">
        <f>'Graficas excel'!$N$3*(COS('Graficas excel'!$N$4*B390+'Graficas excel'!$N$5)+'Graficas excel'!$N$6)*SIN(B390)+'Graficas excel'!$N$8</f>
        <v>18.686659895590353</v>
      </c>
      <c r="E390">
        <f t="shared" si="49"/>
        <v>2.2886237593535323</v>
      </c>
      <c r="F390">
        <f>C390/(2*'Graficas excel'!$N$9*COS(E390/2))</f>
        <v>0.51312975611050393</v>
      </c>
      <c r="G390">
        <f t="shared" si="50"/>
        <v>0.85831104699518734</v>
      </c>
      <c r="H390">
        <f t="shared" si="51"/>
        <v>2.0639381637506675</v>
      </c>
      <c r="I390">
        <f t="shared" si="52"/>
        <v>2.1762809615520999</v>
      </c>
      <c r="J390">
        <f t="shared" si="53"/>
        <v>-0.3286684825620988</v>
      </c>
      <c r="K390">
        <f t="shared" si="53"/>
        <v>0.67633934296788178</v>
      </c>
      <c r="L390">
        <f t="shared" si="53"/>
        <v>-2.0628242872036546</v>
      </c>
      <c r="M390">
        <f t="shared" si="54"/>
        <v>-2.0639381637506675</v>
      </c>
      <c r="N390">
        <f t="shared" si="55"/>
        <v>-5.6392516785332976E-2</v>
      </c>
      <c r="O390">
        <f t="shared" si="55"/>
        <v>-0.91565465682424341</v>
      </c>
      <c r="P390">
        <f t="shared" si="55"/>
        <v>-3.5828709568062456</v>
      </c>
    </row>
    <row r="391" spans="1:16" x14ac:dyDescent="0.35">
      <c r="A391">
        <v>388</v>
      </c>
      <c r="B391">
        <f t="shared" si="48"/>
        <v>4.0631264986427986</v>
      </c>
      <c r="C391">
        <f>'Graficas excel'!$N$3*(COS('Graficas excel'!$N$4*B391+'Graficas excel'!$N$5)+'Graficas excel'!$N$6)*COS(B391)+'Graficas excel'!$N$7</f>
        <v>8.5562568763121458</v>
      </c>
      <c r="D391" s="4">
        <f>'Graficas excel'!$N$3*(COS('Graficas excel'!$N$4*B391+'Graficas excel'!$N$5)+'Graficas excel'!$N$6)*SIN(B391)+'Graficas excel'!$N$8</f>
        <v>18.645584637785348</v>
      </c>
      <c r="E391">
        <f t="shared" si="49"/>
        <v>2.2811496016968076</v>
      </c>
      <c r="F391">
        <f>C391/(2*'Graficas excel'!$N$9*COS(E391/2))</f>
        <v>0.51287629979012472</v>
      </c>
      <c r="G391">
        <f t="shared" si="50"/>
        <v>0.85846252167091719</v>
      </c>
      <c r="H391">
        <f t="shared" si="51"/>
        <v>2.0645287048055012</v>
      </c>
      <c r="I391">
        <f t="shared" si="52"/>
        <v>2.1728391532511546</v>
      </c>
      <c r="J391">
        <f t="shared" si="53"/>
        <v>-0.32158587352475998</v>
      </c>
      <c r="K391">
        <f t="shared" si="53"/>
        <v>0.65473749754679644</v>
      </c>
      <c r="L391">
        <f t="shared" si="53"/>
        <v>-3.3251238728122177</v>
      </c>
      <c r="M391">
        <f t="shared" si="54"/>
        <v>-2.0645287048055017</v>
      </c>
      <c r="N391">
        <f t="shared" si="55"/>
        <v>-6.5981229929014062E-2</v>
      </c>
      <c r="O391">
        <f t="shared" si="55"/>
        <v>-0.95317439374645252</v>
      </c>
      <c r="P391">
        <f t="shared" si="55"/>
        <v>-1.8289322602898095</v>
      </c>
    </row>
    <row r="392" spans="1:16" x14ac:dyDescent="0.35">
      <c r="A392">
        <v>389</v>
      </c>
      <c r="B392">
        <f t="shared" si="48"/>
        <v>4.0735984741547648</v>
      </c>
      <c r="C392">
        <f>'Graficas excel'!$N$3*(COS('Graficas excel'!$N$4*B392+'Graficas excel'!$N$5)+'Graficas excel'!$N$6)*COS(B392)+'Graficas excel'!$N$7</f>
        <v>8.6204426490452573</v>
      </c>
      <c r="D392" s="4">
        <f>'Graficas excel'!$N$3*(COS('Graficas excel'!$N$4*B392+'Graficas excel'!$N$5)+'Graficas excel'!$N$6)*SIN(B392)+'Graficas excel'!$N$8</f>
        <v>18.602921024301551</v>
      </c>
      <c r="E392">
        <f t="shared" si="49"/>
        <v>2.2737233690876506</v>
      </c>
      <c r="F392">
        <f>C392/(2*'Graficas excel'!$N$9*COS(E392/2))</f>
        <v>0.51257969020794658</v>
      </c>
      <c r="G392">
        <f t="shared" si="50"/>
        <v>0.85863965735710435</v>
      </c>
      <c r="H392">
        <f t="shared" si="51"/>
        <v>2.0652196586295677</v>
      </c>
      <c r="I392">
        <f t="shared" si="52"/>
        <v>2.1694715138586091</v>
      </c>
      <c r="J392">
        <f t="shared" si="53"/>
        <v>-0.31472947848368404</v>
      </c>
      <c r="K392">
        <f t="shared" si="53"/>
        <v>0.61991688177645343</v>
      </c>
      <c r="L392">
        <f t="shared" si="53"/>
        <v>-4.5108910001811333</v>
      </c>
      <c r="M392">
        <f t="shared" si="54"/>
        <v>-2.0652196586295677</v>
      </c>
      <c r="N392">
        <f t="shared" si="55"/>
        <v>-7.5962848838959929E-2</v>
      </c>
      <c r="O392">
        <f t="shared" si="55"/>
        <v>-0.97232692758925199</v>
      </c>
      <c r="P392">
        <f t="shared" si="55"/>
        <v>-4.3363192049516629E-2</v>
      </c>
    </row>
    <row r="393" spans="1:16" x14ac:dyDescent="0.35">
      <c r="A393">
        <v>390</v>
      </c>
      <c r="B393">
        <f t="shared" si="48"/>
        <v>4.0840704496667311</v>
      </c>
      <c r="C393">
        <f>'Graficas excel'!$N$3*(COS('Graficas excel'!$N$4*B393+'Graficas excel'!$N$5)+'Graficas excel'!$N$6)*COS(B393)+'Graficas excel'!$N$7</f>
        <v>8.6833051071640774</v>
      </c>
      <c r="D393" s="4">
        <f>'Graficas excel'!$N$3*(COS('Graficas excel'!$N$4*B393+'Graficas excel'!$N$5)+'Graficas excel'!$N$6)*SIN(B393)+'Graficas excel'!$N$8</f>
        <v>18.558579193310386</v>
      </c>
      <c r="E393">
        <f t="shared" si="49"/>
        <v>2.2663362092116399</v>
      </c>
      <c r="F393">
        <f>C393/(2*'Graficas excel'!$N$9*COS(E393/2))</f>
        <v>0.51223813386602413</v>
      </c>
      <c r="G393">
        <f t="shared" si="50"/>
        <v>0.85884346316046045</v>
      </c>
      <c r="H393">
        <f t="shared" si="51"/>
        <v>2.066015139722428</v>
      </c>
      <c r="I393">
        <f t="shared" si="52"/>
        <v>2.1661756744670342</v>
      </c>
      <c r="J393">
        <f t="shared" si="53"/>
        <v>-0.30823772407826672</v>
      </c>
      <c r="K393">
        <f t="shared" si="53"/>
        <v>0.57267894168540889</v>
      </c>
      <c r="L393">
        <f t="shared" si="53"/>
        <v>-5.605223847363261</v>
      </c>
      <c r="M393">
        <f t="shared" si="54"/>
        <v>-2.0660151397224285</v>
      </c>
      <c r="N393">
        <f t="shared" si="55"/>
        <v>-8.6145032614299691E-2</v>
      </c>
      <c r="O393">
        <f t="shared" si="55"/>
        <v>-0.9727810258745152</v>
      </c>
      <c r="P393">
        <f t="shared" si="55"/>
        <v>1.7505588522141657</v>
      </c>
    </row>
    <row r="394" spans="1:16" x14ac:dyDescent="0.35">
      <c r="A394">
        <v>391</v>
      </c>
      <c r="B394">
        <f t="shared" si="48"/>
        <v>4.0945424251786964</v>
      </c>
      <c r="C394">
        <f>'Graficas excel'!$N$3*(COS('Graficas excel'!$N$4*B394+'Graficas excel'!$N$5)+'Graficas excel'!$N$6)*COS(B394)+'Graficas excel'!$N$7</f>
        <v>8.7449022623395756</v>
      </c>
      <c r="D394" s="4">
        <f>'Graficas excel'!$N$3*(COS('Graficas excel'!$N$4*B394+'Graficas excel'!$N$5)+'Graficas excel'!$N$6)*SIN(B394)+'Graficas excel'!$N$8</f>
        <v>18.512495822224128</v>
      </c>
      <c r="E394">
        <f t="shared" si="49"/>
        <v>2.258978384742802</v>
      </c>
      <c r="F394">
        <f>C394/(2*'Graficas excel'!$N$9*COS(E394/2))</f>
        <v>0.51185069670372252</v>
      </c>
      <c r="G394">
        <f t="shared" si="50"/>
        <v>0.85907442301811887</v>
      </c>
      <c r="H394">
        <f t="shared" si="51"/>
        <v>2.0669172483944434</v>
      </c>
      <c r="I394">
        <f t="shared" si="52"/>
        <v>2.1629478165686225</v>
      </c>
      <c r="J394">
        <f t="shared" si="53"/>
        <v>-0.30224064422471852</v>
      </c>
      <c r="K394">
        <f t="shared" si="53"/>
        <v>0.51398117481673311</v>
      </c>
      <c r="L394">
        <f t="shared" si="53"/>
        <v>-6.5943379604543289</v>
      </c>
      <c r="M394">
        <f t="shared" si="54"/>
        <v>-2.0669172483944429</v>
      </c>
      <c r="N394">
        <f t="shared" si="55"/>
        <v>-9.6331971695762755E-2</v>
      </c>
      <c r="O394">
        <f t="shared" si="55"/>
        <v>-0.95444921644187319</v>
      </c>
      <c r="P394">
        <f t="shared" si="55"/>
        <v>3.5294600060355448</v>
      </c>
    </row>
    <row r="395" spans="1:16" x14ac:dyDescent="0.35">
      <c r="A395">
        <v>392</v>
      </c>
      <c r="B395">
        <f t="shared" si="48"/>
        <v>4.1050144006906626</v>
      </c>
      <c r="C395">
        <f>'Graficas excel'!$N$3*(COS('Graficas excel'!$N$4*B395+'Graficas excel'!$N$5)+'Graficas excel'!$N$6)*COS(B395)+'Graficas excel'!$N$7</f>
        <v>8.805312264523657</v>
      </c>
      <c r="D395" s="4">
        <f>'Graficas excel'!$N$3*(COS('Graficas excel'!$N$4*B395+'Graficas excel'!$N$5)+'Graficas excel'!$N$6)*SIN(B395)+'Graficas excel'!$N$8</f>
        <v>18.464635306420799</v>
      </c>
      <c r="E395">
        <f t="shared" si="49"/>
        <v>2.2516394854441004</v>
      </c>
      <c r="F395">
        <f>C395/(2*'Graficas excel'!$N$9*COS(E395/2))</f>
        <v>0.51141732046520261</v>
      </c>
      <c r="G395">
        <f t="shared" si="50"/>
        <v>0.85933248764851911</v>
      </c>
      <c r="H395">
        <f t="shared" si="51"/>
        <v>2.0679260344430603</v>
      </c>
      <c r="I395">
        <f t="shared" si="52"/>
        <v>2.1597827599435804</v>
      </c>
      <c r="J395">
        <f t="shared" si="53"/>
        <v>-0.29685824594842619</v>
      </c>
      <c r="K395">
        <f t="shared" si="53"/>
        <v>0.44492542917722772</v>
      </c>
      <c r="L395">
        <f t="shared" si="53"/>
        <v>-7.4657313083665642</v>
      </c>
      <c r="M395">
        <f t="shared" si="54"/>
        <v>-2.0679260344430603</v>
      </c>
      <c r="N395">
        <f t="shared" si="55"/>
        <v>-0.10632694051775717</v>
      </c>
      <c r="O395">
        <f t="shared" si="55"/>
        <v>-0.91748879768820568</v>
      </c>
      <c r="P395">
        <f t="shared" si="55"/>
        <v>5.2701970640838409</v>
      </c>
    </row>
    <row r="396" spans="1:16" x14ac:dyDescent="0.35">
      <c r="A396">
        <v>393</v>
      </c>
      <c r="B396">
        <f t="shared" si="48"/>
        <v>4.1154863762026288</v>
      </c>
      <c r="C396">
        <f>'Graficas excel'!$N$3*(COS('Graficas excel'!$N$4*B396+'Graficas excel'!$N$5)+'Graficas excel'!$N$6)*COS(B396)+'Graficas excel'!$N$7</f>
        <v>8.8646318870198897</v>
      </c>
      <c r="D396" s="4">
        <f>'Graficas excel'!$N$3*(COS('Graficas excel'!$N$4*B396+'Graficas excel'!$N$5)+'Graficas excel'!$N$6)*SIN(B396)+'Graficas excel'!$N$8</f>
        <v>18.414990607283027</v>
      </c>
      <c r="E396">
        <f t="shared" si="49"/>
        <v>2.244308647762542</v>
      </c>
      <c r="F396">
        <f>C396/(2*'Graficas excel'!$N$9*COS(E396/2))</f>
        <v>0.5109388280158228</v>
      </c>
      <c r="G396">
        <f t="shared" si="50"/>
        <v>0.8596170740660154</v>
      </c>
      <c r="H396">
        <f t="shared" si="51"/>
        <v>2.069039487560425</v>
      </c>
      <c r="I396">
        <f t="shared" si="52"/>
        <v>2.1566740676614833</v>
      </c>
      <c r="J396">
        <f t="shared" si="53"/>
        <v>-0.29219899774943131</v>
      </c>
      <c r="K396">
        <f t="shared" si="53"/>
        <v>0.36674447373709534</v>
      </c>
      <c r="L396">
        <f t="shared" si="53"/>
        <v>-8.2083539614936925</v>
      </c>
      <c r="M396">
        <f t="shared" si="54"/>
        <v>-2.0690394875604246</v>
      </c>
      <c r="N396">
        <f t="shared" si="55"/>
        <v>-0.11593486073965116</v>
      </c>
      <c r="O396">
        <f t="shared" si="55"/>
        <v>-0.86229942308988472</v>
      </c>
      <c r="P396">
        <f t="shared" si="55"/>
        <v>6.950176431307435</v>
      </c>
    </row>
    <row r="397" spans="1:16" x14ac:dyDescent="0.35">
      <c r="A397">
        <v>394</v>
      </c>
      <c r="B397">
        <f t="shared" si="48"/>
        <v>4.125958351714595</v>
      </c>
      <c r="C397">
        <f>'Graficas excel'!$N$3*(COS('Graficas excel'!$N$4*B397+'Graficas excel'!$N$5)+'Graficas excel'!$N$6)*COS(B397)+'Graficas excel'!$N$7</f>
        <v>8.9229747948106244</v>
      </c>
      <c r="D397" s="4">
        <f>'Graficas excel'!$N$3*(COS('Graficas excel'!$N$4*B397+'Graficas excel'!$N$5)+'Graficas excel'!$N$6)*SIN(B397)+'Graficas excel'!$N$8</f>
        <v>18.363583755559986</v>
      </c>
      <c r="E397">
        <f t="shared" si="49"/>
        <v>2.2369747792417871</v>
      </c>
      <c r="F397">
        <f>C397/(2*'Graficas excel'!$N$9*COS(E397/2))</f>
        <v>0.51041691753916485</v>
      </c>
      <c r="G397">
        <f t="shared" si="50"/>
        <v>0.85992707265780233</v>
      </c>
      <c r="H397">
        <f t="shared" si="51"/>
        <v>2.0702535545830734</v>
      </c>
      <c r="I397">
        <f t="shared" si="52"/>
        <v>2.1536141669124302</v>
      </c>
      <c r="J397">
        <f t="shared" si="53"/>
        <v>-0.2883584586013076</v>
      </c>
      <c r="K397">
        <f t="shared" si="53"/>
        <v>0.28078679205878448</v>
      </c>
      <c r="L397">
        <f t="shared" si="53"/>
        <v>-8.8127801590798747</v>
      </c>
      <c r="M397">
        <f t="shared" si="54"/>
        <v>-2.0702535545830734</v>
      </c>
      <c r="N397">
        <f t="shared" si="55"/>
        <v>-0.12496483918223082</v>
      </c>
      <c r="O397">
        <f t="shared" si="55"/>
        <v>-0.78951734569739018</v>
      </c>
      <c r="P397">
        <f t="shared" si="55"/>
        <v>8.5476605338014</v>
      </c>
    </row>
    <row r="398" spans="1:16" x14ac:dyDescent="0.35">
      <c r="A398">
        <v>395</v>
      </c>
      <c r="B398">
        <f t="shared" si="48"/>
        <v>4.1364303272265603</v>
      </c>
      <c r="C398">
        <f>'Graficas excel'!$N$3*(COS('Graficas excel'!$N$4*B398+'Graficas excel'!$N$5)+'Graficas excel'!$N$6)*COS(B398)+'Graficas excel'!$N$7</f>
        <v>8.980469622253807</v>
      </c>
      <c r="D398" s="4">
        <f>'Graficas excel'!$N$3*(COS('Graficas excel'!$N$4*B398+'Graficas excel'!$N$5)+'Graficas excel'!$N$6)*SIN(B398)+'Graficas excel'!$N$8</f>
        <v>18.310466000320254</v>
      </c>
      <c r="E398">
        <f t="shared" si="49"/>
        <v>2.2296267850717317</v>
      </c>
      <c r="F398">
        <f>C398/(2*'Graficas excel'!$N$9*COS(E398/2))</f>
        <v>0.50985414567863618</v>
      </c>
      <c r="G398">
        <f t="shared" si="50"/>
        <v>0.86026086167761229</v>
      </c>
      <c r="H398">
        <f t="shared" si="51"/>
        <v>2.0715621833188469</v>
      </c>
      <c r="I398">
        <f t="shared" si="52"/>
        <v>2.1505944841952891</v>
      </c>
      <c r="J398">
        <f t="shared" si="53"/>
        <v>-0.28541806619078453</v>
      </c>
      <c r="K398">
        <f t="shared" si="53"/>
        <v>0.18849957404056042</v>
      </c>
      <c r="L398">
        <f t="shared" si="53"/>
        <v>-9.2713791402644965</v>
      </c>
      <c r="M398">
        <f t="shared" si="54"/>
        <v>-2.0715621833188465</v>
      </c>
      <c r="N398">
        <f t="shared" si="55"/>
        <v>-0.13323264549264627</v>
      </c>
      <c r="O398">
        <f t="shared" si="55"/>
        <v>-0.7000064539028239</v>
      </c>
      <c r="P398">
        <f t="shared" si="55"/>
        <v>10.042057305746477</v>
      </c>
    </row>
    <row r="399" spans="1:16" x14ac:dyDescent="0.35">
      <c r="A399">
        <v>396</v>
      </c>
      <c r="B399">
        <f t="shared" si="48"/>
        <v>4.1469023027385266</v>
      </c>
      <c r="C399">
        <f>'Graficas excel'!$N$3*(COS('Graficas excel'!$N$4*B399+'Graficas excel'!$N$5)+'Graficas excel'!$N$6)*COS(B399)+'Graficas excel'!$N$7</f>
        <v>9.037257888488373</v>
      </c>
      <c r="D399" s="4">
        <f>'Graficas excel'!$N$3*(COS('Graficas excel'!$N$4*B399+'Graficas excel'!$N$5)+'Graficas excel'!$N$6)*SIN(B399)+'Graficas excel'!$N$8</f>
        <v>18.25571759817791</v>
      </c>
      <c r="E399">
        <f t="shared" si="49"/>
        <v>2.2222537940710931</v>
      </c>
      <c r="F399">
        <f>C399/(2*'Graficas excel'!$N$9*COS(E399/2))</f>
        <v>0.50925389981782909</v>
      </c>
      <c r="G399">
        <f t="shared" si="50"/>
        <v>0.86061632887154338</v>
      </c>
      <c r="H399">
        <f t="shared" si="51"/>
        <v>2.0729573923198399</v>
      </c>
      <c r="I399">
        <f t="shared" si="52"/>
        <v>2.1476055931954665</v>
      </c>
      <c r="J399">
        <f t="shared" si="53"/>
        <v>-0.28344410326741576</v>
      </c>
      <c r="K399">
        <f t="shared" si="53"/>
        <v>9.1409918721558445E-2</v>
      </c>
      <c r="L399">
        <f t="shared" si="53"/>
        <v>-9.5784801308172582</v>
      </c>
      <c r="M399">
        <f t="shared" si="54"/>
        <v>-2.0729573923198399</v>
      </c>
      <c r="N399">
        <f t="shared" si="55"/>
        <v>-0.14056309593613478</v>
      </c>
      <c r="O399">
        <f t="shared" si="55"/>
        <v>-0.59484627570728776</v>
      </c>
      <c r="P399">
        <f t="shared" si="55"/>
        <v>11.414189344725289</v>
      </c>
    </row>
    <row r="400" spans="1:16" x14ac:dyDescent="0.35">
      <c r="A400">
        <v>397</v>
      </c>
      <c r="B400">
        <f t="shared" si="48"/>
        <v>4.1573742782504928</v>
      </c>
      <c r="C400">
        <f>'Graficas excel'!$N$3*(COS('Graficas excel'!$N$4*B400+'Graficas excel'!$N$5)+'Graficas excel'!$N$6)*COS(B400)+'Graficas excel'!$N$7</f>
        <v>9.0934917807115383</v>
      </c>
      <c r="D400" s="4">
        <f>'Graficas excel'!$N$3*(COS('Graficas excel'!$N$4*B400+'Graficas excel'!$N$5)+'Graficas excel'!$N$6)*SIN(B400)+'Graficas excel'!$N$8</f>
        <v>18.199447241989162</v>
      </c>
      <c r="E400">
        <f t="shared" si="49"/>
        <v>2.2148453813557087</v>
      </c>
      <c r="F400">
        <f>C400/(2*'Graficas excel'!$N$9*COS(E400/2))</f>
        <v>0.5086203598214335</v>
      </c>
      <c r="G400">
        <f t="shared" si="50"/>
        <v>0.86099089982131372</v>
      </c>
      <c r="H400">
        <f t="shared" si="51"/>
        <v>2.0744293656183697</v>
      </c>
      <c r="I400">
        <f t="shared" si="52"/>
        <v>2.144637373487039</v>
      </c>
      <c r="J400">
        <f t="shared" si="53"/>
        <v>-0.2824868608370128</v>
      </c>
      <c r="K400">
        <f t="shared" si="53"/>
        <v>-8.8956906502125448E-3</v>
      </c>
      <c r="L400">
        <f t="shared" si="53"/>
        <v>-9.7305257633788802</v>
      </c>
      <c r="M400">
        <f t="shared" si="54"/>
        <v>-2.0744293656183692</v>
      </c>
      <c r="N400">
        <f t="shared" si="55"/>
        <v>-0.14679231156872566</v>
      </c>
      <c r="O400">
        <f t="shared" si="55"/>
        <v>-0.47531716440038158</v>
      </c>
      <c r="P400">
        <f t="shared" si="55"/>
        <v>12.646539662247028</v>
      </c>
    </row>
    <row r="401" spans="1:16" x14ac:dyDescent="0.35">
      <c r="A401">
        <v>398</v>
      </c>
      <c r="B401">
        <f t="shared" si="48"/>
        <v>4.167846253762459</v>
      </c>
      <c r="C401">
        <f>'Graficas excel'!$N$3*(COS('Graficas excel'!$N$4*B401+'Graficas excel'!$N$5)+'Graficas excel'!$N$6)*COS(B401)+'Graficas excel'!$N$7</f>
        <v>9.1493318368938557</v>
      </c>
      <c r="D401" s="4">
        <f>'Graficas excel'!$N$3*(COS('Graficas excel'!$N$4*B401+'Graficas excel'!$N$5)+'Graficas excel'!$N$6)*SIN(B401)+'Graficas excel'!$N$8</f>
        <v>18.141791132773804</v>
      </c>
      <c r="E401">
        <f t="shared" si="49"/>
        <v>2.2073917848853415</v>
      </c>
      <c r="F401">
        <f>C401/(2*'Graficas excel'!$N$9*COS(E401/2))</f>
        <v>0.50795844968288839</v>
      </c>
      <c r="G401">
        <f t="shared" si="50"/>
        <v>0.86138157247282487</v>
      </c>
      <c r="H401">
        <f t="shared" si="51"/>
        <v>2.0759665711104618</v>
      </c>
      <c r="I401">
        <f t="shared" si="52"/>
        <v>2.1416791779979016</v>
      </c>
      <c r="J401">
        <f t="shared" si="53"/>
        <v>-0.28258001629166385</v>
      </c>
      <c r="K401">
        <f t="shared" si="53"/>
        <v>-0.11079351816287021</v>
      </c>
      <c r="L401">
        <f t="shared" si="53"/>
        <v>-9.7262074047604159</v>
      </c>
      <c r="M401">
        <f t="shared" si="54"/>
        <v>-2.0759665711104618</v>
      </c>
      <c r="N401">
        <f t="shared" si="55"/>
        <v>-0.15176982127474356</v>
      </c>
      <c r="O401">
        <f t="shared" si="55"/>
        <v>-0.34288291074622423</v>
      </c>
      <c r="P401">
        <f t="shared" si="55"/>
        <v>13.723471684481147</v>
      </c>
    </row>
    <row r="402" spans="1:16" x14ac:dyDescent="0.35">
      <c r="A402">
        <v>399</v>
      </c>
      <c r="B402">
        <f t="shared" si="48"/>
        <v>4.1783182292744243</v>
      </c>
      <c r="C402">
        <f>'Graficas excel'!$N$3*(COS('Graficas excel'!$N$4*B402+'Graficas excel'!$N$5)+'Graficas excel'!$N$6)*COS(B402)+'Graficas excel'!$N$7</f>
        <v>9.2049445604623905</v>
      </c>
      <c r="D402" s="4">
        <f>'Graficas excel'!$N$3*(COS('Graficas excel'!$N$4*B402+'Graficas excel'!$N$5)+'Graficas excel'!$N$6)*SIN(B402)+'Graficas excel'!$N$8</f>
        <v>18.082911703157315</v>
      </c>
      <c r="E402">
        <f t="shared" si="49"/>
        <v>2.1998841130119424</v>
      </c>
      <c r="F402">
        <f>C402/(2*'Graficas excel'!$N$9*COS(E402/2))</f>
        <v>0.50727377964552456</v>
      </c>
      <c r="G402">
        <f t="shared" si="50"/>
        <v>0.8617849572162094</v>
      </c>
      <c r="H402">
        <f t="shared" si="51"/>
        <v>2.0775559009623064</v>
      </c>
      <c r="I402">
        <f t="shared" si="52"/>
        <v>2.1387200069871244</v>
      </c>
      <c r="J402">
        <f t="shared" si="53"/>
        <v>-0.28374024330074998</v>
      </c>
      <c r="K402">
        <f t="shared" si="53"/>
        <v>-0.21264612392982343</v>
      </c>
      <c r="L402">
        <f t="shared" si="53"/>
        <v>-9.5665751758395583</v>
      </c>
      <c r="M402">
        <f t="shared" si="54"/>
        <v>-2.0775559009623064</v>
      </c>
      <c r="N402">
        <f t="shared" si="55"/>
        <v>-0.15536048271954964</v>
      </c>
      <c r="O402">
        <f t="shared" si="55"/>
        <v>-0.19917105132717919</v>
      </c>
      <c r="P402">
        <f t="shared" si="55"/>
        <v>14.631421574661257</v>
      </c>
    </row>
    <row r="403" spans="1:16" x14ac:dyDescent="0.35">
      <c r="A403">
        <v>400</v>
      </c>
      <c r="B403">
        <f t="shared" si="48"/>
        <v>4.1887902047863905</v>
      </c>
      <c r="C403">
        <f>'Graficas excel'!$N$3*(COS('Graficas excel'!$N$4*B403+'Graficas excel'!$N$5)+'Graficas excel'!$N$6)*COS(B403)+'Graficas excel'!$N$7</f>
        <v>9.2604999999999968</v>
      </c>
      <c r="D403" s="4">
        <f>'Graficas excel'!$N$3*(COS('Graficas excel'!$N$4*B403+'Graficas excel'!$N$5)+'Graficas excel'!$N$6)*SIN(B403)+'Graficas excel'!$N$8</f>
        <v>18.022996005096186</v>
      </c>
      <c r="E403">
        <f t="shared" si="49"/>
        <v>2.1923145400821666</v>
      </c>
      <c r="F403">
        <f>C403/(2*'Graficas excel'!$N$9*COS(E403/2))</f>
        <v>0.50657257948004908</v>
      </c>
      <c r="G403">
        <f t="shared" si="50"/>
        <v>0.86219732179990527</v>
      </c>
      <c r="H403">
        <f t="shared" si="51"/>
        <v>2.0791828321328722</v>
      </c>
      <c r="I403">
        <f t="shared" si="52"/>
        <v>2.1357486861075197</v>
      </c>
      <c r="J403">
        <f t="shared" si="53"/>
        <v>-0.28596706830325758</v>
      </c>
      <c r="K403">
        <f t="shared" si="53"/>
        <v>-0.31282706490459689</v>
      </c>
      <c r="L403">
        <f t="shared" si="53"/>
        <v>-9.255115134820203</v>
      </c>
      <c r="M403">
        <f t="shared" si="54"/>
        <v>-2.0791828321328727</v>
      </c>
      <c r="N403">
        <f t="shared" si="55"/>
        <v>-0.15744619709174038</v>
      </c>
      <c r="O403">
        <f t="shared" si="55"/>
        <v>-4.5951162892075841E-2</v>
      </c>
      <c r="P403">
        <f t="shared" si="55"/>
        <v>15.359061609943826</v>
      </c>
    </row>
    <row r="404" spans="1:16" x14ac:dyDescent="0.35">
      <c r="A404">
        <v>401</v>
      </c>
      <c r="B404">
        <f t="shared" si="48"/>
        <v>4.1992621802983567</v>
      </c>
      <c r="C404">
        <f>'Graficas excel'!$N$3*(COS('Graficas excel'!$N$4*B404+'Graficas excel'!$N$5)+'Graficas excel'!$N$6)*COS(B404)+'Graficas excel'!$N$7</f>
        <v>9.3161693270753752</v>
      </c>
      <c r="D404" s="4">
        <f>'Graficas excel'!$N$3*(COS('Graficas excel'!$N$4*B404+'Graficas excel'!$N$5)+'Graficas excel'!$N$6)*SIN(B404)+'Graficas excel'!$N$8</f>
        <v>17.96225377898368</v>
      </c>
      <c r="E404">
        <f t="shared" si="49"/>
        <v>2.1846764870887689</v>
      </c>
      <c r="F404">
        <f>C404/(2*'Graficas excel'!$N$9*COS(E404/2))</f>
        <v>0.50586162371205412</v>
      </c>
      <c r="G404">
        <f t="shared" si="50"/>
        <v>0.86261464029739499</v>
      </c>
      <c r="H404">
        <f t="shared" si="51"/>
        <v>2.0808316048532696</v>
      </c>
      <c r="I404">
        <f t="shared" si="52"/>
        <v>2.1327540459710193</v>
      </c>
      <c r="J404">
        <f t="shared" si="53"/>
        <v>-0.28924298566641871</v>
      </c>
      <c r="K404">
        <f t="shared" si="53"/>
        <v>-0.40974640395685974</v>
      </c>
      <c r="L404">
        <f t="shared" si="53"/>
        <v>-8.7977859550428583</v>
      </c>
      <c r="M404">
        <f t="shared" si="54"/>
        <v>-2.0808316048532696</v>
      </c>
      <c r="N404">
        <f t="shared" si="55"/>
        <v>-0.15792739654429255</v>
      </c>
      <c r="O404">
        <f t="shared" si="55"/>
        <v>0.11488855417403264</v>
      </c>
      <c r="P404">
        <f t="shared" si="55"/>
        <v>15.897433446378379</v>
      </c>
    </row>
    <row r="405" spans="1:16" x14ac:dyDescent="0.35">
      <c r="A405">
        <v>402</v>
      </c>
      <c r="B405">
        <f t="shared" si="48"/>
        <v>4.2097341558103221</v>
      </c>
      <c r="C405">
        <f>'Graficas excel'!$N$3*(COS('Graficas excel'!$N$4*B405+'Graficas excel'!$N$5)+'Graficas excel'!$N$6)*COS(B405)+'Graficas excel'!$N$7</f>
        <v>9.3721224449375349</v>
      </c>
      <c r="D405" s="4">
        <f>'Graficas excel'!$N$3*(COS('Graficas excel'!$N$4*B405+'Graficas excel'!$N$5)+'Graficas excel'!$N$6)*SIN(B405)+'Graficas excel'!$N$8</f>
        <v>17.900915225378846</v>
      </c>
      <c r="E405">
        <f t="shared" si="49"/>
        <v>2.1769647843336752</v>
      </c>
      <c r="F405">
        <f>C405/(2*'Graficas excel'!$N$9*COS(E405/2))</f>
        <v>0.50514814969787714</v>
      </c>
      <c r="G405">
        <f t="shared" si="50"/>
        <v>0.86303264530190926</v>
      </c>
      <c r="H405">
        <f t="shared" si="51"/>
        <v>2.0824854166825504</v>
      </c>
      <c r="I405">
        <f t="shared" si="52"/>
        <v>2.1297251005081126</v>
      </c>
      <c r="J405">
        <f t="shared" si="53"/>
        <v>-0.29353383997477106</v>
      </c>
      <c r="K405">
        <f t="shared" si="53"/>
        <v>-0.50187660303758674</v>
      </c>
      <c r="L405">
        <f t="shared" si="53"/>
        <v>-8.2030079633325474</v>
      </c>
      <c r="M405">
        <f t="shared" si="54"/>
        <v>-2.0824854166825499</v>
      </c>
      <c r="N405">
        <f t="shared" si="55"/>
        <v>-0.15672428641837691</v>
      </c>
      <c r="O405">
        <f t="shared" si="55"/>
        <v>0.28136608792761592</v>
      </c>
      <c r="P405">
        <f t="shared" si="55"/>
        <v>16.240050618474161</v>
      </c>
    </row>
    <row r="406" spans="1:16" x14ac:dyDescent="0.35">
      <c r="A406">
        <v>403</v>
      </c>
      <c r="B406">
        <f t="shared" si="48"/>
        <v>4.2202061313222883</v>
      </c>
      <c r="C406">
        <f>'Graficas excel'!$N$3*(COS('Graficas excel'!$N$4*B406+'Graficas excel'!$N$5)+'Graficas excel'!$N$6)*COS(B406)+'Graficas excel'!$N$7</f>
        <v>9.4285256599877307</v>
      </c>
      <c r="D406" s="4">
        <f>'Graficas excel'!$N$3*(COS('Graficas excel'!$N$4*B406+'Graficas excel'!$N$5)+'Graficas excel'!$N$6)*SIN(B406)+'Graficas excel'!$N$8</f>
        <v>17.83922850450459</v>
      </c>
      <c r="E406">
        <f t="shared" si="49"/>
        <v>2.1691758130758734</v>
      </c>
      <c r="F406">
        <f>C406/(2*'Graficas excel'!$N$9*COS(E406/2))</f>
        <v>0.50443976954450176</v>
      </c>
      <c r="G406">
        <f t="shared" si="50"/>
        <v>0.86344688250169155</v>
      </c>
      <c r="H406">
        <f t="shared" si="51"/>
        <v>2.0841266295720535</v>
      </c>
      <c r="I406">
        <f t="shared" si="52"/>
        <v>2.1266512213239634</v>
      </c>
      <c r="J406">
        <f t="shared" si="53"/>
        <v>-0.29878947947180934</v>
      </c>
      <c r="K406">
        <f t="shared" si="53"/>
        <v>-0.58777830155406707</v>
      </c>
      <c r="L406">
        <f t="shared" si="53"/>
        <v>-7.4815980398416189</v>
      </c>
      <c r="M406">
        <f t="shared" si="54"/>
        <v>-2.0841266295720535</v>
      </c>
      <c r="N406">
        <f t="shared" si="55"/>
        <v>-0.15377782763570125</v>
      </c>
      <c r="O406">
        <f t="shared" si="55"/>
        <v>0.45143150031736523</v>
      </c>
      <c r="P406">
        <f t="shared" si="55"/>
        <v>16.382969694437545</v>
      </c>
    </row>
    <row r="407" spans="1:16" x14ac:dyDescent="0.35">
      <c r="A407">
        <v>404</v>
      </c>
      <c r="B407">
        <f t="shared" si="48"/>
        <v>4.2306781068342545</v>
      </c>
      <c r="C407">
        <f>'Graficas excel'!$N$3*(COS('Graficas excel'!$N$4*B407+'Graficas excel'!$N$5)+'Graficas excel'!$N$6)*COS(B407)+'Graficas excel'!$N$7</f>
        <v>9.4855394466964214</v>
      </c>
      <c r="D407" s="4">
        <f>'Graficas excel'!$N$3*(COS('Graficas excel'!$N$4*B407+'Graficas excel'!$N$5)+'Graficas excel'!$N$6)*SIN(B407)+'Graficas excel'!$N$8</f>
        <v>17.777456992268952</v>
      </c>
      <c r="E407">
        <f t="shared" si="49"/>
        <v>2.1613076232060653</v>
      </c>
      <c r="F407">
        <f>C407/(2*'Graficas excel'!$N$9*COS(E407/2))</f>
        <v>0.50374437695795082</v>
      </c>
      <c r="G407">
        <f t="shared" si="50"/>
        <v>0.86385276678566347</v>
      </c>
      <c r="H407">
        <f t="shared" si="51"/>
        <v>2.0857369872173375</v>
      </c>
      <c r="I407">
        <f t="shared" si="52"/>
        <v>2.1235223052117016</v>
      </c>
      <c r="J407">
        <f t="shared" si="53"/>
        <v>-0.30494467945214848</v>
      </c>
      <c r="K407">
        <f t="shared" si="53"/>
        <v>-0.66612541301766115</v>
      </c>
      <c r="L407">
        <f t="shared" si="53"/>
        <v>-6.6466453807983843</v>
      </c>
      <c r="M407">
        <f t="shared" si="54"/>
        <v>-2.0857369872173379</v>
      </c>
      <c r="N407">
        <f t="shared" si="55"/>
        <v>-0.14905044801904774</v>
      </c>
      <c r="O407">
        <f t="shared" si="55"/>
        <v>0.6229935577707959</v>
      </c>
      <c r="P407">
        <f t="shared" si="55"/>
        <v>16.324829494278912</v>
      </c>
    </row>
    <row r="408" spans="1:16" x14ac:dyDescent="0.35">
      <c r="A408">
        <v>405</v>
      </c>
      <c r="B408">
        <f t="shared" si="48"/>
        <v>4.2411500823462207</v>
      </c>
      <c r="C408">
        <f>'Graficas excel'!$N$3*(COS('Graficas excel'!$N$4*B408+'Graficas excel'!$N$5)+'Graficas excel'!$N$6)*COS(B408)+'Graficas excel'!$N$7</f>
        <v>9.5433163349830892</v>
      </c>
      <c r="D408" s="4">
        <f>'Graficas excel'!$N$3*(COS('Graficas excel'!$N$4*B408+'Graficas excel'!$N$5)+'Graficas excel'!$N$6)*SIN(B408)+'Graficas excel'!$N$8</f>
        <v>17.715876324829768</v>
      </c>
      <c r="E408">
        <f t="shared" si="49"/>
        <v>2.1533600241329078</v>
      </c>
      <c r="F408">
        <f>C408/(2*'Graficas excel'!$N$9*COS(E408/2))</f>
        <v>0.50307005018325912</v>
      </c>
      <c r="G408">
        <f t="shared" si="50"/>
        <v>0.86424563904518092</v>
      </c>
      <c r="H408">
        <f t="shared" si="51"/>
        <v>2.0872978398590405</v>
      </c>
      <c r="I408">
        <f t="shared" si="52"/>
        <v>2.1203289319959744</v>
      </c>
      <c r="J408">
        <f t="shared" si="53"/>
        <v>-0.31192032846516765</v>
      </c>
      <c r="K408">
        <f t="shared" si="53"/>
        <v>-0.7357289206821036</v>
      </c>
      <c r="L408">
        <f t="shared" si="53"/>
        <v>-5.7133248932054368</v>
      </c>
      <c r="M408">
        <f t="shared" si="54"/>
        <v>-2.0872978398590409</v>
      </c>
      <c r="N408">
        <f t="shared" si="55"/>
        <v>-0.1425264747379594</v>
      </c>
      <c r="O408">
        <f t="shared" si="55"/>
        <v>0.79394677247190459</v>
      </c>
      <c r="P408">
        <f t="shared" si="55"/>
        <v>16.066858141062415</v>
      </c>
    </row>
    <row r="409" spans="1:16" x14ac:dyDescent="0.35">
      <c r="A409">
        <v>406</v>
      </c>
      <c r="B409">
        <f t="shared" si="48"/>
        <v>4.251622057858186</v>
      </c>
      <c r="C409">
        <f>'Graficas excel'!$N$3*(COS('Graficas excel'!$N$4*B409+'Graficas excel'!$N$5)+'Graficas excel'!$N$6)*COS(B409)+'Graficas excel'!$N$7</f>
        <v>9.6019989470473242</v>
      </c>
      <c r="D409" s="4">
        <f>'Graficas excel'!$N$3*(COS('Graficas excel'!$N$4*B409+'Graficas excel'!$N$5)+'Graficas excel'!$N$6)*SIN(B409)+'Graficas excel'!$N$8</f>
        <v>17.654771266603397</v>
      </c>
      <c r="E409">
        <f t="shared" si="49"/>
        <v>2.1453346462969018</v>
      </c>
      <c r="F409">
        <f>C409/(2*'Graficas excel'!$N$9*COS(E409/2))</f>
        <v>0.50242495226599704</v>
      </c>
      <c r="G409">
        <f t="shared" si="50"/>
        <v>0.86462082287006636</v>
      </c>
      <c r="H409">
        <f t="shared" si="51"/>
        <v>2.0887903736123041</v>
      </c>
      <c r="I409">
        <f t="shared" si="52"/>
        <v>2.1170625099546028</v>
      </c>
      <c r="J409">
        <f t="shared" si="53"/>
        <v>-0.3196248637059958</v>
      </c>
      <c r="K409">
        <f t="shared" si="53"/>
        <v>-0.79555871905565656</v>
      </c>
      <c r="L409">
        <f t="shared" si="53"/>
        <v>-4.6986473459655995</v>
      </c>
      <c r="M409">
        <f t="shared" si="54"/>
        <v>-2.0887903736123037</v>
      </c>
      <c r="N409">
        <f t="shared" si="55"/>
        <v>-0.13421228357882919</v>
      </c>
      <c r="O409">
        <f t="shared" si="55"/>
        <v>0.96219851747934138</v>
      </c>
      <c r="P409">
        <f t="shared" si="55"/>
        <v>15.612847325804552</v>
      </c>
    </row>
    <row r="410" spans="1:16" x14ac:dyDescent="0.35">
      <c r="A410">
        <v>407</v>
      </c>
      <c r="B410">
        <f t="shared" si="48"/>
        <v>4.2620940333701522</v>
      </c>
      <c r="C410">
        <f>'Graficas excel'!$N$3*(COS('Graficas excel'!$N$4*B410+'Graficas excel'!$N$5)+'Graficas excel'!$N$6)*COS(B410)+'Graficas excel'!$N$7</f>
        <v>9.6617182082620126</v>
      </c>
      <c r="D410" s="4">
        <f>'Graficas excel'!$N$3*(COS('Graficas excel'!$N$4*B410+'Graficas excel'!$N$5)+'Graficas excel'!$N$6)*SIN(B410)+'Graficas excel'!$N$8</f>
        <v>17.594432439073657</v>
      </c>
      <c r="E410">
        <f t="shared" si="49"/>
        <v>2.13723497105837</v>
      </c>
      <c r="F410">
        <f>C410/(2*'Graficas excel'!$N$9*COS(E410/2))</f>
        <v>0.50181722991854127</v>
      </c>
      <c r="G410">
        <f t="shared" si="50"/>
        <v>0.86497368038390732</v>
      </c>
      <c r="H410">
        <f t="shared" si="51"/>
        <v>2.0901958413593462</v>
      </c>
      <c r="I410">
        <f t="shared" si="52"/>
        <v>2.1137154062088581</v>
      </c>
      <c r="J410">
        <f t="shared" si="53"/>
        <v>-0.32795593513027765</v>
      </c>
      <c r="K410">
        <f t="shared" si="53"/>
        <v>-0.84476283900197224</v>
      </c>
      <c r="L410">
        <f t="shared" si="53"/>
        <v>-3.6211482492874967</v>
      </c>
      <c r="M410">
        <f t="shared" si="54"/>
        <v>-2.0901958413593462</v>
      </c>
      <c r="N410">
        <f t="shared" si="55"/>
        <v>-0.12413616426613557</v>
      </c>
      <c r="O410">
        <f t="shared" si="55"/>
        <v>1.1256958723472301</v>
      </c>
      <c r="P410">
        <f t="shared" si="55"/>
        <v>14.969093856012387</v>
      </c>
    </row>
    <row r="411" spans="1:16" x14ac:dyDescent="0.35">
      <c r="A411">
        <v>408</v>
      </c>
      <c r="B411">
        <f t="shared" si="48"/>
        <v>4.2725660088821185</v>
      </c>
      <c r="C411">
        <f>'Graficas excel'!$N$3*(COS('Graficas excel'!$N$4*B411+'Graficas excel'!$N$5)+'Graficas excel'!$N$6)*COS(B411)+'Graficas excel'!$N$7</f>
        <v>9.7225917540479703</v>
      </c>
      <c r="D411" s="4">
        <f>'Graficas excel'!$N$3*(COS('Graficas excel'!$N$4*B411+'Graficas excel'!$N$5)+'Graficas excel'!$N$6)*SIN(B411)+'Graficas excel'!$N$8</f>
        <v>17.535152949754536</v>
      </c>
      <c r="E411">
        <f t="shared" si="49"/>
        <v>2.1290663271426493</v>
      </c>
      <c r="F411">
        <f>C411/(2*'Graficas excel'!$N$9*COS(E411/2))</f>
        <v>0.50125491231206831</v>
      </c>
      <c r="G411">
        <f t="shared" si="50"/>
        <v>0.86529966652196322</v>
      </c>
      <c r="H411">
        <f t="shared" si="51"/>
        <v>2.0914957922316906</v>
      </c>
      <c r="I411">
        <f t="shared" si="52"/>
        <v>2.1102810596871699</v>
      </c>
      <c r="J411">
        <f t="shared" si="53"/>
        <v>-0.33680227089372516</v>
      </c>
      <c r="K411">
        <f t="shared" si="53"/>
        <v>-0.88268341479370938</v>
      </c>
      <c r="L411">
        <f t="shared" si="53"/>
        <v>-2.5005204191774859</v>
      </c>
      <c r="M411">
        <f t="shared" si="54"/>
        <v>-2.0914957922316906</v>
      </c>
      <c r="N411">
        <f t="shared" si="55"/>
        <v>-0.11234790465699419</v>
      </c>
      <c r="O411">
        <f t="shared" si="55"/>
        <v>1.2824518566437122</v>
      </c>
      <c r="P411">
        <f t="shared" si="55"/>
        <v>14.144308082969021</v>
      </c>
    </row>
    <row r="412" spans="1:16" x14ac:dyDescent="0.35">
      <c r="A412">
        <v>409</v>
      </c>
      <c r="B412">
        <f t="shared" si="48"/>
        <v>4.2830379843940847</v>
      </c>
      <c r="C412">
        <f>'Graficas excel'!$N$3*(COS('Graficas excel'!$N$4*B412+'Graficas excel'!$N$5)+'Graficas excel'!$N$6)*COS(B412)+'Graficas excel'!$N$7</f>
        <v>9.7847225516836538</v>
      </c>
      <c r="D412" s="4">
        <f>'Graficas excel'!$N$3*(COS('Graficas excel'!$N$4*B412+'Graficas excel'!$N$5)+'Graficas excel'!$N$6)*SIN(B412)+'Graficas excel'!$N$8</f>
        <v>17.477224962171199</v>
      </c>
      <c r="E412">
        <f t="shared" si="49"/>
        <v>2.1208358523699133</v>
      </c>
      <c r="F412">
        <f>C412/(2*'Graficas excel'!$N$9*COS(E412/2))</f>
        <v>0.50074581113560424</v>
      </c>
      <c r="G412">
        <f t="shared" si="50"/>
        <v>0.86559438112209686</v>
      </c>
      <c r="H412">
        <f t="shared" si="51"/>
        <v>2.0926722967380789</v>
      </c>
      <c r="I412">
        <f t="shared" si="52"/>
        <v>2.1067540745539963</v>
      </c>
      <c r="J412">
        <f t="shared" si="53"/>
        <v>-0.3460457099982634</v>
      </c>
      <c r="K412">
        <f t="shared" si="53"/>
        <v>-0.90886880339050691</v>
      </c>
      <c r="L412">
        <f t="shared" si="53"/>
        <v>-1.3571985513613825</v>
      </c>
      <c r="M412">
        <f t="shared" si="54"/>
        <v>-2.0926722967380793</v>
      </c>
      <c r="N412">
        <f t="shared" si="55"/>
        <v>-9.891810021894594E-2</v>
      </c>
      <c r="O412">
        <f t="shared" si="55"/>
        <v>1.4305707045222662</v>
      </c>
      <c r="P412">
        <f t="shared" si="55"/>
        <v>13.149489875630016</v>
      </c>
    </row>
    <row r="413" spans="1:16" x14ac:dyDescent="0.35">
      <c r="A413">
        <v>410</v>
      </c>
      <c r="B413">
        <f t="shared" si="48"/>
        <v>4.29350995990605</v>
      </c>
      <c r="C413">
        <f>'Graficas excel'!$N$3*(COS('Graficas excel'!$N$4*B413+'Graficas excel'!$N$5)+'Graficas excel'!$N$6)*COS(B413)+'Graficas excel'!$N$7</f>
        <v>9.8481977528056195</v>
      </c>
      <c r="D413" s="4">
        <f>'Graficas excel'!$N$3*(COS('Graficas excel'!$N$4*B413+'Graficas excel'!$N$5)+'Graficas excel'!$N$6)*SIN(B413)+'Graficas excel'!$N$8</f>
        <v>17.420936248727489</v>
      </c>
      <c r="E413">
        <f t="shared" si="49"/>
        <v>2.112552420044485</v>
      </c>
      <c r="F413">
        <f>C413/(2*'Graficas excel'!$N$9*COS(E413/2))</f>
        <v>0.50029742326477233</v>
      </c>
      <c r="G413">
        <f t="shared" si="50"/>
        <v>0.86585361827195095</v>
      </c>
      <c r="H413">
        <f t="shared" si="51"/>
        <v>2.0937081646612627</v>
      </c>
      <c r="I413">
        <f t="shared" si="52"/>
        <v>2.1031302923528736</v>
      </c>
      <c r="J413">
        <f t="shared" si="53"/>
        <v>-0.3555633618509586</v>
      </c>
      <c r="K413">
        <f t="shared" si="53"/>
        <v>-0.923081353385239</v>
      </c>
      <c r="L413">
        <f t="shared" si="53"/>
        <v>-0.21190712896485339</v>
      </c>
      <c r="M413">
        <f t="shared" si="54"/>
        <v>-2.0937081646612623</v>
      </c>
      <c r="N413">
        <f t="shared" si="55"/>
        <v>-8.3937198833052853E-2</v>
      </c>
      <c r="O413">
        <f t="shared" si="55"/>
        <v>1.5682718404947082</v>
      </c>
      <c r="P413">
        <f t="shared" si="55"/>
        <v>11.997772529367873</v>
      </c>
    </row>
    <row r="414" spans="1:16" x14ac:dyDescent="0.35">
      <c r="A414">
        <v>411</v>
      </c>
      <c r="B414">
        <f t="shared" si="48"/>
        <v>4.3039819354180162</v>
      </c>
      <c r="C414">
        <f>'Graficas excel'!$N$3*(COS('Graficas excel'!$N$4*B414+'Graficas excel'!$N$5)+'Graficas excel'!$N$6)*COS(B414)+'Graficas excel'!$N$7</f>
        <v>9.913087788971346</v>
      </c>
      <c r="D414" s="4">
        <f>'Graficas excel'!$N$3*(COS('Graficas excel'!$N$4*B414+'Graficas excel'!$N$5)+'Graficas excel'!$N$6)*SIN(B414)+'Graficas excel'!$N$8</f>
        <v>17.366566768808106</v>
      </c>
      <c r="E414">
        <f t="shared" si="49"/>
        <v>2.1042265301172511</v>
      </c>
      <c r="F414">
        <f>C414/(2*'Graficas excel'!$N$9*COS(E414/2))</f>
        <v>0.49991683736355269</v>
      </c>
      <c r="G414">
        <f t="shared" si="50"/>
        <v>0.8660734124313153</v>
      </c>
      <c r="H414">
        <f t="shared" si="51"/>
        <v>2.0945871529519855</v>
      </c>
      <c r="I414">
        <f t="shared" si="52"/>
        <v>2.0994068415346181</v>
      </c>
      <c r="J414">
        <f t="shared" si="53"/>
        <v>-0.36522984717916124</v>
      </c>
      <c r="K414">
        <f t="shared" si="53"/>
        <v>-0.92530043965056996</v>
      </c>
      <c r="L414">
        <f t="shared" si="53"/>
        <v>0.91481401034426713</v>
      </c>
      <c r="M414">
        <f t="shared" si="54"/>
        <v>-2.0945871529519851</v>
      </c>
      <c r="N414">
        <f t="shared" si="55"/>
        <v>-6.7514294523286458E-2</v>
      </c>
      <c r="O414">
        <f t="shared" si="55"/>
        <v>1.6939122206203867</v>
      </c>
      <c r="P414">
        <f t="shared" si="55"/>
        <v>10.704236342034356</v>
      </c>
    </row>
    <row r="415" spans="1:16" x14ac:dyDescent="0.35">
      <c r="A415">
        <v>412</v>
      </c>
      <c r="B415">
        <f t="shared" si="48"/>
        <v>4.3144539109299824</v>
      </c>
      <c r="C415">
        <f>'Graficas excel'!$N$3*(COS('Graficas excel'!$N$4*B415+'Graficas excel'!$N$5)+'Graficas excel'!$N$6)*COS(B415)+'Graficas excel'!$N$7</f>
        <v>9.9794457191329116</v>
      </c>
      <c r="D415" s="4">
        <f>'Graficas excel'!$N$3*(COS('Graficas excel'!$N$4*B415+'Graficas excel'!$N$5)+'Graficas excel'!$N$6)*SIN(B415)+'Graficas excel'!$N$8</f>
        <v>17.314385314412537</v>
      </c>
      <c r="E415">
        <f t="shared" si="49"/>
        <v>2.0958701660464971</v>
      </c>
      <c r="F415">
        <f>C415/(2*'Graficas excel'!$N$9*COS(E415/2))</f>
        <v>0.49961064570139552</v>
      </c>
      <c r="G415">
        <f t="shared" si="50"/>
        <v>0.86625008092457612</v>
      </c>
      <c r="H415">
        <f t="shared" si="51"/>
        <v>2.095294160990941</v>
      </c>
      <c r="I415">
        <f t="shared" si="52"/>
        <v>2.0955821635187188</v>
      </c>
      <c r="J415">
        <f t="shared" si="53"/>
        <v>-0.37491957072439336</v>
      </c>
      <c r="K415">
        <f t="shared" si="53"/>
        <v>-0.91572052973624141</v>
      </c>
      <c r="L415">
        <f t="shared" si="53"/>
        <v>2.0030900277539305</v>
      </c>
      <c r="M415">
        <f t="shared" si="54"/>
        <v>-2.0952941609909406</v>
      </c>
      <c r="N415">
        <f t="shared" si="55"/>
        <v>-4.9775687229529859E-2</v>
      </c>
      <c r="O415">
        <f t="shared" si="55"/>
        <v>1.8060067214684667</v>
      </c>
      <c r="P415">
        <f t="shared" si="55"/>
        <v>9.2856937622630422</v>
      </c>
    </row>
    <row r="416" spans="1:16" x14ac:dyDescent="0.35">
      <c r="A416">
        <v>413</v>
      </c>
      <c r="B416">
        <f t="shared" si="48"/>
        <v>4.3249258864419478</v>
      </c>
      <c r="C416">
        <f>'Graficas excel'!$N$3*(COS('Graficas excel'!$N$4*B416+'Graficas excel'!$N$5)+'Graficas excel'!$N$6)*COS(B416)+'Graficas excel'!$N$7</f>
        <v>10.047306834258004</v>
      </c>
      <c r="D416" s="4">
        <f>'Graficas excel'!$N$3*(COS('Graficas excel'!$N$4*B416+'Graficas excel'!$N$5)+'Graficas excel'!$N$6)*SIN(B416)+'Graficas excel'!$N$8</f>
        <v>17.264646265032621</v>
      </c>
      <c r="E416">
        <f t="shared" si="49"/>
        <v>2.0874966191415729</v>
      </c>
      <c r="F416">
        <f>C416/(2*'Graficas excel'!$N$9*COS(E416/2))</f>
        <v>0.49938486240475921</v>
      </c>
      <c r="G416">
        <f t="shared" si="50"/>
        <v>0.86638026247195854</v>
      </c>
      <c r="H416">
        <f t="shared" si="51"/>
        <v>2.0958154107686995</v>
      </c>
      <c r="I416">
        <f t="shared" si="52"/>
        <v>2.0916560149551362</v>
      </c>
      <c r="J416">
        <f t="shared" si="53"/>
        <v>-0.38450897368759579</v>
      </c>
      <c r="K416">
        <f t="shared" si="53"/>
        <v>-0.894744220017339</v>
      </c>
      <c r="L416">
        <f t="shared" si="53"/>
        <v>3.034179318387741</v>
      </c>
      <c r="M416">
        <f t="shared" si="54"/>
        <v>-2.0958154107686995</v>
      </c>
      <c r="N416">
        <f t="shared" si="55"/>
        <v>-3.0863229067866118E-2</v>
      </c>
      <c r="O416">
        <f t="shared" si="55"/>
        <v>1.9032462791585005</v>
      </c>
      <c r="P416">
        <f t="shared" si="55"/>
        <v>7.7604492241846197</v>
      </c>
    </row>
    <row r="417" spans="1:16" x14ac:dyDescent="0.35">
      <c r="A417">
        <v>414</v>
      </c>
      <c r="B417">
        <f t="shared" si="48"/>
        <v>4.335397861953914</v>
      </c>
      <c r="C417">
        <f>'Graficas excel'!$N$3*(COS('Graficas excel'!$N$4*B417+'Graficas excel'!$N$5)+'Graficas excel'!$N$6)*COS(B417)+'Graficas excel'!$N$7</f>
        <v>10.11668852068334</v>
      </c>
      <c r="D417" s="4">
        <f>'Graficas excel'!$N$3*(COS('Graficas excel'!$N$4*B417+'Graficas excel'!$N$5)+'Graficas excel'!$N$6)*SIN(B417)+'Graficas excel'!$N$8</f>
        <v>17.217586492372327</v>
      </c>
      <c r="E417">
        <f t="shared" si="49"/>
        <v>2.0791202830493787</v>
      </c>
      <c r="F417">
        <f>C417/(2*'Graficas excel'!$N$9*COS(E417/2))</f>
        <v>0.49924484927666518</v>
      </c>
      <c r="G417">
        <f t="shared" si="50"/>
        <v>0.86646095149794244</v>
      </c>
      <c r="H417">
        <f t="shared" si="51"/>
        <v>2.0961386097477184</v>
      </c>
      <c r="I417">
        <f t="shared" si="52"/>
        <v>2.0876294463985485</v>
      </c>
      <c r="J417">
        <f t="shared" si="53"/>
        <v>-0.39387871324909046</v>
      </c>
      <c r="K417">
        <f t="shared" si="53"/>
        <v>-0.86297036849626896</v>
      </c>
      <c r="L417">
        <f t="shared" si="53"/>
        <v>3.9909113178027771</v>
      </c>
      <c r="M417">
        <f t="shared" si="54"/>
        <v>-2.0961386097477184</v>
      </c>
      <c r="N417">
        <f t="shared" si="55"/>
        <v>-1.0932480639277939E-2</v>
      </c>
      <c r="O417">
        <f t="shared" si="55"/>
        <v>1.9845135133960172</v>
      </c>
      <c r="P417">
        <f t="shared" si="55"/>
        <v>6.1480374865282306</v>
      </c>
    </row>
    <row r="418" spans="1:16" x14ac:dyDescent="0.35">
      <c r="A418">
        <v>415</v>
      </c>
      <c r="B418">
        <f t="shared" si="48"/>
        <v>4.3458698374658802</v>
      </c>
      <c r="C418">
        <f>'Graficas excel'!$N$3*(COS('Graficas excel'!$N$4*B418+'Graficas excel'!$N$5)+'Graficas excel'!$N$6)*COS(B418)+'Graficas excel'!$N$7</f>
        <v>10.187590380145821</v>
      </c>
      <c r="D418" s="4">
        <f>'Graficas excel'!$N$3*(COS('Graficas excel'!$N$4*B418+'Graficas excel'!$N$5)+'Graficas excel'!$N$6)*SIN(B418)+'Graficas excel'!$N$8</f>
        <v>17.173422453878235</v>
      </c>
      <c r="E418">
        <f t="shared" si="49"/>
        <v>2.0707564219001808</v>
      </c>
      <c r="F418">
        <f>C418/(2*'Graficas excel'!$N$9*COS(E418/2))</f>
        <v>0.49919525021090755</v>
      </c>
      <c r="G418">
        <f t="shared" si="50"/>
        <v>0.86648952801916157</v>
      </c>
      <c r="H418">
        <f t="shared" si="51"/>
        <v>2.0962530944172584</v>
      </c>
      <c r="I418">
        <f t="shared" si="52"/>
        <v>2.0835047581587194</v>
      </c>
      <c r="J418">
        <f t="shared" si="53"/>
        <v>-0.40291571781553565</v>
      </c>
      <c r="K418">
        <f t="shared" si="53"/>
        <v>-0.82117764290581041</v>
      </c>
      <c r="L418">
        <f t="shared" si="53"/>
        <v>4.8580760982376141</v>
      </c>
      <c r="M418">
        <f t="shared" si="54"/>
        <v>-2.0962530944172579</v>
      </c>
      <c r="N418">
        <f t="shared" si="55"/>
        <v>9.8492962761707152E-3</v>
      </c>
      <c r="O418">
        <f t="shared" si="55"/>
        <v>2.0488956114015897</v>
      </c>
      <c r="P418">
        <f t="shared" si="55"/>
        <v>4.4689451112099556</v>
      </c>
    </row>
    <row r="419" spans="1:16" x14ac:dyDescent="0.35">
      <c r="A419">
        <v>416</v>
      </c>
      <c r="B419">
        <f t="shared" si="48"/>
        <v>4.3563418129778464</v>
      </c>
      <c r="C419">
        <f>'Graficas excel'!$N$3*(COS('Graficas excel'!$N$4*B419+'Graficas excel'!$N$5)+'Graficas excel'!$N$6)*COS(B419)+'Graficas excel'!$N$7</f>
        <v>10.25999460085885</v>
      </c>
      <c r="D419" s="4">
        <f>'Graficas excel'!$N$3*(COS('Graficas excel'!$N$4*B419+'Graficas excel'!$N$5)+'Graficas excel'!$N$6)*SIN(B419)+'Graficas excel'!$N$8</f>
        <v>17.132347511920493</v>
      </c>
      <c r="E419">
        <f t="shared" si="49"/>
        <v>2.062420916428894</v>
      </c>
      <c r="F419">
        <f>C419/(2*'Graficas excel'!$N$9*COS(E419/2))</f>
        <v>0.49923993510063674</v>
      </c>
      <c r="G419">
        <f t="shared" si="50"/>
        <v>0.86646378297117066</v>
      </c>
      <c r="H419">
        <f t="shared" si="51"/>
        <v>2.0961499528278438</v>
      </c>
      <c r="I419">
        <f t="shared" si="52"/>
        <v>2.0792854346283689</v>
      </c>
      <c r="J419">
        <f t="shared" si="53"/>
        <v>-0.41151506998301923</v>
      </c>
      <c r="K419">
        <f t="shared" si="53"/>
        <v>-0.7703039889697989</v>
      </c>
      <c r="L419">
        <f t="shared" si="53"/>
        <v>5.6227498786581798</v>
      </c>
      <c r="M419">
        <f t="shared" si="54"/>
        <v>-2.0961499528278438</v>
      </c>
      <c r="N419">
        <f t="shared" si="55"/>
        <v>3.1305280945342719E-2</v>
      </c>
      <c r="O419">
        <f t="shared" si="55"/>
        <v>2.0956942951705004</v>
      </c>
      <c r="P419">
        <f t="shared" si="55"/>
        <v>2.7443205657117917</v>
      </c>
    </row>
    <row r="420" spans="1:16" x14ac:dyDescent="0.35">
      <c r="A420">
        <v>417</v>
      </c>
      <c r="B420">
        <f t="shared" si="48"/>
        <v>4.3668137884898117</v>
      </c>
      <c r="C420">
        <f>'Graficas excel'!$N$3*(COS('Graficas excel'!$N$4*B420+'Graficas excel'!$N$5)+'Graficas excel'!$N$6)*COS(B420)+'Graficas excel'!$N$7</f>
        <v>10.333866570533646</v>
      </c>
      <c r="D420" s="4">
        <f>'Graficas excel'!$N$3*(COS('Graficas excel'!$N$4*B420+'Graficas excel'!$N$5)+'Graficas excel'!$N$6)*SIN(B420)+'Graficas excel'!$N$8</f>
        <v>17.094529512862437</v>
      </c>
      <c r="E420">
        <f t="shared" si="49"/>
        <v>2.0541299930930146</v>
      </c>
      <c r="F420">
        <f>C420/(2*'Graficas excel'!$N$9*COS(E420/2))</f>
        <v>0.49938195399646118</v>
      </c>
      <c r="G420">
        <f t="shared" si="50"/>
        <v>0.86638193888300574</v>
      </c>
      <c r="H420">
        <f t="shared" si="51"/>
        <v>2.0958221246923894</v>
      </c>
      <c r="I420">
        <f t="shared" si="52"/>
        <v>2.0749760588927018</v>
      </c>
      <c r="J420">
        <f t="shared" si="53"/>
        <v>-0.41958167449228068</v>
      </c>
      <c r="K420">
        <f t="shared" si="53"/>
        <v>-0.71142268993058078</v>
      </c>
      <c r="L420">
        <f t="shared" si="53"/>
        <v>6.2745435390901259</v>
      </c>
      <c r="M420">
        <f t="shared" si="54"/>
        <v>-2.0958221246923889</v>
      </c>
      <c r="N420">
        <f t="shared" si="55"/>
        <v>5.3251340284934993E-2</v>
      </c>
      <c r="O420">
        <f t="shared" si="55"/>
        <v>2.1244327529316189</v>
      </c>
      <c r="P420">
        <f t="shared" si="55"/>
        <v>0.99567856542984101</v>
      </c>
    </row>
    <row r="421" spans="1:16" x14ac:dyDescent="0.35">
      <c r="A421">
        <v>418</v>
      </c>
      <c r="B421">
        <f t="shared" si="48"/>
        <v>4.3772857640017779</v>
      </c>
      <c r="C421">
        <f>'Graficas excel'!$N$3*(COS('Graficas excel'!$N$4*B421+'Graficas excel'!$N$5)+'Graficas excel'!$N$6)*COS(B421)+'Graficas excel'!$N$7</f>
        <v>10.409155718935869</v>
      </c>
      <c r="D421" s="4">
        <f>'Graficas excel'!$N$3*(COS('Graficas excel'!$N$4*B421+'Graficas excel'!$N$5)+'Graficas excel'!$N$6)*SIN(B421)+'Graficas excel'!$N$8</f>
        <v>17.060108657212698</v>
      </c>
      <c r="E421">
        <f t="shared" si="49"/>
        <v>2.0458999417833521</v>
      </c>
      <c r="F421">
        <f>C421/(2*'Graficas excel'!$N$9*COS(E421/2))</f>
        <v>0.49962350210993828</v>
      </c>
      <c r="G421">
        <f t="shared" si="50"/>
        <v>0.86624266585028042</v>
      </c>
      <c r="H421">
        <f t="shared" si="51"/>
        <v>2.0952644779609453</v>
      </c>
      <c r="I421">
        <f t="shared" si="52"/>
        <v>2.0705822098721489</v>
      </c>
      <c r="J421">
        <f t="shared" si="53"/>
        <v>-0.42703167547989068</v>
      </c>
      <c r="K421">
        <f t="shared" si="53"/>
        <v>-0.64571582364046465</v>
      </c>
      <c r="L421">
        <f t="shared" si="53"/>
        <v>6.8057649108237159</v>
      </c>
      <c r="M421">
        <f t="shared" si="54"/>
        <v>-2.0952644779609457</v>
      </c>
      <c r="N421">
        <f t="shared" si="55"/>
        <v>7.549834805045337E-2</v>
      </c>
      <c r="O421">
        <f t="shared" si="55"/>
        <v>2.1348594744865896</v>
      </c>
      <c r="P421">
        <f t="shared" si="55"/>
        <v>-0.755394937787499</v>
      </c>
    </row>
    <row r="422" spans="1:16" x14ac:dyDescent="0.35">
      <c r="A422">
        <v>419</v>
      </c>
      <c r="B422">
        <f t="shared" si="48"/>
        <v>4.3877577395137441</v>
      </c>
      <c r="C422">
        <f>'Graficas excel'!$N$3*(COS('Graficas excel'!$N$4*B422+'Graficas excel'!$N$5)+'Graficas excel'!$N$6)*COS(B422)+'Graficas excel'!$N$7</f>
        <v>10.485796574460805</v>
      </c>
      <c r="D422" s="4">
        <f>'Graficas excel'!$N$3*(COS('Graficas excel'!$N$4*B422+'Graficas excel'!$N$5)+'Graficas excel'!$N$6)*SIN(B422)+'Graficas excel'!$N$8</f>
        <v>17.029195688603931</v>
      </c>
      <c r="E422">
        <f t="shared" si="49"/>
        <v>2.0377468281384119</v>
      </c>
      <c r="F422">
        <f>C422/(2*'Graficas excel'!$N$9*COS(E422/2))</f>
        <v>0.49996589608801117</v>
      </c>
      <c r="G422">
        <f t="shared" si="50"/>
        <v>0.86604509279188924</v>
      </c>
      <c r="H422">
        <f t="shared" si="51"/>
        <v>2.0944738611089679</v>
      </c>
      <c r="I422">
        <f t="shared" si="52"/>
        <v>2.0661103446236897</v>
      </c>
      <c r="J422">
        <f t="shared" si="53"/>
        <v>-0.43379359577274257</v>
      </c>
      <c r="K422">
        <f t="shared" si="53"/>
        <v>-0.57444602015412138</v>
      </c>
      <c r="L422">
        <f t="shared" si="53"/>
        <v>7.2114902967055556</v>
      </c>
      <c r="M422">
        <f t="shared" si="54"/>
        <v>-2.0944738611089675</v>
      </c>
      <c r="N422">
        <f t="shared" si="55"/>
        <v>9.7854544188765491E-2</v>
      </c>
      <c r="O422">
        <f t="shared" si="55"/>
        <v>2.1269489971962159</v>
      </c>
      <c r="P422">
        <f t="shared" si="55"/>
        <v>-2.487531449433968</v>
      </c>
    </row>
    <row r="423" spans="1:16" x14ac:dyDescent="0.35">
      <c r="A423">
        <v>420</v>
      </c>
      <c r="B423">
        <f t="shared" si="48"/>
        <v>4.3982297150257104</v>
      </c>
      <c r="C423">
        <f>'Graficas excel'!$N$3*(COS('Graficas excel'!$N$4*B423+'Graficas excel'!$N$5)+'Graficas excel'!$N$6)*COS(B423)+'Graficas excel'!$N$7</f>
        <v>10.563710016347914</v>
      </c>
      <c r="D423" s="4">
        <f>'Graficas excel'!$N$3*(COS('Graficas excel'!$N$4*B423+'Graficas excel'!$N$5)+'Graficas excel'!$N$6)*SIN(B423)+'Graficas excel'!$N$8</f>
        <v>17.00187042552901</v>
      </c>
      <c r="E423">
        <f t="shared" si="49"/>
        <v>2.0296862067045316</v>
      </c>
      <c r="F423">
        <f>C423/(2*'Graficas excel'!$N$9*COS(E423/2))</f>
        <v>0.50040956180660601</v>
      </c>
      <c r="G423">
        <f t="shared" si="50"/>
        <v>0.8657888140028841</v>
      </c>
      <c r="H423">
        <f t="shared" si="51"/>
        <v>2.0934491307184881</v>
      </c>
      <c r="I423">
        <f t="shared" si="52"/>
        <v>2.0615676687115099</v>
      </c>
      <c r="J423">
        <f t="shared" si="53"/>
        <v>-0.43980918042874284</v>
      </c>
      <c r="K423">
        <f t="shared" si="53"/>
        <v>-0.49892747036224055</v>
      </c>
      <c r="L423">
        <f t="shared" si="53"/>
        <v>7.4895452400954854</v>
      </c>
      <c r="M423">
        <f t="shared" si="54"/>
        <v>-2.0934491307184881</v>
      </c>
      <c r="N423">
        <f t="shared" si="55"/>
        <v>0.12012790200260486</v>
      </c>
      <c r="O423">
        <f t="shared" si="55"/>
        <v>2.1008996287724981</v>
      </c>
      <c r="P423">
        <f t="shared" si="55"/>
        <v>-4.1798563496745516</v>
      </c>
    </row>
    <row r="424" spans="1:16" x14ac:dyDescent="0.35">
      <c r="A424">
        <v>421</v>
      </c>
      <c r="B424">
        <f t="shared" si="48"/>
        <v>4.4087016905376757</v>
      </c>
      <c r="C424">
        <f>'Graficas excel'!$N$3*(COS('Graficas excel'!$N$4*B424+'Graficas excel'!$N$5)+'Graficas excel'!$N$6)*COS(B424)+'Graficas excel'!$N$7</f>
        <v>10.642804701575272</v>
      </c>
      <c r="D424" s="4">
        <f>'Graficas excel'!$N$3*(COS('Graficas excel'!$N$4*B424+'Graficas excel'!$N$5)+'Graficas excel'!$N$6)*SIN(B424)+'Graficas excel'!$N$8</f>
        <v>16.9781806556358</v>
      </c>
      <c r="E424">
        <f t="shared" si="49"/>
        <v>2.0217328412178315</v>
      </c>
      <c r="F424">
        <f>C424/(2*'Graficas excel'!$N$9*COS(E424/2))</f>
        <v>0.5009540337516496</v>
      </c>
      <c r="G424">
        <f t="shared" si="50"/>
        <v>0.86547389103770844</v>
      </c>
      <c r="H424">
        <f t="shared" si="51"/>
        <v>2.092191154270413</v>
      </c>
      <c r="I424">
        <f t="shared" si="52"/>
        <v>2.0569619977441223</v>
      </c>
      <c r="J424">
        <f t="shared" si="53"/>
        <v>-0.44503393668062335</v>
      </c>
      <c r="K424">
        <f t="shared" si="53"/>
        <v>-0.42049713601219929</v>
      </c>
      <c r="L424">
        <f t="shared" si="53"/>
        <v>7.6403995047438853</v>
      </c>
      <c r="M424">
        <f t="shared" si="54"/>
        <v>-2.092191154270413</v>
      </c>
      <c r="N424">
        <f t="shared" si="55"/>
        <v>0.14212847146820887</v>
      </c>
      <c r="O424">
        <f t="shared" si="55"/>
        <v>2.0571282754351707</v>
      </c>
      <c r="P424">
        <f t="shared" si="55"/>
        <v>-5.8122483001137342</v>
      </c>
    </row>
    <row r="425" spans="1:16" x14ac:dyDescent="0.35">
      <c r="A425">
        <v>422</v>
      </c>
      <c r="B425">
        <f t="shared" si="48"/>
        <v>4.4191736660496419</v>
      </c>
      <c r="C425">
        <f>'Graficas excel'!$N$3*(COS('Graficas excel'!$N$4*B425+'Graficas excel'!$N$5)+'Graficas excel'!$N$6)*COS(B425)+'Graficas excel'!$N$7</f>
        <v>10.722978643211194</v>
      </c>
      <c r="D425" s="4">
        <f>'Graficas excel'!$N$3*(COS('Graficas excel'!$N$4*B425+'Graficas excel'!$N$5)+'Graficas excel'!$N$6)*SIN(B425)+'Graficas excel'!$N$8</f>
        <v>16.958141407986236</v>
      </c>
      <c r="E425">
        <f t="shared" si="49"/>
        <v>2.0139004381167731</v>
      </c>
      <c r="F425">
        <f>C425/(2*'Graficas excel'!$N$9*COS(E425/2))</f>
        <v>0.501597965877567</v>
      </c>
      <c r="G425">
        <f t="shared" si="50"/>
        <v>0.86510084997501135</v>
      </c>
      <c r="H425">
        <f t="shared" si="51"/>
        <v>2.0907027883976448</v>
      </c>
      <c r="I425">
        <f t="shared" si="52"/>
        <v>2.0523016132572089</v>
      </c>
      <c r="J425">
        <f t="shared" si="53"/>
        <v>-0.44943737239179493</v>
      </c>
      <c r="K425">
        <f t="shared" si="53"/>
        <v>-0.34048705949688435</v>
      </c>
      <c r="L425">
        <f t="shared" si="53"/>
        <v>7.6669854433258582</v>
      </c>
      <c r="M425">
        <f t="shared" si="54"/>
        <v>-2.0907027883976448</v>
      </c>
      <c r="N425">
        <f t="shared" si="55"/>
        <v>0.16367066839353878</v>
      </c>
      <c r="O425">
        <f t="shared" si="55"/>
        <v>1.9962625535669138</v>
      </c>
      <c r="P425">
        <f t="shared" si="55"/>
        <v>-7.3655774357096737</v>
      </c>
    </row>
    <row r="426" spans="1:16" x14ac:dyDescent="0.35">
      <c r="A426">
        <v>423</v>
      </c>
      <c r="B426">
        <f t="shared" si="48"/>
        <v>4.4296456415616081</v>
      </c>
      <c r="C426">
        <f>'Graficas excel'!$N$3*(COS('Graficas excel'!$N$4*B426+'Graficas excel'!$N$5)+'Graficas excel'!$N$6)*COS(B426)+'Graficas excel'!$N$7</f>
        <v>10.804120915082816</v>
      </c>
      <c r="D426" s="4">
        <f>'Graficas excel'!$N$3*(COS('Graficas excel'!$N$4*B426+'Graficas excel'!$N$5)+'Graficas excel'!$N$6)*SIN(B426)+'Graficas excel'!$N$8</f>
        <v>16.941734614079316</v>
      </c>
      <c r="E426">
        <f t="shared" si="49"/>
        <v>2.0062013990325189</v>
      </c>
      <c r="F426">
        <f>C426/(2*'Graficas excel'!$N$9*COS(E426/2))</f>
        <v>0.502339153661164</v>
      </c>
      <c r="G426">
        <f t="shared" si="50"/>
        <v>0.86467067412916543</v>
      </c>
      <c r="H426">
        <f t="shared" si="51"/>
        <v>2.0889888331662001</v>
      </c>
      <c r="I426">
        <f t="shared" si="52"/>
        <v>2.0475951160993597</v>
      </c>
      <c r="J426">
        <f t="shared" si="53"/>
        <v>-0.45300294454098761</v>
      </c>
      <c r="K426">
        <f t="shared" si="53"/>
        <v>-0.26019857568377636</v>
      </c>
      <c r="L426">
        <f t="shared" si="53"/>
        <v>7.5744525613213032</v>
      </c>
      <c r="M426">
        <f t="shared" si="54"/>
        <v>-2.0889888331662005</v>
      </c>
      <c r="N426">
        <f t="shared" si="55"/>
        <v>0.18457548096994617</v>
      </c>
      <c r="O426">
        <f t="shared" si="55"/>
        <v>1.919130407028673</v>
      </c>
      <c r="P426">
        <f t="shared" si="55"/>
        <v>-8.8219194020546556</v>
      </c>
    </row>
    <row r="427" spans="1:16" x14ac:dyDescent="0.35">
      <c r="A427">
        <v>424</v>
      </c>
      <c r="B427">
        <f t="shared" si="48"/>
        <v>4.4401176170735743</v>
      </c>
      <c r="C427">
        <f>'Graficas excel'!$N$3*(COS('Graficas excel'!$N$4*B427+'Graficas excel'!$N$5)+'Graficas excel'!$N$6)*COS(B427)+'Graficas excel'!$N$7</f>
        <v>10.886113456075218</v>
      </c>
      <c r="D427" s="4">
        <f>'Graficas excel'!$N$3*(COS('Graficas excel'!$N$4*B427+'Graficas excel'!$N$5)+'Graficas excel'!$N$6)*SIN(B427)+'Graficas excel'!$N$8</f>
        <v>16.928909163677893</v>
      </c>
      <c r="E427">
        <f t="shared" si="49"/>
        <v>1.9986465974651819</v>
      </c>
      <c r="F427">
        <f>C427/(2*'Graficas excel'!$N$9*COS(E427/2))</f>
        <v>0.50317456690658013</v>
      </c>
      <c r="G427">
        <f t="shared" si="50"/>
        <v>0.86418479228598755</v>
      </c>
      <c r="H427">
        <f t="shared" si="51"/>
        <v>2.0870559632493744</v>
      </c>
      <c r="I427">
        <f t="shared" si="52"/>
        <v>2.042851280357278</v>
      </c>
      <c r="J427">
        <f t="shared" si="53"/>
        <v>-0.45572773765379654</v>
      </c>
      <c r="K427">
        <f t="shared" si="53"/>
        <v>-0.18087909394507171</v>
      </c>
      <c r="L427">
        <f t="shared" si="53"/>
        <v>7.3698738056623618</v>
      </c>
      <c r="M427">
        <f t="shared" si="54"/>
        <v>-2.0870559632493739</v>
      </c>
      <c r="N427">
        <f t="shared" si="55"/>
        <v>0.20467256759661973</v>
      </c>
      <c r="O427">
        <f t="shared" si="55"/>
        <v>1.8267474830818191</v>
      </c>
      <c r="P427">
        <f t="shared" si="55"/>
        <v>-10.164743482000803</v>
      </c>
    </row>
    <row r="428" spans="1:16" x14ac:dyDescent="0.35">
      <c r="A428">
        <v>425</v>
      </c>
      <c r="B428">
        <f t="shared" si="48"/>
        <v>4.4505895925855397</v>
      </c>
      <c r="C428">
        <f>'Graficas excel'!$N$3*(COS('Graficas excel'!$N$4*B428+'Graficas excel'!$N$5)+'Graficas excel'!$N$6)*COS(B428)+'Graficas excel'!$N$7</f>
        <v>10.968832946218058</v>
      </c>
      <c r="D428" s="4">
        <f>'Graficas excel'!$N$3*(COS('Graficas excel'!$N$4*B428+'Graficas excel'!$N$5)+'Graficas excel'!$N$6)*SIN(B428)+'Graficas excel'!$N$8</f>
        <v>16.919581356625827</v>
      </c>
      <c r="E428">
        <f t="shared" si="49"/>
        <v>1.9912451841633567</v>
      </c>
      <c r="F428">
        <f>C428/(2*'Graficas excel'!$N$9*COS(E428/2))</f>
        <v>0.50410039270808882</v>
      </c>
      <c r="G428">
        <f t="shared" si="50"/>
        <v>0.8636450625526384</v>
      </c>
      <c r="H428">
        <f t="shared" si="51"/>
        <v>2.0849126371335309</v>
      </c>
      <c r="I428">
        <f t="shared" si="52"/>
        <v>2.0380789106484438</v>
      </c>
      <c r="J428">
        <f t="shared" si="53"/>
        <v>-0.45762189909621592</v>
      </c>
      <c r="K428">
        <f t="shared" si="53"/>
        <v>-0.10370195592589596</v>
      </c>
      <c r="L428">
        <f t="shared" si="53"/>
        <v>7.0619204804591851</v>
      </c>
      <c r="M428">
        <f t="shared" si="54"/>
        <v>-2.0849126371335309</v>
      </c>
      <c r="N428">
        <f t="shared" si="55"/>
        <v>0.22380222250599802</v>
      </c>
      <c r="O428">
        <f t="shared" si="55"/>
        <v>1.7203025382528909</v>
      </c>
      <c r="P428">
        <f t="shared" si="55"/>
        <v>-11.379074102380308</v>
      </c>
    </row>
    <row r="429" spans="1:16" x14ac:dyDescent="0.35">
      <c r="A429">
        <v>426</v>
      </c>
      <c r="B429">
        <f t="shared" si="48"/>
        <v>4.4610615680975059</v>
      </c>
      <c r="C429">
        <f>'Graficas excel'!$N$3*(COS('Graficas excel'!$N$4*B429+'Graficas excel'!$N$5)+'Graficas excel'!$N$6)*COS(B429)+'Graficas excel'!$N$7</f>
        <v>11.052152725964492</v>
      </c>
      <c r="D429" s="4">
        <f>'Graficas excel'!$N$3*(COS('Graficas excel'!$N$4*B429+'Graficas excel'!$N$5)+'Graficas excel'!$N$6)*SIN(B429)+'Graficas excel'!$N$8</f>
        <v>16.913635746955617</v>
      </c>
      <c r="E429">
        <f t="shared" si="49"/>
        <v>1.9840044249148134</v>
      </c>
      <c r="F429">
        <f>C429/(2*'Graficas excel'!$N$9*COS(E429/2))</f>
        <v>0.50511208784458128</v>
      </c>
      <c r="G429">
        <f t="shared" si="50"/>
        <v>0.86305375192585088</v>
      </c>
      <c r="H429">
        <f t="shared" si="51"/>
        <v>2.0825689857399245</v>
      </c>
      <c r="I429">
        <f t="shared" si="52"/>
        <v>2.0332867053273689</v>
      </c>
      <c r="J429">
        <f t="shared" si="53"/>
        <v>-0.45870786343921488</v>
      </c>
      <c r="K429">
        <f t="shared" si="53"/>
        <v>-2.9749697587076365E-2</v>
      </c>
      <c r="L429">
        <f t="shared" si="53"/>
        <v>6.6605231959441946</v>
      </c>
      <c r="M429">
        <f t="shared" si="54"/>
        <v>-2.0825689857399245</v>
      </c>
      <c r="N429">
        <f t="shared" si="55"/>
        <v>0.2418171885597552</v>
      </c>
      <c r="O429">
        <f t="shared" si="55"/>
        <v>1.6011411529039181</v>
      </c>
      <c r="P429">
        <f t="shared" si="55"/>
        <v>-12.4516262285943</v>
      </c>
    </row>
    <row r="430" spans="1:16" x14ac:dyDescent="0.35">
      <c r="A430">
        <v>427</v>
      </c>
      <c r="B430">
        <f t="shared" si="48"/>
        <v>4.4715335436094721</v>
      </c>
      <c r="C430">
        <f>'Graficas excel'!$N$3*(COS('Graficas excel'!$N$4*B430+'Graficas excel'!$N$5)+'Graficas excel'!$N$6)*COS(B430)+'Graficas excel'!$N$7</f>
        <v>11.135944729726939</v>
      </c>
      <c r="D430" s="4">
        <f>'Graficas excel'!$N$3*(COS('Graficas excel'!$N$4*B430+'Graficas excel'!$N$5)+'Graficas excel'!$N$6)*SIN(B430)+'Graficas excel'!$N$8</f>
        <v>16.910926370729218</v>
      </c>
      <c r="E430">
        <f t="shared" si="49"/>
        <v>1.97692957356562</v>
      </c>
      <c r="F430">
        <f>C430/(2*'Graficas excel'!$N$9*COS(E430/2))</f>
        <v>0.50620443976455676</v>
      </c>
      <c r="G430">
        <f t="shared" si="50"/>
        <v>0.86241351169995661</v>
      </c>
      <c r="H430">
        <f t="shared" si="51"/>
        <v>2.0800366820629543</v>
      </c>
      <c r="I430">
        <f t="shared" si="52"/>
        <v>2.0284831278142872</v>
      </c>
      <c r="J430">
        <f t="shared" si="53"/>
        <v>-0.45901940154383514</v>
      </c>
      <c r="K430">
        <f t="shared" si="53"/>
        <v>3.9999138217732599E-2</v>
      </c>
      <c r="L430">
        <f t="shared" si="53"/>
        <v>6.1765353376078291</v>
      </c>
      <c r="M430">
        <f t="shared" si="54"/>
        <v>-2.0800366820629543</v>
      </c>
      <c r="N430">
        <f t="shared" si="55"/>
        <v>0.258584299504166</v>
      </c>
      <c r="O430">
        <f t="shared" si="55"/>
        <v>1.4707480279539253</v>
      </c>
      <c r="P430">
        <f t="shared" si="55"/>
        <v>-13.370915953346989</v>
      </c>
    </row>
    <row r="431" spans="1:16" x14ac:dyDescent="0.35">
      <c r="A431">
        <v>428</v>
      </c>
      <c r="B431">
        <f t="shared" si="48"/>
        <v>4.4820055191214374</v>
      </c>
      <c r="C431">
        <f>'Graficas excel'!$N$3*(COS('Graficas excel'!$N$4*B431+'Graficas excel'!$N$5)+'Graficas excel'!$N$6)*COS(B431)+'Graficas excel'!$N$7</f>
        <v>11.220081404808937</v>
      </c>
      <c r="D431" s="4">
        <f>'Graficas excel'!$N$3*(COS('Graficas excel'!$N$4*B431+'Graficas excel'!$N$5)+'Graficas excel'!$N$6)*SIN(B431)+'Graficas excel'!$N$8</f>
        <v>16.911278344286977</v>
      </c>
      <c r="E431">
        <f t="shared" si="49"/>
        <v>1.9700237821528377</v>
      </c>
      <c r="F431">
        <f>C431/(2*'Graficas excel'!$N$9*COS(E431/2))</f>
        <v>0.50737163522442363</v>
      </c>
      <c r="G431">
        <f t="shared" si="50"/>
        <v>0.86172734885791713</v>
      </c>
      <c r="H431">
        <f t="shared" si="51"/>
        <v>2.0773287936107683</v>
      </c>
      <c r="I431">
        <f t="shared" si="52"/>
        <v>2.0236762878818029</v>
      </c>
      <c r="J431">
        <f t="shared" si="53"/>
        <v>-0.4586005315479193</v>
      </c>
      <c r="K431">
        <f t="shared" si="53"/>
        <v>0.10467966502195429</v>
      </c>
      <c r="L431">
        <f t="shared" si="53"/>
        <v>5.6214138328243255</v>
      </c>
      <c r="M431">
        <f t="shared" si="54"/>
        <v>-2.0773287936107678</v>
      </c>
      <c r="N431">
        <f t="shared" si="55"/>
        <v>0.27398593683717176</v>
      </c>
      <c r="O431">
        <f t="shared" si="55"/>
        <v>1.3307281235179205</v>
      </c>
      <c r="P431">
        <f t="shared" si="55"/>
        <v>-14.127348271107149</v>
      </c>
    </row>
    <row r="432" spans="1:16" x14ac:dyDescent="0.35">
      <c r="A432">
        <v>429</v>
      </c>
      <c r="B432">
        <f t="shared" si="48"/>
        <v>4.4924774946334036</v>
      </c>
      <c r="C432">
        <f>'Graficas excel'!$N$3*(COS('Graficas excel'!$N$4*B432+'Graficas excel'!$N$5)+'Graficas excel'!$N$6)*COS(B432)+'Graficas excel'!$N$7</f>
        <v>11.304437587358075</v>
      </c>
      <c r="D432" s="4">
        <f>'Graficas excel'!$N$3*(COS('Graficas excel'!$N$4*B432+'Graficas excel'!$N$5)+'Graficas excel'!$N$6)*SIN(B432)+'Graficas excel'!$N$8</f>
        <v>16.914489814962572</v>
      </c>
      <c r="E432">
        <f t="shared" si="49"/>
        <v>1.963288049101731</v>
      </c>
      <c r="F432">
        <f>C432/(2*'Graficas excel'!$N$9*COS(E432/2))</f>
        <v>0.5086073355662909</v>
      </c>
      <c r="G432">
        <f t="shared" si="50"/>
        <v>0.86099859361566811</v>
      </c>
      <c r="H432">
        <f t="shared" si="51"/>
        <v>2.0744596195895859</v>
      </c>
      <c r="I432">
        <f t="shared" si="52"/>
        <v>2.0188738343456585</v>
      </c>
      <c r="J432">
        <f t="shared" si="53"/>
        <v>-0.45750432865920859</v>
      </c>
      <c r="K432">
        <f t="shared" si="53"/>
        <v>0.16354697302191742</v>
      </c>
      <c r="L432">
        <f t="shared" si="53"/>
        <v>5.0069294485199238</v>
      </c>
      <c r="M432">
        <f t="shared" si="54"/>
        <v>-2.0744596195895859</v>
      </c>
      <c r="N432">
        <f t="shared" si="55"/>
        <v>0.28792128915973586</v>
      </c>
      <c r="O432">
        <f t="shared" si="55"/>
        <v>1.1827868783738715</v>
      </c>
      <c r="P432">
        <f t="shared" si="55"/>
        <v>-14.713284379399786</v>
      </c>
    </row>
    <row r="433" spans="1:16" x14ac:dyDescent="0.35">
      <c r="A433">
        <v>430</v>
      </c>
      <c r="B433">
        <f t="shared" si="48"/>
        <v>4.5029494701453698</v>
      </c>
      <c r="C433">
        <f>'Graficas excel'!$N$3*(COS('Graficas excel'!$N$4*B433+'Graficas excel'!$N$5)+'Graficas excel'!$N$6)*COS(B433)+'Graficas excel'!$N$7</f>
        <v>11.38889230785318</v>
      </c>
      <c r="D433" s="4">
        <f>'Graficas excel'!$N$3*(COS('Graficas excel'!$N$4*B433+'Graficas excel'!$N$5)+'Graficas excel'!$N$6)*SIN(B433)+'Graficas excel'!$N$8</f>
        <v>16.920334241913739</v>
      </c>
      <c r="E433">
        <f t="shared" si="49"/>
        <v>1.9567212055385101</v>
      </c>
      <c r="F433">
        <f>C433/(2*'Graficas excel'!$N$9*COS(E433/2))</f>
        <v>0.50990475756382425</v>
      </c>
      <c r="G433">
        <f t="shared" si="50"/>
        <v>0.86023086332319976</v>
      </c>
      <c r="H433">
        <f t="shared" si="51"/>
        <v>2.0714445149001315</v>
      </c>
      <c r="I433">
        <f t="shared" si="52"/>
        <v>2.0140828602193208</v>
      </c>
      <c r="J433">
        <f t="shared" si="53"/>
        <v>-0.45579166876266691</v>
      </c>
      <c r="K433">
        <f t="shared" si="53"/>
        <v>0.21597941559695938</v>
      </c>
      <c r="L433">
        <f t="shared" si="53"/>
        <v>4.3449157210828737</v>
      </c>
      <c r="M433">
        <f t="shared" si="54"/>
        <v>-2.0714445149001315</v>
      </c>
      <c r="N433">
        <f t="shared" si="55"/>
        <v>0.30030740438594172</v>
      </c>
      <c r="O433">
        <f t="shared" si="55"/>
        <v>1.0287097246522054</v>
      </c>
      <c r="P433">
        <f t="shared" si="55"/>
        <v>-15.123090974944523</v>
      </c>
    </row>
    <row r="434" spans="1:16" x14ac:dyDescent="0.35">
      <c r="A434">
        <v>431</v>
      </c>
      <c r="B434">
        <f t="shared" si="48"/>
        <v>4.5134214456573361</v>
      </c>
      <c r="C434">
        <f>'Graficas excel'!$N$3*(COS('Graficas excel'!$N$4*B434+'Graficas excel'!$N$5)+'Graficas excel'!$N$6)*COS(B434)+'Graficas excel'!$N$7</f>
        <v>11.473330499914955</v>
      </c>
      <c r="D434" s="4">
        <f>'Graficas excel'!$N$3*(COS('Graficas excel'!$N$4*B434+'Graficas excel'!$N$5)+'Graficas excel'!$N$6)*SIN(B434)+'Graficas excel'!$N$8</f>
        <v>16.928562980575414</v>
      </c>
      <c r="E434">
        <f t="shared" si="49"/>
        <v>1.9503199389356201</v>
      </c>
      <c r="F434">
        <f>C434/(2*'Graficas excel'!$N$9*COS(E434/2))</f>
        <v>0.51125675872524368</v>
      </c>
      <c r="G434">
        <f t="shared" si="50"/>
        <v>0.85942802296513343</v>
      </c>
      <c r="H434">
        <f t="shared" si="51"/>
        <v>2.0682997031153398</v>
      </c>
      <c r="I434">
        <f t="shared" si="52"/>
        <v>2.0093098210254801</v>
      </c>
      <c r="J434">
        <f t="shared" si="53"/>
        <v>-0.45352993761144683</v>
      </c>
      <c r="K434">
        <f t="shared" si="53"/>
        <v>0.26147926662969523</v>
      </c>
      <c r="L434">
        <f t="shared" si="53"/>
        <v>3.6470623034683212</v>
      </c>
      <c r="M434">
        <f t="shared" si="54"/>
        <v>-2.0682997031153398</v>
      </c>
      <c r="N434">
        <f t="shared" si="55"/>
        <v>0.31108002743142088</v>
      </c>
      <c r="O434">
        <f t="shared" si="55"/>
        <v>0.87034108629735274</v>
      </c>
      <c r="P434">
        <f t="shared" si="55"/>
        <v>-15.353173790212237</v>
      </c>
    </row>
    <row r="435" spans="1:16" x14ac:dyDescent="0.35">
      <c r="A435">
        <v>432</v>
      </c>
      <c r="B435">
        <f t="shared" si="48"/>
        <v>4.5238934211693014</v>
      </c>
      <c r="C435">
        <f>'Graficas excel'!$N$3*(COS('Graficas excel'!$N$4*B435+'Graficas excel'!$N$5)+'Graficas excel'!$N$6)*COS(B435)+'Graficas excel'!$N$7</f>
        <v>11.557644587872753</v>
      </c>
      <c r="D435" s="4">
        <f>'Graficas excel'!$N$3*(COS('Graficas excel'!$N$4*B435+'Graficas excel'!$N$5)+'Graficas excel'!$N$6)*SIN(B435)+'Graficas excel'!$N$8</f>
        <v>16.938908140416849</v>
      </c>
      <c r="E435">
        <f t="shared" si="49"/>
        <v>1.9440788525639225</v>
      </c>
      <c r="F435">
        <f>C435/(2*'Graficas excel'!$N$9*COS(E435/2))</f>
        <v>0.51265592591977849</v>
      </c>
      <c r="G435">
        <f t="shared" si="50"/>
        <v>0.8585941425489314</v>
      </c>
      <c r="H435">
        <f t="shared" si="51"/>
        <v>2.0650420806858163</v>
      </c>
      <c r="I435">
        <f t="shared" si="52"/>
        <v>2.0045604666248695</v>
      </c>
      <c r="J435">
        <f t="shared" si="53"/>
        <v>-0.45079173313441384</v>
      </c>
      <c r="K435">
        <f t="shared" si="53"/>
        <v>0.29967121376222972</v>
      </c>
      <c r="L435">
        <f t="shared" si="53"/>
        <v>2.9247551079913396</v>
      </c>
      <c r="M435">
        <f t="shared" si="54"/>
        <v>-2.0650420806858163</v>
      </c>
      <c r="N435">
        <f t="shared" si="55"/>
        <v>0.32019421797418463</v>
      </c>
      <c r="O435">
        <f t="shared" si="55"/>
        <v>0.70956302633529234</v>
      </c>
      <c r="P435">
        <f t="shared" si="55"/>
        <v>-15.401997154732191</v>
      </c>
    </row>
    <row r="436" spans="1:16" x14ac:dyDescent="0.35">
      <c r="A436">
        <v>433</v>
      </c>
      <c r="B436">
        <f t="shared" si="48"/>
        <v>4.5343653966812676</v>
      </c>
      <c r="C436">
        <f>'Graficas excel'!$N$3*(COS('Graficas excel'!$N$4*B436+'Graficas excel'!$N$5)+'Graficas excel'!$N$6)*COS(B436)+'Graficas excel'!$N$7</f>
        <v>11.641735930506663</v>
      </c>
      <c r="D436" s="4">
        <f>'Graficas excel'!$N$3*(COS('Graficas excel'!$N$4*B436+'Graficas excel'!$N$5)+'Graficas excel'!$N$6)*SIN(B436)+'Graficas excel'!$N$8</f>
        <v>16.95108568222615</v>
      </c>
      <c r="E436">
        <f t="shared" si="49"/>
        <v>1.937990558592861</v>
      </c>
      <c r="F436">
        <f>C436/(2*'Graficas excel'!$N$9*COS(E436/2))</f>
        <v>0.51409466618623745</v>
      </c>
      <c r="G436">
        <f t="shared" si="50"/>
        <v>0.85773345171962434</v>
      </c>
      <c r="H436">
        <f t="shared" si="51"/>
        <v>2.0616890146761175</v>
      </c>
      <c r="I436">
        <f t="shared" si="52"/>
        <v>1.9998397866344892</v>
      </c>
      <c r="J436">
        <f t="shared" si="53"/>
        <v>-0.44765358352225465</v>
      </c>
      <c r="K436">
        <f t="shared" si="53"/>
        <v>0.33029917763161243</v>
      </c>
      <c r="L436">
        <f t="shared" si="53"/>
        <v>2.1889624800481169</v>
      </c>
      <c r="M436">
        <f t="shared" si="54"/>
        <v>-2.0616890146761175</v>
      </c>
      <c r="N436">
        <f t="shared" si="55"/>
        <v>0.32762474461016428</v>
      </c>
      <c r="O436">
        <f t="shared" si="55"/>
        <v>0.54827368929556719</v>
      </c>
      <c r="P436">
        <f t="shared" si="55"/>
        <v>-15.270090837510505</v>
      </c>
    </row>
    <row r="437" spans="1:16" x14ac:dyDescent="0.35">
      <c r="A437">
        <v>434</v>
      </c>
      <c r="B437">
        <f t="shared" si="48"/>
        <v>4.5448373721932338</v>
      </c>
      <c r="C437">
        <f>'Graficas excel'!$N$3*(COS('Graficas excel'!$N$4*B437+'Graficas excel'!$N$5)+'Graficas excel'!$N$6)*COS(B437)+'Graficas excel'!$N$7</f>
        <v>11.725516100683461</v>
      </c>
      <c r="D437" s="4">
        <f>'Graficas excel'!$N$3*(COS('Graficas excel'!$N$4*B437+'Graficas excel'!$N$5)+'Graficas excel'!$N$6)*SIN(B437)+'Graficas excel'!$N$8</f>
        <v>16.964798718098571</v>
      </c>
      <c r="E437">
        <f t="shared" si="49"/>
        <v>1.932045802166555</v>
      </c>
      <c r="F437">
        <f>C437/(2*'Graficas excel'!$N$9*COS(E437/2))</f>
        <v>0.51556529858798328</v>
      </c>
      <c r="G437">
        <f t="shared" si="50"/>
        <v>0.85685029199498075</v>
      </c>
      <c r="H437">
        <f t="shared" si="51"/>
        <v>2.0582581363734458</v>
      </c>
      <c r="I437">
        <f t="shared" si="52"/>
        <v>1.9951519692700004</v>
      </c>
      <c r="J437">
        <f t="shared" si="53"/>
        <v>-0.4441946986224739</v>
      </c>
      <c r="K437">
        <f t="shared" si="53"/>
        <v>0.35322193911928862</v>
      </c>
      <c r="L437">
        <f t="shared" si="53"/>
        <v>1.450163811819154</v>
      </c>
      <c r="M437">
        <f t="shared" si="54"/>
        <v>-2.0582581363734458</v>
      </c>
      <c r="N437">
        <f t="shared" si="55"/>
        <v>0.3333662532583227</v>
      </c>
      <c r="O437">
        <f t="shared" si="55"/>
        <v>0.38836567197966115</v>
      </c>
      <c r="P437">
        <f t="shared" si="55"/>
        <v>-14.96004461648112</v>
      </c>
    </row>
    <row r="438" spans="1:16" x14ac:dyDescent="0.35">
      <c r="A438">
        <v>435</v>
      </c>
      <c r="B438">
        <f t="shared" si="48"/>
        <v>4.5553093477052</v>
      </c>
      <c r="C438">
        <f>'Graficas excel'!$N$3*(COS('Graficas excel'!$N$4*B438+'Graficas excel'!$N$5)+'Graficas excel'!$N$6)*COS(B438)+'Graficas excel'!$N$7</f>
        <v>11.808907983183682</v>
      </c>
      <c r="D438" s="4">
        <f>'Graficas excel'!$N$3*(COS('Graficas excel'!$N$4*B438+'Graficas excel'!$N$5)+'Graficas excel'!$N$6)*SIN(B438)+'Graficas excel'!$N$8</f>
        <v>16.979740974708623</v>
      </c>
      <c r="E438">
        <f t="shared" si="49"/>
        <v>1.9262336133941527</v>
      </c>
      <c r="F438">
        <f>C438/(2*'Graficas excel'!$N$9*COS(E438/2))</f>
        <v>0.51706014599578876</v>
      </c>
      <c r="G438">
        <f t="shared" si="50"/>
        <v>0.85594906707280993</v>
      </c>
      <c r="H438">
        <f t="shared" si="51"/>
        <v>2.0547671331328088</v>
      </c>
      <c r="I438">
        <f t="shared" si="52"/>
        <v>1.9905003732634807</v>
      </c>
      <c r="J438">
        <f t="shared" si="53"/>
        <v>-0.44049576712572758</v>
      </c>
      <c r="K438">
        <f t="shared" si="53"/>
        <v>0.36840801904499804</v>
      </c>
      <c r="L438">
        <f t="shared" si="53"/>
        <v>0.71831478098697865</v>
      </c>
      <c r="M438">
        <f t="shared" si="54"/>
        <v>-2.0547671331328088</v>
      </c>
      <c r="N438">
        <f t="shared" si="55"/>
        <v>0.33743320906498192</v>
      </c>
      <c r="O438">
        <f t="shared" si="55"/>
        <v>0.23170445109795243</v>
      </c>
      <c r="P438">
        <f t="shared" si="55"/>
        <v>-14.476490300011385</v>
      </c>
    </row>
    <row r="439" spans="1:16" x14ac:dyDescent="0.35">
      <c r="A439">
        <v>436</v>
      </c>
      <c r="B439">
        <f t="shared" si="48"/>
        <v>4.5657813232171653</v>
      </c>
      <c r="C439">
        <f>'Graficas excel'!$N$3*(COS('Graficas excel'!$N$4*B439+'Graficas excel'!$N$5)+'Graficas excel'!$N$6)*COS(B439)+'Graficas excel'!$N$7</f>
        <v>11.891846675836772</v>
      </c>
      <c r="D439" s="4">
        <f>'Graficas excel'!$N$3*(COS('Graficas excel'!$N$4*B439+'Graficas excel'!$N$5)+'Graficas excel'!$N$6)*SIN(B439)+'Graficas excel'!$N$8</f>
        <v>16.99560037833362</v>
      </c>
      <c r="E439">
        <f t="shared" si="49"/>
        <v>1.9205414839234745</v>
      </c>
      <c r="F439">
        <f>C439/(2*'Graficas excel'!$N$9*COS(E439/2))</f>
        <v>0.51857162570711002</v>
      </c>
      <c r="G439">
        <f t="shared" si="50"/>
        <v>0.85503419172070827</v>
      </c>
      <c r="H439">
        <f t="shared" si="51"/>
        <v>2.0512335408305562</v>
      </c>
      <c r="I439">
        <f t="shared" si="52"/>
        <v>1.9858875123770154</v>
      </c>
      <c r="J439">
        <f t="shared" si="53"/>
        <v>-0.43663780737187646</v>
      </c>
      <c r="K439">
        <f t="shared" si="53"/>
        <v>0.37593019384137688</v>
      </c>
      <c r="L439">
        <f t="shared" si="53"/>
        <v>2.8416463894676697E-3</v>
      </c>
      <c r="M439">
        <f t="shared" si="54"/>
        <v>-2.0512335408305562</v>
      </c>
      <c r="N439">
        <f t="shared" si="55"/>
        <v>0.3398596124028932</v>
      </c>
      <c r="O439">
        <f t="shared" si="55"/>
        <v>8.0106999177020216E-2</v>
      </c>
      <c r="P439">
        <f t="shared" si="55"/>
        <v>-13.82607018149857</v>
      </c>
    </row>
    <row r="440" spans="1:16" x14ac:dyDescent="0.35">
      <c r="A440">
        <v>437</v>
      </c>
      <c r="B440">
        <f t="shared" si="48"/>
        <v>4.5762532987291316</v>
      </c>
      <c r="C440">
        <f>'Graficas excel'!$N$3*(COS('Graficas excel'!$N$4*B440+'Graficas excel'!$N$5)+'Graficas excel'!$N$6)*COS(B440)+'Graficas excel'!$N$7</f>
        <v>11.974280182101683</v>
      </c>
      <c r="D440" s="4">
        <f>'Graficas excel'!$N$3*(COS('Graficas excel'!$N$4*B440+'Graficas excel'!$N$5)+'Graficas excel'!$N$6)*SIN(B440)+'Graficas excel'!$N$8</f>
        <v>17.012062718495773</v>
      </c>
      <c r="E440">
        <f t="shared" si="49"/>
        <v>1.9149555646092704</v>
      </c>
      <c r="F440">
        <f>C440/(2*'Graficas excel'!$N$9*COS(E440/2))</f>
        <v>0.52009233784583075</v>
      </c>
      <c r="G440">
        <f t="shared" si="50"/>
        <v>0.85411003981574773</v>
      </c>
      <c r="H440">
        <f t="shared" si="51"/>
        <v>2.0476745392919669</v>
      </c>
      <c r="I440">
        <f t="shared" si="52"/>
        <v>1.9813150519506186</v>
      </c>
      <c r="J440">
        <f t="shared" si="53"/>
        <v>-0.43270107558776094</v>
      </c>
      <c r="K440">
        <f t="shared" si="53"/>
        <v>0.37595995149278105</v>
      </c>
      <c r="L440">
        <f t="shared" si="53"/>
        <v>-0.68734391587879939</v>
      </c>
      <c r="M440">
        <f t="shared" si="54"/>
        <v>-2.0476745392919669</v>
      </c>
      <c r="N440">
        <f t="shared" si="55"/>
        <v>0.34069849093661203</v>
      </c>
      <c r="O440">
        <f t="shared" si="55"/>
        <v>-6.4679269190355812E-2</v>
      </c>
      <c r="P440">
        <f t="shared" si="55"/>
        <v>-13.017390278504333</v>
      </c>
    </row>
    <row r="441" spans="1:16" x14ac:dyDescent="0.35">
      <c r="A441">
        <v>438</v>
      </c>
      <c r="B441">
        <f t="shared" si="48"/>
        <v>4.5867252742410978</v>
      </c>
      <c r="C441">
        <f>'Graficas excel'!$N$3*(COS('Graficas excel'!$N$4*B441+'Graficas excel'!$N$5)+'Graficas excel'!$N$6)*COS(B441)+'Graficas excel'!$N$7</f>
        <v>12.056169886406845</v>
      </c>
      <c r="D441" s="4">
        <f>'Graficas excel'!$N$3*(COS('Graficas excel'!$N$4*B441+'Graficas excel'!$N$5)+'Graficas excel'!$N$6)*SIN(B441)+'Graficas excel'!$N$8</f>
        <v>17.028815346021922</v>
      </c>
      <c r="E441">
        <f t="shared" si="49"/>
        <v>1.9094608807282094</v>
      </c>
      <c r="F441">
        <f>C441/(2*'Graficas excel'!$N$9*COS(E441/2))</f>
        <v>0.52161515052935281</v>
      </c>
      <c r="G441">
        <f t="shared" si="50"/>
        <v>0.85318089215490556</v>
      </c>
      <c r="H441">
        <f t="shared" si="51"/>
        <v>2.0441067530379153</v>
      </c>
      <c r="I441">
        <f t="shared" si="52"/>
        <v>1.9767838168830623</v>
      </c>
      <c r="J441">
        <f t="shared" si="53"/>
        <v>-0.42876403218224862</v>
      </c>
      <c r="K441">
        <f t="shared" si="53"/>
        <v>0.36876210283739946</v>
      </c>
      <c r="L441">
        <f t="shared" si="53"/>
        <v>-1.3438185218687972</v>
      </c>
      <c r="M441">
        <f t="shared" si="54"/>
        <v>-2.0441067530379149</v>
      </c>
      <c r="N441">
        <f t="shared" si="55"/>
        <v>0.34002117121351877</v>
      </c>
      <c r="O441">
        <f t="shared" si="55"/>
        <v>-0.20099706141655715</v>
      </c>
      <c r="P441">
        <f t="shared" si="55"/>
        <v>-12.060956244620883</v>
      </c>
    </row>
    <row r="442" spans="1:16" x14ac:dyDescent="0.35">
      <c r="A442">
        <v>439</v>
      </c>
      <c r="B442">
        <f t="shared" si="48"/>
        <v>4.597197249753064</v>
      </c>
      <c r="C442">
        <f>'Graficas excel'!$N$3*(COS('Graficas excel'!$N$4*B442+'Graficas excel'!$N$5)+'Graficas excel'!$N$6)*COS(B442)+'Graficas excel'!$N$7</f>
        <v>12.137490806851478</v>
      </c>
      <c r="D442" s="4">
        <f>'Graficas excel'!$N$3*(COS('Graficas excel'!$N$4*B442+'Graficas excel'!$N$5)+'Graficas excel'!$N$6)*SIN(B442)+'Graficas excel'!$N$8</f>
        <v>17.045550860799452</v>
      </c>
      <c r="E442">
        <f t="shared" si="49"/>
        <v>1.9040415612158588</v>
      </c>
      <c r="F442">
        <f>C442/(2*'Graficas excel'!$N$9*COS(E442/2))</f>
        <v>0.52313328083918131</v>
      </c>
      <c r="G442">
        <f t="shared" si="50"/>
        <v>0.85225088470381438</v>
      </c>
      <c r="H442">
        <f t="shared" si="51"/>
        <v>2.0405460596594169</v>
      </c>
      <c r="I442">
        <f t="shared" si="52"/>
        <v>1.972293810437638</v>
      </c>
      <c r="J442">
        <f t="shared" si="53"/>
        <v>-0.4249023644715943</v>
      </c>
      <c r="K442">
        <f t="shared" si="53"/>
        <v>0.3546896681838631</v>
      </c>
      <c r="L442">
        <f t="shared" si="53"/>
        <v>-1.9586181823489444</v>
      </c>
      <c r="M442">
        <f t="shared" si="54"/>
        <v>-2.0405460596594169</v>
      </c>
      <c r="N442">
        <f t="shared" si="55"/>
        <v>0.33791633490838746</v>
      </c>
      <c r="O442">
        <f t="shared" si="55"/>
        <v>-0.32729909986112016</v>
      </c>
      <c r="P442">
        <f t="shared" si="55"/>
        <v>-10.969089554533859</v>
      </c>
    </row>
    <row r="443" spans="1:16" x14ac:dyDescent="0.35">
      <c r="A443">
        <v>440</v>
      </c>
      <c r="B443">
        <f t="shared" si="48"/>
        <v>4.6076692252650293</v>
      </c>
      <c r="C443">
        <f>'Graficas excel'!$N$3*(COS('Graficas excel'!$N$4*B443+'Graficas excel'!$N$5)+'Graficas excel'!$N$6)*COS(B443)+'Graficas excel'!$N$7</f>
        <v>12.218231623221214</v>
      </c>
      <c r="D443" s="4">
        <f>'Graficas excel'!$N$3*(COS('Graficas excel'!$N$4*B443+'Graficas excel'!$N$5)+'Graficas excel'!$N$6)*SIN(B443)+'Graficas excel'!$N$8</f>
        <v>17.06197074454068</v>
      </c>
      <c r="E443">
        <f t="shared" si="49"/>
        <v>1.898681078488667</v>
      </c>
      <c r="F443">
        <f>C443/(2*'Graficas excel'!$N$9*COS(E443/2))</f>
        <v>0.52464037068634273</v>
      </c>
      <c r="G443">
        <f t="shared" si="50"/>
        <v>0.85132395798902361</v>
      </c>
      <c r="H443">
        <f t="shared" si="51"/>
        <v>2.037007408075163</v>
      </c>
      <c r="I443">
        <f t="shared" si="52"/>
        <v>1.967844243281915</v>
      </c>
      <c r="J443">
        <f t="shared" si="53"/>
        <v>-0.42118806295202554</v>
      </c>
      <c r="K443">
        <f t="shared" si="53"/>
        <v>0.33417906654101365</v>
      </c>
      <c r="L443">
        <f t="shared" si="53"/>
        <v>-2.5242150635318334</v>
      </c>
      <c r="M443">
        <f t="shared" si="54"/>
        <v>-2.037007408075163</v>
      </c>
      <c r="N443">
        <f t="shared" si="55"/>
        <v>0.3344888667495533</v>
      </c>
      <c r="O443">
        <f t="shared" si="55"/>
        <v>-0.44216713706476052</v>
      </c>
      <c r="P443">
        <f t="shared" si="55"/>
        <v>-9.7558215565606776</v>
      </c>
    </row>
    <row r="444" spans="1:16" x14ac:dyDescent="0.35">
      <c r="A444">
        <v>441</v>
      </c>
      <c r="B444">
        <f t="shared" si="48"/>
        <v>4.6181412007769955</v>
      </c>
      <c r="C444">
        <f>'Graficas excel'!$N$3*(COS('Graficas excel'!$N$4*B444+'Graficas excel'!$N$5)+'Graficas excel'!$N$6)*COS(B444)+'Graficas excel'!$N$7</f>
        <v>12.298394481638248</v>
      </c>
      <c r="D444" s="4">
        <f>'Graficas excel'!$N$3*(COS('Graficas excel'!$N$4*B444+'Graficas excel'!$N$5)+'Graficas excel'!$N$6)*SIN(B444)+'Graficas excel'!$N$8</f>
        <v>17.077788894457143</v>
      </c>
      <c r="E444">
        <f t="shared" si="49"/>
        <v>1.8933624955479615</v>
      </c>
      <c r="F444">
        <f>C444/(2*'Graficas excel'!$N$9*COS(E444/2))</f>
        <v>0.52613055672382403</v>
      </c>
      <c r="G444">
        <f t="shared" si="50"/>
        <v>0.85040380836487262</v>
      </c>
      <c r="H444">
        <f t="shared" si="51"/>
        <v>2.0335046488535364</v>
      </c>
      <c r="I444">
        <f t="shared" si="52"/>
        <v>1.963433572200749</v>
      </c>
      <c r="J444">
        <f t="shared" si="53"/>
        <v>-0.4176885479505964</v>
      </c>
      <c r="K444">
        <f t="shared" si="53"/>
        <v>0.30774554820877265</v>
      </c>
      <c r="L444">
        <f t="shared" si="53"/>
        <v>-3.0335070919425386</v>
      </c>
      <c r="M444">
        <f t="shared" si="54"/>
        <v>-2.0335046488535364</v>
      </c>
      <c r="N444">
        <f t="shared" si="55"/>
        <v>0.32985850331801503</v>
      </c>
      <c r="O444">
        <f t="shared" si="55"/>
        <v>-0.54432986150417373</v>
      </c>
      <c r="P444">
        <f t="shared" si="55"/>
        <v>-8.4367631969374592</v>
      </c>
    </row>
    <row r="445" spans="1:16" x14ac:dyDescent="0.35">
      <c r="A445">
        <v>442</v>
      </c>
      <c r="B445">
        <f t="shared" si="48"/>
        <v>4.6286131762889617</v>
      </c>
      <c r="C445">
        <f>'Graficas excel'!$N$3*(COS('Graficas excel'!$N$4*B445+'Graficas excel'!$N$5)+'Graficas excel'!$N$6)*COS(B445)+'Graficas excel'!$N$7</f>
        <v>12.377994580500641</v>
      </c>
      <c r="D445" s="4">
        <f>'Graficas excel'!$N$3*(COS('Graficas excel'!$N$4*B445+'Graficas excel'!$N$5)+'Graficas excel'!$N$6)*SIN(B445)+'Graficas excel'!$N$8</f>
        <v>17.092735014882585</v>
      </c>
      <c r="E445">
        <f t="shared" si="49"/>
        <v>1.8880687172255872</v>
      </c>
      <c r="F445">
        <f>C445/(2*'Graficas excel'!$N$9*COS(E445/2))</f>
        <v>0.52759853352472019</v>
      </c>
      <c r="G445">
        <f t="shared" si="50"/>
        <v>0.84949384189796495</v>
      </c>
      <c r="H445">
        <f t="shared" si="51"/>
        <v>2.0300503786843764</v>
      </c>
      <c r="I445">
        <f t="shared" si="52"/>
        <v>1.9590595479549817</v>
      </c>
      <c r="J445">
        <f t="shared" si="53"/>
        <v>-0.41446584410583759</v>
      </c>
      <c r="K445">
        <f t="shared" si="53"/>
        <v>0.27597873622657526</v>
      </c>
      <c r="L445">
        <f t="shared" si="53"/>
        <v>-3.4798261420204004</v>
      </c>
      <c r="M445">
        <f t="shared" si="54"/>
        <v>-2.0300503786843764</v>
      </c>
      <c r="N445">
        <f t="shared" si="55"/>
        <v>0.32415829433791149</v>
      </c>
      <c r="O445">
        <f t="shared" si="55"/>
        <v>-0.63267943910275859</v>
      </c>
      <c r="P445">
        <f t="shared" si="55"/>
        <v>-7.0289486582554748</v>
      </c>
    </row>
    <row r="446" spans="1:16" x14ac:dyDescent="0.35">
      <c r="A446">
        <v>443</v>
      </c>
      <c r="B446">
        <f t="shared" si="48"/>
        <v>4.6390851518009271</v>
      </c>
      <c r="C446">
        <f>'Graficas excel'!$N$3*(COS('Graficas excel'!$N$4*B446+'Graficas excel'!$N$5)+'Graficas excel'!$N$6)*COS(B446)+'Graficas excel'!$N$7</f>
        <v>12.457059545620332</v>
      </c>
      <c r="D446" s="4">
        <f>'Graficas excel'!$N$3*(COS('Graficas excel'!$N$4*B446+'Graficas excel'!$N$5)+'Graficas excel'!$N$6)*SIN(B446)+'Graficas excel'!$N$8</f>
        <v>17.106557825556198</v>
      </c>
      <c r="E446">
        <f t="shared" si="49"/>
        <v>1.882782742605849</v>
      </c>
      <c r="F446">
        <f>C446/(2*'Graficas excel'!$N$9*COS(E446/2))</f>
        <v>0.52903960931710292</v>
      </c>
      <c r="G446">
        <f t="shared" si="50"/>
        <v>0.84859713160816608</v>
      </c>
      <c r="H446">
        <f t="shared" si="51"/>
        <v>2.0266558009640692</v>
      </c>
      <c r="I446">
        <f t="shared" si="52"/>
        <v>1.9547192717849591</v>
      </c>
      <c r="J446">
        <f t="shared" si="53"/>
        <v>-0.41157580153824957</v>
      </c>
      <c r="K446">
        <f t="shared" si="53"/>
        <v>0.23953808208143859</v>
      </c>
      <c r="L446">
        <f t="shared" si="53"/>
        <v>-3.8569689681977342</v>
      </c>
      <c r="M446">
        <f t="shared" si="54"/>
        <v>-2.0266558009640692</v>
      </c>
      <c r="N446">
        <f t="shared" si="55"/>
        <v>0.31753289074470303</v>
      </c>
      <c r="O446">
        <f t="shared" si="55"/>
        <v>-0.70628641732687603</v>
      </c>
      <c r="P446">
        <f t="shared" si="55"/>
        <v>-5.5506518002655536</v>
      </c>
    </row>
    <row r="447" spans="1:16" x14ac:dyDescent="0.35">
      <c r="A447">
        <v>444</v>
      </c>
      <c r="B447">
        <f t="shared" si="48"/>
        <v>4.6495571273128933</v>
      </c>
      <c r="C447">
        <f>'Graficas excel'!$N$3*(COS('Graficas excel'!$N$4*B447+'Graficas excel'!$N$5)+'Graficas excel'!$N$6)*COS(B447)+'Graficas excel'!$N$7</f>
        <v>12.535628605597712</v>
      </c>
      <c r="D447" s="4">
        <f>'Graficas excel'!$N$3*(COS('Graficas excel'!$N$4*B447+'Graficas excel'!$N$5)+'Graficas excel'!$N$6)*SIN(B447)+'Graficas excel'!$N$8</f>
        <v>17.119028047464642</v>
      </c>
      <c r="E447">
        <f t="shared" si="49"/>
        <v>1.8774879158319187</v>
      </c>
      <c r="F447">
        <f>C447/(2*'Graficas excel'!$N$9*COS(E447/2))</f>
        <v>0.53044975364505587</v>
      </c>
      <c r="G447">
        <f t="shared" si="50"/>
        <v>0.84771637878355255</v>
      </c>
      <c r="H447">
        <f t="shared" si="51"/>
        <v>2.0233306043079469</v>
      </c>
      <c r="I447">
        <f t="shared" si="52"/>
        <v>1.9504092600699328</v>
      </c>
      <c r="J447">
        <f t="shared" si="53"/>
        <v>-0.40906736460850945</v>
      </c>
      <c r="K447">
        <f t="shared" si="53"/>
        <v>0.19914799749605924</v>
      </c>
      <c r="L447">
        <f t="shared" si="53"/>
        <v>-4.1592530677442552</v>
      </c>
      <c r="M447">
        <f t="shared" si="54"/>
        <v>-2.0233306043079469</v>
      </c>
      <c r="N447">
        <f t="shared" si="55"/>
        <v>0.31013667667802181</v>
      </c>
      <c r="O447">
        <f t="shared" si="55"/>
        <v>-0.76441270705470676</v>
      </c>
      <c r="P447">
        <f t="shared" si="55"/>
        <v>-4.0211752603472597</v>
      </c>
    </row>
    <row r="448" spans="1:16" x14ac:dyDescent="0.35">
      <c r="A448">
        <v>445</v>
      </c>
      <c r="B448">
        <f t="shared" si="48"/>
        <v>4.6600291028248595</v>
      </c>
      <c r="C448">
        <f>'Graficas excel'!$N$3*(COS('Graficas excel'!$N$4*B448+'Graficas excel'!$N$5)+'Graficas excel'!$N$6)*COS(B448)+'Graficas excel'!$N$7</f>
        <v>12.613751581428412</v>
      </c>
      <c r="D448" s="4">
        <f>'Graficas excel'!$N$3*(COS('Graficas excel'!$N$4*B448+'Graficas excel'!$N$5)+'Graficas excel'!$N$6)*SIN(B448)+'Graficas excel'!$N$8</f>
        <v>17.129941129816736</v>
      </c>
      <c r="E448">
        <f t="shared" si="49"/>
        <v>1.8721681726656039</v>
      </c>
      <c r="F448">
        <f>C448/(2*'Graficas excel'!$N$9*COS(E448/2))</f>
        <v>0.53182563641019531</v>
      </c>
      <c r="G448">
        <f t="shared" si="50"/>
        <v>0.84685387904696452</v>
      </c>
      <c r="H448">
        <f t="shared" si="51"/>
        <v>2.0200828606244121</v>
      </c>
      <c r="I448">
        <f t="shared" si="52"/>
        <v>1.946125516645008</v>
      </c>
      <c r="J448">
        <f t="shared" si="53"/>
        <v>-0.40698189165547366</v>
      </c>
      <c r="K448">
        <f t="shared" si="53"/>
        <v>0.15559240122257204</v>
      </c>
      <c r="L448">
        <f t="shared" si="53"/>
        <v>-4.3815979047432609</v>
      </c>
      <c r="M448">
        <f t="shared" si="54"/>
        <v>-2.0200828606244121</v>
      </c>
      <c r="N448">
        <f t="shared" si="55"/>
        <v>0.3021317655287093</v>
      </c>
      <c r="O448">
        <f t="shared" si="55"/>
        <v>-0.80652235591038668</v>
      </c>
      <c r="P448">
        <f t="shared" si="55"/>
        <v>-2.4606128857450784</v>
      </c>
    </row>
    <row r="449" spans="1:16" x14ac:dyDescent="0.35">
      <c r="A449">
        <v>446</v>
      </c>
      <c r="B449">
        <f t="shared" si="48"/>
        <v>4.6705010783368257</v>
      </c>
      <c r="C449">
        <f>'Graficas excel'!$N$3*(COS('Graficas excel'!$N$4*B449+'Graficas excel'!$N$5)+'Graficas excel'!$N$6)*COS(B449)+'Graficas excel'!$N$7</f>
        <v>12.691487707083406</v>
      </c>
      <c r="D449" s="4">
        <f>'Graficas excel'!$N$3*(COS('Graficas excel'!$N$4*B449+'Graficas excel'!$N$5)+'Graficas excel'!$N$6)*SIN(B449)+'Graficas excel'!$N$8</f>
        <v>17.139119684854528</v>
      </c>
      <c r="E449">
        <f t="shared" si="49"/>
        <v>1.8668082803091484</v>
      </c>
      <c r="F449">
        <f>C449/(2*'Graficas excel'!$N$9*COS(E449/2))</f>
        <v>0.5331646578396404</v>
      </c>
      <c r="G449">
        <f t="shared" si="50"/>
        <v>0.8460114937935177</v>
      </c>
      <c r="H449">
        <f t="shared" si="51"/>
        <v>2.016918944174408</v>
      </c>
      <c r="I449">
        <f t="shared" si="52"/>
        <v>1.9418636122417783</v>
      </c>
      <c r="J449">
        <f t="shared" si="53"/>
        <v>-0.4053525318400229</v>
      </c>
      <c r="K449">
        <f t="shared" si="53"/>
        <v>0.10970841526081918</v>
      </c>
      <c r="L449">
        <f t="shared" si="53"/>
        <v>-4.5196298689401919</v>
      </c>
      <c r="M449">
        <f t="shared" si="54"/>
        <v>-2.0169189441744084</v>
      </c>
      <c r="N449">
        <f t="shared" si="55"/>
        <v>0.29368588316776262</v>
      </c>
      <c r="O449">
        <f t="shared" si="55"/>
        <v>-0.83228983379433708</v>
      </c>
      <c r="P449">
        <f t="shared" si="55"/>
        <v>-0.88958745703601083</v>
      </c>
    </row>
    <row r="450" spans="1:16" x14ac:dyDescent="0.35">
      <c r="A450">
        <v>447</v>
      </c>
      <c r="B450">
        <f t="shared" si="48"/>
        <v>4.680973053848791</v>
      </c>
      <c r="C450">
        <f>'Graficas excel'!$N$3*(COS('Graficas excel'!$N$4*B450+'Graficas excel'!$N$5)+'Graficas excel'!$N$6)*COS(B450)+'Graficas excel'!$N$7</f>
        <v>12.768904300296944</v>
      </c>
      <c r="D450" s="4">
        <f>'Graficas excel'!$N$3*(COS('Graficas excel'!$N$4*B450+'Graficas excel'!$N$5)+'Graficas excel'!$N$6)*SIN(B450)+'Graficas excel'!$N$8</f>
        <v>17.146415600750526</v>
      </c>
      <c r="E450">
        <f t="shared" si="49"/>
        <v>1.861394068111607</v>
      </c>
      <c r="F450">
        <f>C450/(2*'Graficas excel'!$N$9*COS(E450/2))</f>
        <v>0.53446496902498375</v>
      </c>
      <c r="G450">
        <f t="shared" si="50"/>
        <v>0.84519062754216767</v>
      </c>
      <c r="H450">
        <f t="shared" si="51"/>
        <v>2.0138434727976651</v>
      </c>
      <c r="I450">
        <f t="shared" si="52"/>
        <v>1.9376187704546362</v>
      </c>
      <c r="J450">
        <f t="shared" si="53"/>
        <v>-0.40420366800195501</v>
      </c>
      <c r="K450">
        <f t="shared" si="53"/>
        <v>6.2378961950127494E-2</v>
      </c>
      <c r="L450">
        <f t="shared" si="53"/>
        <v>-4.5698075903538173</v>
      </c>
      <c r="M450">
        <f t="shared" si="54"/>
        <v>-2.0138434727976655</v>
      </c>
      <c r="N450">
        <f t="shared" si="55"/>
        <v>0.28497016440941009</v>
      </c>
      <c r="O450">
        <f t="shared" si="55"/>
        <v>-0.84160557186017027</v>
      </c>
      <c r="P450">
        <f t="shared" si="55"/>
        <v>0.6710333899122064</v>
      </c>
    </row>
    <row r="451" spans="1:16" x14ac:dyDescent="0.35">
      <c r="A451">
        <v>448</v>
      </c>
      <c r="B451">
        <f t="shared" ref="B451:B514" si="56">A451*$B$1</f>
        <v>4.6914450293607572</v>
      </c>
      <c r="C451">
        <f>'Graficas excel'!$N$3*(COS('Graficas excel'!$N$4*B451+'Graficas excel'!$N$5)+'Graficas excel'!$N$6)*COS(B451)+'Graficas excel'!$N$7</f>
        <v>12.84607530500398</v>
      </c>
      <c r="D451" s="4">
        <f>'Graficas excel'!$N$3*(COS('Graficas excel'!$N$4*B451+'Graficas excel'!$N$5)+'Graficas excel'!$N$6)*SIN(B451)+'Graficas excel'!$N$8</f>
        <v>17.151711806758776</v>
      </c>
      <c r="E451">
        <f t="shared" si="49"/>
        <v>1.8559126468686162</v>
      </c>
      <c r="F451">
        <f>C451/(2*'Graficas excel'!$N$9*COS(E451/2))</f>
        <v>0.53572548278242604</v>
      </c>
      <c r="G451">
        <f t="shared" si="50"/>
        <v>0.84439221165139633</v>
      </c>
      <c r="H451">
        <f t="shared" si="51"/>
        <v>2.0108592722143293</v>
      </c>
      <c r="I451">
        <f t="shared" si="52"/>
        <v>1.9333859595414729</v>
      </c>
      <c r="J451">
        <f t="shared" si="53"/>
        <v>-0.40355043703995142</v>
      </c>
      <c r="K451">
        <f t="shared" si="53"/>
        <v>1.4524048769546069E-2</v>
      </c>
      <c r="L451">
        <f t="shared" si="53"/>
        <v>-4.5295624622175588</v>
      </c>
      <c r="M451">
        <f t="shared" si="54"/>
        <v>-2.0108592722143293</v>
      </c>
      <c r="N451">
        <f t="shared" si="55"/>
        <v>0.27615689147015626</v>
      </c>
      <c r="O451">
        <f t="shared" si="55"/>
        <v>-0.83457852663329812</v>
      </c>
      <c r="P451">
        <f t="shared" si="55"/>
        <v>2.2004388859593589</v>
      </c>
    </row>
    <row r="452" spans="1:16" x14ac:dyDescent="0.35">
      <c r="A452">
        <v>449</v>
      </c>
      <c r="B452">
        <f t="shared" si="56"/>
        <v>4.7019170048727235</v>
      </c>
      <c r="C452">
        <f>'Graficas excel'!$N$3*(COS('Graficas excel'!$N$4*B452+'Graficas excel'!$N$5)+'Graficas excel'!$N$6)*COS(B452)+'Graficas excel'!$N$7</f>
        <v>12.92307972875744</v>
      </c>
      <c r="D452" s="4">
        <f>'Graficas excel'!$N$3*(COS('Graficas excel'!$N$4*B452+'Graficas excel'!$N$5)+'Graficas excel'!$N$6)*SIN(B452)+'Graficas excel'!$N$8</f>
        <v>17.154923669028459</v>
      </c>
      <c r="E452">
        <f t="shared" ref="E452:E515" si="57">ATAN2(C452,D452)*2</f>
        <v>1.8503526144845013</v>
      </c>
      <c r="F452">
        <f>C452/(2*'Graficas excel'!$N$9*COS(E452/2))</f>
        <v>0.53694587469665778</v>
      </c>
      <c r="G452">
        <f t="shared" ref="G452:G515" si="58">(1-F452^2)^(1/2)</f>
        <v>0.84361669474130319</v>
      </c>
      <c r="H452">
        <f t="shared" ref="H452:H515" si="59">ATAN2(F452,G452)*2</f>
        <v>2.0079673640093936</v>
      </c>
      <c r="I452">
        <f t="shared" ref="I452:I515" si="60">(E452+H452)/2</f>
        <v>1.9291599892469473</v>
      </c>
      <c r="J452">
        <f t="shared" ref="J452:L515" si="61">(I453-I452)/$B$1</f>
        <v>-0.40339834155690213</v>
      </c>
      <c r="K452">
        <f t="shared" si="61"/>
        <v>-3.2909418414716514E-2</v>
      </c>
      <c r="L452">
        <f t="shared" si="61"/>
        <v>-4.3974477635210407</v>
      </c>
      <c r="M452">
        <f t="shared" ref="M452:M515" si="62">E452-2*I452</f>
        <v>-2.0079673640093931</v>
      </c>
      <c r="N452">
        <f t="shared" ref="N452:P515" si="63">(M453-M452)/$B$1</f>
        <v>0.26741720557643972</v>
      </c>
      <c r="O452">
        <f t="shared" si="63"/>
        <v>-0.81153558450395402</v>
      </c>
      <c r="P452">
        <f t="shared" si="63"/>
        <v>3.6781894553094348</v>
      </c>
    </row>
    <row r="453" spans="1:16" x14ac:dyDescent="0.35">
      <c r="A453">
        <v>450</v>
      </c>
      <c r="B453">
        <f t="shared" si="56"/>
        <v>4.7123889803846897</v>
      </c>
      <c r="C453">
        <f>'Graficas excel'!$N$3*(COS('Graficas excel'!$N$4*B453+'Graficas excel'!$N$5)+'Graficas excel'!$N$6)*COS(B453)+'Graficas excel'!$N$7</f>
        <v>12.999999999999998</v>
      </c>
      <c r="D453" s="4">
        <f>'Graficas excel'!$N$3*(COS('Graficas excel'!$N$4*B453+'Graficas excel'!$N$5)+'Graficas excel'!$N$6)*SIN(B453)+'Graficas excel'!$N$8</f>
        <v>17.155999999999999</v>
      </c>
      <c r="E453">
        <f t="shared" si="57"/>
        <v>1.8447042458040732</v>
      </c>
      <c r="F453">
        <f>C453/(2*'Graficas excel'!$N$9*COS(E453/2))</f>
        <v>0.53812657432986899</v>
      </c>
      <c r="G453">
        <f t="shared" si="58"/>
        <v>0.84286404004441906</v>
      </c>
      <c r="H453">
        <f t="shared" si="59"/>
        <v>2.0051669775811183</v>
      </c>
      <c r="I453">
        <f t="shared" si="60"/>
        <v>1.9249356116925957</v>
      </c>
      <c r="J453">
        <f t="shared" si="61"/>
        <v>-0.40374296818065408</v>
      </c>
      <c r="K453">
        <f t="shared" si="61"/>
        <v>-7.8959383709458403E-2</v>
      </c>
      <c r="L453">
        <f t="shared" si="61"/>
        <v>-4.1732885296797857</v>
      </c>
      <c r="M453">
        <f t="shared" si="62"/>
        <v>-2.0051669775811183</v>
      </c>
      <c r="N453">
        <f t="shared" si="63"/>
        <v>0.25891882480842532</v>
      </c>
      <c r="O453">
        <f t="shared" si="63"/>
        <v>-0.77301767459958215</v>
      </c>
      <c r="P453">
        <f t="shared" si="63"/>
        <v>5.0845375943278341</v>
      </c>
    </row>
    <row r="454" spans="1:16" x14ac:dyDescent="0.35">
      <c r="A454">
        <v>451</v>
      </c>
      <c r="B454">
        <f t="shared" si="56"/>
        <v>4.722860955896655</v>
      </c>
      <c r="C454">
        <f>'Graficas excel'!$N$3*(COS('Graficas excel'!$N$4*B454+'Graficas excel'!$N$5)+'Graficas excel'!$N$6)*COS(B454)+'Graficas excel'!$N$7</f>
        <v>13.076920271242551</v>
      </c>
      <c r="D454" s="4">
        <f>'Graficas excel'!$N$3*(COS('Graficas excel'!$N$4*B454+'Graficas excel'!$N$5)+'Graficas excel'!$N$6)*SIN(B454)+'Graficas excel'!$N$8</f>
        <v>17.154923669028459</v>
      </c>
      <c r="E454">
        <f t="shared" si="57"/>
        <v>1.8389596644452213</v>
      </c>
      <c r="F454">
        <f>C454/(2*'Graficas excel'!$N$9*COS(E454/2))</f>
        <v>0.53926874670162561</v>
      </c>
      <c r="G454">
        <f t="shared" si="58"/>
        <v>0.84213372977862488</v>
      </c>
      <c r="H454">
        <f t="shared" si="59"/>
        <v>2.0024555859881379</v>
      </c>
      <c r="I454">
        <f t="shared" si="60"/>
        <v>1.9207076252166795</v>
      </c>
      <c r="J454">
        <f t="shared" si="61"/>
        <v>-0.40456982891329946</v>
      </c>
      <c r="K454">
        <f t="shared" si="61"/>
        <v>-0.12266195899663361</v>
      </c>
      <c r="L454">
        <f t="shared" si="61"/>
        <v>-3.8583234476801294</v>
      </c>
      <c r="M454">
        <f t="shared" si="62"/>
        <v>-2.0024555859881374</v>
      </c>
      <c r="N454">
        <f t="shared" si="63"/>
        <v>0.25082380264970161</v>
      </c>
      <c r="O454">
        <f t="shared" si="63"/>
        <v>-0.71977252142211068</v>
      </c>
      <c r="P454">
        <f t="shared" si="63"/>
        <v>6.4007485850402848</v>
      </c>
    </row>
    <row r="455" spans="1:16" x14ac:dyDescent="0.35">
      <c r="A455">
        <v>452</v>
      </c>
      <c r="B455">
        <f t="shared" si="56"/>
        <v>4.7333329314086212</v>
      </c>
      <c r="C455">
        <f>'Graficas excel'!$N$3*(COS('Graficas excel'!$N$4*B455+'Graficas excel'!$N$5)+'Graficas excel'!$N$6)*COS(B455)+'Graficas excel'!$N$7</f>
        <v>13.153924694996009</v>
      </c>
      <c r="D455" s="4">
        <f>'Graficas excel'!$N$3*(COS('Graficas excel'!$N$4*B455+'Graficas excel'!$N$5)+'Graficas excel'!$N$6)*SIN(B455)+'Graficas excel'!$N$8</f>
        <v>17.151711806758776</v>
      </c>
      <c r="E455">
        <f t="shared" si="57"/>
        <v>1.8331129944818667</v>
      </c>
      <c r="F455">
        <f>C455/(2*'Graficas excel'!$N$9*COS(E455/2))</f>
        <v>0.54037426427415469</v>
      </c>
      <c r="G455">
        <f t="shared" si="58"/>
        <v>0.84142477650124259</v>
      </c>
      <c r="H455">
        <f t="shared" si="59"/>
        <v>1.9998289652689716</v>
      </c>
      <c r="I455">
        <f t="shared" si="60"/>
        <v>1.9164709798754191</v>
      </c>
      <c r="J455">
        <f t="shared" si="61"/>
        <v>-0.40585434194416198</v>
      </c>
      <c r="K455">
        <f t="shared" si="61"/>
        <v>-0.16306622765798406</v>
      </c>
      <c r="L455">
        <f t="shared" si="61"/>
        <v>-3.4553295059629319</v>
      </c>
      <c r="M455">
        <f t="shared" si="62"/>
        <v>-1.9998289652689716</v>
      </c>
      <c r="N455">
        <f t="shared" si="63"/>
        <v>0.24328636243118326</v>
      </c>
      <c r="O455">
        <f t="shared" si="63"/>
        <v>-0.65274403898131794</v>
      </c>
      <c r="P455">
        <f t="shared" si="63"/>
        <v>7.6094137874941321</v>
      </c>
    </row>
    <row r="456" spans="1:16" x14ac:dyDescent="0.35">
      <c r="A456">
        <v>453</v>
      </c>
      <c r="B456">
        <f t="shared" si="56"/>
        <v>4.7438049069205874</v>
      </c>
      <c r="C456">
        <f>'Graficas excel'!$N$3*(COS('Graficas excel'!$N$4*B456+'Graficas excel'!$N$5)+'Graficas excel'!$N$6)*COS(B456)+'Graficas excel'!$N$7</f>
        <v>13.231095699703047</v>
      </c>
      <c r="D456" s="4">
        <f>'Graficas excel'!$N$3*(COS('Graficas excel'!$N$4*B456+'Graficas excel'!$N$5)+'Graficas excel'!$N$6)*SIN(B456)+'Graficas excel'!$N$8</f>
        <v>17.146415600750526</v>
      </c>
      <c r="E456">
        <f t="shared" si="57"/>
        <v>1.8271604898511127</v>
      </c>
      <c r="F456">
        <f>C456/(2*'Graficas excel'!$N$9*COS(E456/2))</f>
        <v>0.54144566980928555</v>
      </c>
      <c r="G456">
        <f t="shared" si="58"/>
        <v>0.84073574126759598</v>
      </c>
      <c r="H456">
        <f t="shared" si="59"/>
        <v>1.997281276439197</v>
      </c>
      <c r="I456">
        <f t="shared" si="60"/>
        <v>1.9122208831451548</v>
      </c>
      <c r="J456">
        <f t="shared" si="61"/>
        <v>-0.40756196748702506</v>
      </c>
      <c r="K456">
        <f t="shared" si="61"/>
        <v>-0.19925035363020138</v>
      </c>
      <c r="L456">
        <f t="shared" si="61"/>
        <v>-2.9687201114027566</v>
      </c>
      <c r="M456">
        <f t="shared" si="62"/>
        <v>-1.997281276439197</v>
      </c>
      <c r="N456">
        <f t="shared" si="63"/>
        <v>0.23645084283938914</v>
      </c>
      <c r="O456">
        <f t="shared" si="63"/>
        <v>-0.57305844413826312</v>
      </c>
      <c r="P456">
        <f t="shared" si="63"/>
        <v>8.694748949266268</v>
      </c>
    </row>
    <row r="457" spans="1:16" x14ac:dyDescent="0.35">
      <c r="A457">
        <v>454</v>
      </c>
      <c r="B457">
        <f t="shared" si="56"/>
        <v>4.7542768824325536</v>
      </c>
      <c r="C457">
        <f>'Graficas excel'!$N$3*(COS('Graficas excel'!$N$4*B457+'Graficas excel'!$N$5)+'Graficas excel'!$N$6)*COS(B457)+'Graficas excel'!$N$7</f>
        <v>13.308512292916591</v>
      </c>
      <c r="D457" s="4">
        <f>'Graficas excel'!$N$3*(COS('Graficas excel'!$N$4*B457+'Graficas excel'!$N$5)+'Graficas excel'!$N$6)*SIN(B457)+'Graficas excel'!$N$8</f>
        <v>17.139119684854528</v>
      </c>
      <c r="E457">
        <f t="shared" si="57"/>
        <v>1.8211006394008449</v>
      </c>
      <c r="F457">
        <f>C457/(2*'Graficas excel'!$N$9*COS(E457/2))</f>
        <v>0.54248613059602724</v>
      </c>
      <c r="G457">
        <f t="shared" si="58"/>
        <v>0.84006475828411586</v>
      </c>
      <c r="H457">
        <f t="shared" si="59"/>
        <v>1.9948051690031992</v>
      </c>
      <c r="I457">
        <f t="shared" si="60"/>
        <v>1.907952904202022</v>
      </c>
      <c r="J457">
        <f t="shared" si="61"/>
        <v>-0.40964851231099109</v>
      </c>
      <c r="K457">
        <f t="shared" si="61"/>
        <v>-0.23033871793869196</v>
      </c>
      <c r="L457">
        <f t="shared" si="61"/>
        <v>-2.4046077216810362</v>
      </c>
      <c r="M457">
        <f t="shared" si="62"/>
        <v>-1.9948051690031992</v>
      </c>
      <c r="N457">
        <f t="shared" si="63"/>
        <v>0.23044978884544792</v>
      </c>
      <c r="O457">
        <f t="shared" si="63"/>
        <v>-0.48200724605885487</v>
      </c>
      <c r="P457">
        <f t="shared" si="63"/>
        <v>9.6428698979074259</v>
      </c>
    </row>
    <row r="458" spans="1:16" x14ac:dyDescent="0.35">
      <c r="A458">
        <v>455</v>
      </c>
      <c r="B458">
        <f t="shared" si="56"/>
        <v>4.764748857944519</v>
      </c>
      <c r="C458">
        <f>'Graficas excel'!$N$3*(COS('Graficas excel'!$N$4*B458+'Graficas excel'!$N$5)+'Graficas excel'!$N$6)*COS(B458)+'Graficas excel'!$N$7</f>
        <v>13.386248418571579</v>
      </c>
      <c r="D458" s="4">
        <f>'Graficas excel'!$N$3*(COS('Graficas excel'!$N$4*B458+'Graficas excel'!$N$5)+'Graficas excel'!$N$6)*SIN(B458)+'Graficas excel'!$N$8</f>
        <v>17.129941129816736</v>
      </c>
      <c r="E458">
        <f t="shared" si="57"/>
        <v>1.8149342455675042</v>
      </c>
      <c r="F458">
        <f>C458/(2*'Graficas excel'!$N$9*COS(E458/2))</f>
        <v>0.54349938467921544</v>
      </c>
      <c r="G458">
        <f t="shared" si="58"/>
        <v>0.83940956561937874</v>
      </c>
      <c r="H458">
        <f t="shared" si="59"/>
        <v>1.9923919044576719</v>
      </c>
      <c r="I458">
        <f t="shared" si="60"/>
        <v>1.903663075012588</v>
      </c>
      <c r="J458">
        <f t="shared" si="61"/>
        <v>-0.41206061372470271</v>
      </c>
      <c r="K458">
        <f t="shared" si="61"/>
        <v>-0.25551971111602007</v>
      </c>
      <c r="L458">
        <f t="shared" si="61"/>
        <v>-1.7708229695942426</v>
      </c>
      <c r="M458">
        <f t="shared" si="62"/>
        <v>-1.9923919044576719</v>
      </c>
      <c r="N458">
        <f t="shared" si="63"/>
        <v>0.22540222076812944</v>
      </c>
      <c r="O458">
        <f t="shared" si="63"/>
        <v>-0.38102734862289445</v>
      </c>
      <c r="P458">
        <f t="shared" si="63"/>
        <v>10.442038229012654</v>
      </c>
    </row>
    <row r="459" spans="1:16" x14ac:dyDescent="0.35">
      <c r="A459">
        <v>456</v>
      </c>
      <c r="B459">
        <f t="shared" si="56"/>
        <v>4.7752208334564852</v>
      </c>
      <c r="C459">
        <f>'Graficas excel'!$N$3*(COS('Graficas excel'!$N$4*B459+'Graficas excel'!$N$5)+'Graficas excel'!$N$6)*COS(B459)+'Graficas excel'!$N$7</f>
        <v>13.46437139440228</v>
      </c>
      <c r="D459" s="4">
        <f>'Graficas excel'!$N$3*(COS('Graficas excel'!$N$4*B459+'Graficas excel'!$N$5)+'Graficas excel'!$N$6)*SIN(B459)+'Graficas excel'!$N$8</f>
        <v>17.119028047464646</v>
      </c>
      <c r="E459">
        <f t="shared" si="57"/>
        <v>1.8086644747909892</v>
      </c>
      <c r="F459">
        <f>C459/(2*'Graficas excel'!$N$9*COS(E459/2))</f>
        <v>0.54448967984726282</v>
      </c>
      <c r="G459">
        <f t="shared" si="58"/>
        <v>0.83876754142004406</v>
      </c>
      <c r="H459">
        <f t="shared" si="59"/>
        <v>1.9900314979214451</v>
      </c>
      <c r="I459">
        <f t="shared" si="60"/>
        <v>1.8993479863562173</v>
      </c>
      <c r="J459">
        <f t="shared" si="61"/>
        <v>-0.41473640988233429</v>
      </c>
      <c r="K459">
        <f t="shared" si="61"/>
        <v>-0.27406372588963784</v>
      </c>
      <c r="L459">
        <f t="shared" si="61"/>
        <v>-1.0768835832479948</v>
      </c>
      <c r="M459">
        <f t="shared" si="62"/>
        <v>-1.9900314979214453</v>
      </c>
      <c r="N459">
        <f t="shared" si="63"/>
        <v>0.22141211170396116</v>
      </c>
      <c r="O459">
        <f t="shared" si="63"/>
        <v>-0.27167857999366135</v>
      </c>
      <c r="P459">
        <f t="shared" si="63"/>
        <v>11.082870006729216</v>
      </c>
    </row>
    <row r="460" spans="1:16" x14ac:dyDescent="0.35">
      <c r="A460">
        <v>457</v>
      </c>
      <c r="B460">
        <f t="shared" si="56"/>
        <v>4.7856928089684514</v>
      </c>
      <c r="C460">
        <f>'Graficas excel'!$N$3*(COS('Graficas excel'!$N$4*B460+'Graficas excel'!$N$5)+'Graficas excel'!$N$6)*COS(B460)+'Graficas excel'!$N$7</f>
        <v>13.542940454379659</v>
      </c>
      <c r="D460" s="4">
        <f>'Graficas excel'!$N$3*(COS('Graficas excel'!$N$4*B460+'Graficas excel'!$N$5)+'Graficas excel'!$N$6)*SIN(B460)+'Graficas excel'!$N$8</f>
        <v>17.106557825556198</v>
      </c>
      <c r="E460">
        <f t="shared" si="57"/>
        <v>1.8022968779463888</v>
      </c>
      <c r="F460">
        <f>C460/(2*'Graficas excel'!$N$9*COS(E460/2))</f>
        <v>0.54546170625785628</v>
      </c>
      <c r="G460">
        <f t="shared" si="58"/>
        <v>0.83813574497587684</v>
      </c>
      <c r="H460">
        <f t="shared" si="59"/>
        <v>1.9877128757096287</v>
      </c>
      <c r="I460">
        <f t="shared" si="60"/>
        <v>1.8950048768280088</v>
      </c>
      <c r="J460">
        <f t="shared" si="61"/>
        <v>-0.41760639850856873</v>
      </c>
      <c r="K460">
        <f t="shared" si="61"/>
        <v>-0.28534082440264902</v>
      </c>
      <c r="L460">
        <f t="shared" si="61"/>
        <v>-0.33390824022631621</v>
      </c>
      <c r="M460">
        <f t="shared" si="62"/>
        <v>-1.9877128757096287</v>
      </c>
      <c r="N460">
        <f t="shared" si="63"/>
        <v>0.21856710026714185</v>
      </c>
      <c r="O460">
        <f t="shared" si="63"/>
        <v>-0.1556190366808908</v>
      </c>
      <c r="P460">
        <f t="shared" si="63"/>
        <v>11.558501219753502</v>
      </c>
    </row>
    <row r="461" spans="1:16" x14ac:dyDescent="0.35">
      <c r="A461">
        <v>458</v>
      </c>
      <c r="B461">
        <f t="shared" si="56"/>
        <v>4.7961647844804167</v>
      </c>
      <c r="C461">
        <f>'Graficas excel'!$N$3*(COS('Graficas excel'!$N$4*B461+'Graficas excel'!$N$5)+'Graficas excel'!$N$6)*COS(B461)+'Graficas excel'!$N$7</f>
        <v>13.622005419499349</v>
      </c>
      <c r="D461" s="4">
        <f>'Graficas excel'!$N$3*(COS('Graficas excel'!$N$4*B461+'Graficas excel'!$N$5)+'Graficas excel'!$N$6)*SIN(B461)+'Graficas excel'!$N$8</f>
        <v>17.092735014882585</v>
      </c>
      <c r="E461">
        <f t="shared" si="57"/>
        <v>1.7958393793104637</v>
      </c>
      <c r="F461">
        <f>C461/(2*'Graficas excel'!$N$9*COS(E461/2))</f>
        <v>0.54642052369138217</v>
      </c>
      <c r="G461">
        <f t="shared" si="58"/>
        <v>0.83751096189174479</v>
      </c>
      <c r="H461">
        <f t="shared" si="59"/>
        <v>1.9854240463879096</v>
      </c>
      <c r="I461">
        <f t="shared" si="60"/>
        <v>1.8906317128491867</v>
      </c>
      <c r="J461">
        <f t="shared" si="61"/>
        <v>-0.42059448063427746</v>
      </c>
      <c r="K461">
        <f t="shared" si="61"/>
        <v>-0.28883750331754265</v>
      </c>
      <c r="L461">
        <f t="shared" si="61"/>
        <v>0.44552722089485897</v>
      </c>
      <c r="M461">
        <f t="shared" si="62"/>
        <v>-1.9854240463879098</v>
      </c>
      <c r="N461">
        <f t="shared" si="63"/>
        <v>0.21693746152582383</v>
      </c>
      <c r="O461">
        <f t="shared" si="63"/>
        <v>-3.457869495260326E-2</v>
      </c>
      <c r="P461">
        <f t="shared" si="63"/>
        <v>11.864704702040502</v>
      </c>
    </row>
    <row r="462" spans="1:16" x14ac:dyDescent="0.35">
      <c r="A462">
        <v>459</v>
      </c>
      <c r="B462">
        <f t="shared" si="56"/>
        <v>4.8066367599923829</v>
      </c>
      <c r="C462">
        <f>'Graficas excel'!$N$3*(COS('Graficas excel'!$N$4*B462+'Graficas excel'!$N$5)+'Graficas excel'!$N$6)*COS(B462)+'Graficas excel'!$N$7</f>
        <v>13.701605518361742</v>
      </c>
      <c r="D462" s="4">
        <f>'Graficas excel'!$N$3*(COS('Graficas excel'!$N$4*B462+'Graficas excel'!$N$5)+'Graficas excel'!$N$6)*SIN(B462)+'Graficas excel'!$N$8</f>
        <v>17.077788894457143</v>
      </c>
      <c r="E462">
        <f t="shared" si="57"/>
        <v>1.7893022328918498</v>
      </c>
      <c r="F462">
        <f>C462/(2*'Graficas excel'!$N$9*COS(E462/2))</f>
        <v>0.54737148451967965</v>
      </c>
      <c r="G462">
        <f t="shared" si="58"/>
        <v>0.83688975255688369</v>
      </c>
      <c r="H462">
        <f t="shared" si="59"/>
        <v>1.9831522826031831</v>
      </c>
      <c r="I462">
        <f t="shared" si="60"/>
        <v>1.8862272577475165</v>
      </c>
      <c r="J462">
        <f t="shared" si="61"/>
        <v>-0.42361917989595615</v>
      </c>
      <c r="K462">
        <f t="shared" si="61"/>
        <v>-0.28417195317041744</v>
      </c>
      <c r="L462">
        <f t="shared" si="61"/>
        <v>1.2475913266400802</v>
      </c>
      <c r="M462">
        <f t="shared" si="62"/>
        <v>-1.9831522826031833</v>
      </c>
      <c r="N462">
        <f t="shared" si="63"/>
        <v>0.21657535427904442</v>
      </c>
      <c r="O462">
        <f t="shared" si="63"/>
        <v>8.9668202143872458E-2</v>
      </c>
      <c r="P462">
        <f t="shared" si="63"/>
        <v>11.99995438935756</v>
      </c>
    </row>
    <row r="463" spans="1:16" x14ac:dyDescent="0.35">
      <c r="A463">
        <v>460</v>
      </c>
      <c r="B463">
        <f t="shared" si="56"/>
        <v>4.8171087355043491</v>
      </c>
      <c r="C463">
        <f>'Graficas excel'!$N$3*(COS('Graficas excel'!$N$4*B463+'Graficas excel'!$N$5)+'Graficas excel'!$N$6)*COS(B463)+'Graficas excel'!$N$7</f>
        <v>13.781768376778777</v>
      </c>
      <c r="D463" s="4">
        <f>'Graficas excel'!$N$3*(COS('Graficas excel'!$N$4*B463+'Graficas excel'!$N$5)+'Graficas excel'!$N$6)*SIN(B463)+'Graficas excel'!$N$8</f>
        <v>17.061970744540684</v>
      </c>
      <c r="E463">
        <f t="shared" si="57"/>
        <v>1.7826979453418161</v>
      </c>
      <c r="F463">
        <f>C463/(2*'Graficas excel'!$N$9*COS(E463/2))</f>
        <v>0.54832015355922636</v>
      </c>
      <c r="G463">
        <f t="shared" si="58"/>
        <v>0.83626850305436384</v>
      </c>
      <c r="H463">
        <f t="shared" si="59"/>
        <v>1.9808843107966778</v>
      </c>
      <c r="I463">
        <f t="shared" si="60"/>
        <v>1.881791128069247</v>
      </c>
      <c r="J463">
        <f t="shared" si="61"/>
        <v>-0.42659502163074431</v>
      </c>
      <c r="K463">
        <f t="shared" si="61"/>
        <v>-0.27110720734890137</v>
      </c>
      <c r="L463">
        <f t="shared" si="61"/>
        <v>2.0574534669596733</v>
      </c>
      <c r="M463">
        <f t="shared" si="62"/>
        <v>-1.9808843107966778</v>
      </c>
      <c r="N463">
        <f t="shared" si="63"/>
        <v>0.21751435749609707</v>
      </c>
      <c r="O463">
        <f t="shared" si="63"/>
        <v>0.21533143065393345</v>
      </c>
      <c r="P463">
        <f t="shared" si="63"/>
        <v>11.96543413257355</v>
      </c>
    </row>
    <row r="464" spans="1:16" x14ac:dyDescent="0.35">
      <c r="A464">
        <v>461</v>
      </c>
      <c r="B464">
        <f t="shared" si="56"/>
        <v>4.8275807110163154</v>
      </c>
      <c r="C464">
        <f>'Graficas excel'!$N$3*(COS('Graficas excel'!$N$4*B464+'Graficas excel'!$N$5)+'Graficas excel'!$N$6)*COS(B464)+'Graficas excel'!$N$7</f>
        <v>13.862509193148519</v>
      </c>
      <c r="D464" s="4">
        <f>'Graficas excel'!$N$3*(COS('Graficas excel'!$N$4*B464+'Graficas excel'!$N$5)+'Graficas excel'!$N$6)*SIN(B464)+'Graficas excel'!$N$8</f>
        <v>17.045550860799452</v>
      </c>
      <c r="E464">
        <f t="shared" si="57"/>
        <v>1.7760411651269288</v>
      </c>
      <c r="F464">
        <f>C464/(2*'Graficas excel'!$N$9*COS(E464/2))</f>
        <v>0.54927222603995973</v>
      </c>
      <c r="G464">
        <f t="shared" si="58"/>
        <v>0.8356434776273356</v>
      </c>
      <c r="H464">
        <f t="shared" si="59"/>
        <v>1.9786065057714775</v>
      </c>
      <c r="I464">
        <f t="shared" si="60"/>
        <v>1.8773238354492032</v>
      </c>
      <c r="J464">
        <f t="shared" si="61"/>
        <v>-0.42943404966721949</v>
      </c>
      <c r="K464">
        <f t="shared" si="61"/>
        <v>-0.24956160502589017</v>
      </c>
      <c r="L464">
        <f t="shared" si="61"/>
        <v>2.859589773996007</v>
      </c>
      <c r="M464">
        <f t="shared" si="62"/>
        <v>-1.9786065057714777</v>
      </c>
      <c r="N464">
        <f t="shared" si="63"/>
        <v>0.21976930296486166</v>
      </c>
      <c r="O464">
        <f t="shared" si="63"/>
        <v>0.34063316388028553</v>
      </c>
      <c r="P464">
        <f t="shared" si="63"/>
        <v>11.764989920913267</v>
      </c>
    </row>
    <row r="465" spans="1:16" x14ac:dyDescent="0.35">
      <c r="A465">
        <v>462</v>
      </c>
      <c r="B465">
        <f t="shared" si="56"/>
        <v>4.8380526865282807</v>
      </c>
      <c r="C465">
        <f>'Graficas excel'!$N$3*(COS('Graficas excel'!$N$4*B465+'Graficas excel'!$N$5)+'Graficas excel'!$N$6)*COS(B465)+'Graficas excel'!$N$7</f>
        <v>13.943830113593146</v>
      </c>
      <c r="D465" s="4">
        <f>'Graficas excel'!$N$3*(COS('Graficas excel'!$N$4*B465+'Graficas excel'!$N$5)+'Graficas excel'!$N$6)*SIN(B465)+'Graficas excel'!$N$8</f>
        <v>17.028815346021926</v>
      </c>
      <c r="E465">
        <f t="shared" si="57"/>
        <v>1.7693485381816196</v>
      </c>
      <c r="F465">
        <f>C465/(2*'Graficas excel'!$N$9*COS(E465/2))</f>
        <v>0.55023344496089732</v>
      </c>
      <c r="G465">
        <f t="shared" si="58"/>
        <v>0.83501087181333344</v>
      </c>
      <c r="H465">
        <f t="shared" si="59"/>
        <v>1.9763050870125478</v>
      </c>
      <c r="I465">
        <f t="shared" si="60"/>
        <v>1.8728268125970837</v>
      </c>
      <c r="J465">
        <f t="shared" si="61"/>
        <v>-0.43204745268377753</v>
      </c>
      <c r="K465">
        <f t="shared" si="61"/>
        <v>-0.21961605093833567</v>
      </c>
      <c r="L465">
        <f t="shared" si="61"/>
        <v>3.6381300169439692</v>
      </c>
      <c r="M465">
        <f t="shared" si="62"/>
        <v>-1.9763050870125478</v>
      </c>
      <c r="N465">
        <f t="shared" si="63"/>
        <v>0.22333640511557951</v>
      </c>
      <c r="O465">
        <f t="shared" si="63"/>
        <v>0.4638358502306158</v>
      </c>
      <c r="P465">
        <f t="shared" si="63"/>
        <v>11.405025908842857</v>
      </c>
    </row>
    <row r="466" spans="1:16" x14ac:dyDescent="0.35">
      <c r="A466">
        <v>463</v>
      </c>
      <c r="B466">
        <f t="shared" si="56"/>
        <v>4.8485246620402469</v>
      </c>
      <c r="C466">
        <f>'Graficas excel'!$N$3*(COS('Graficas excel'!$N$4*B466+'Graficas excel'!$N$5)+'Graficas excel'!$N$6)*COS(B466)+'Graficas excel'!$N$7</f>
        <v>14.025719817898308</v>
      </c>
      <c r="D466" s="4">
        <f>'Graficas excel'!$N$3*(COS('Graficas excel'!$N$4*B466+'Graficas excel'!$N$5)+'Graficas excel'!$N$6)*SIN(B466)+'Graficas excel'!$N$8</f>
        <v>17.012062718495773</v>
      </c>
      <c r="E466">
        <f t="shared" si="57"/>
        <v>1.7626385308578969</v>
      </c>
      <c r="F466">
        <f>C466/(2*'Graficas excel'!$N$9*COS(E466/2))</f>
        <v>0.55120951911921567</v>
      </c>
      <c r="G466">
        <f t="shared" si="58"/>
        <v>0.83436686537299831</v>
      </c>
      <c r="H466">
        <f t="shared" si="59"/>
        <v>1.973966313647247</v>
      </c>
      <c r="I466">
        <f t="shared" si="60"/>
        <v>1.8683024222525719</v>
      </c>
      <c r="J466">
        <f t="shared" si="61"/>
        <v>-0.43434726659123846</v>
      </c>
      <c r="K466">
        <f t="shared" si="61"/>
        <v>-0.18151764249155006</v>
      </c>
      <c r="L466">
        <f t="shared" si="61"/>
        <v>4.3772346511353879</v>
      </c>
      <c r="M466">
        <f t="shared" si="62"/>
        <v>-1.973966313647247</v>
      </c>
      <c r="N466">
        <f t="shared" si="63"/>
        <v>0.22819368278076643</v>
      </c>
      <c r="O466">
        <f t="shared" si="63"/>
        <v>0.5832690022613557</v>
      </c>
      <c r="P466">
        <f t="shared" si="63"/>
        <v>10.894346515402896</v>
      </c>
    </row>
    <row r="467" spans="1:16" x14ac:dyDescent="0.35">
      <c r="A467">
        <v>464</v>
      </c>
      <c r="B467">
        <f t="shared" si="56"/>
        <v>4.8589966375522131</v>
      </c>
      <c r="C467">
        <f>'Graficas excel'!$N$3*(COS('Graficas excel'!$N$4*B467+'Graficas excel'!$N$5)+'Graficas excel'!$N$6)*COS(B467)+'Graficas excel'!$N$7</f>
        <v>14.108153324163219</v>
      </c>
      <c r="D467" s="4">
        <f>'Graficas excel'!$N$3*(COS('Graficas excel'!$N$4*B467+'Graficas excel'!$N$5)+'Graficas excel'!$N$6)*SIN(B467)+'Graficas excel'!$N$8</f>
        <v>16.99560037833362</v>
      </c>
      <c r="E467">
        <f t="shared" si="57"/>
        <v>1.7559312216370968</v>
      </c>
      <c r="F467">
        <f>C467/(2*'Graficas excel'!$N$9*COS(E467/2))</f>
        <v>0.55220604308882726</v>
      </c>
      <c r="G467">
        <f t="shared" si="58"/>
        <v>0.83370767417373592</v>
      </c>
      <c r="H467">
        <f t="shared" si="59"/>
        <v>1.9715766749891812</v>
      </c>
      <c r="I467">
        <f t="shared" si="60"/>
        <v>1.8637539483131391</v>
      </c>
      <c r="J467">
        <f t="shared" si="61"/>
        <v>-0.43624811489839976</v>
      </c>
      <c r="K467">
        <f t="shared" si="61"/>
        <v>-0.13567934841473134</v>
      </c>
      <c r="L467">
        <f t="shared" si="61"/>
        <v>5.0614890275372337</v>
      </c>
      <c r="M467">
        <f t="shared" si="62"/>
        <v>-1.9715766749891814</v>
      </c>
      <c r="N467">
        <f t="shared" si="63"/>
        <v>0.23430166148933618</v>
      </c>
      <c r="O467">
        <f t="shared" si="63"/>
        <v>0.69735433218952669</v>
      </c>
      <c r="P467">
        <f t="shared" si="63"/>
        <v>10.24394852554321</v>
      </c>
    </row>
    <row r="468" spans="1:16" x14ac:dyDescent="0.35">
      <c r="A468">
        <v>465</v>
      </c>
      <c r="B468">
        <f t="shared" si="56"/>
        <v>4.8694686130641793</v>
      </c>
      <c r="C468">
        <f>'Graficas excel'!$N$3*(COS('Graficas excel'!$N$4*B468+'Graficas excel'!$N$5)+'Graficas excel'!$N$6)*COS(B468)+'Graficas excel'!$N$7</f>
        <v>14.191092016816317</v>
      </c>
      <c r="D468" s="4">
        <f>'Graficas excel'!$N$3*(COS('Graficas excel'!$N$4*B468+'Graficas excel'!$N$5)+'Graficas excel'!$N$6)*SIN(B468)+'Graficas excel'!$N$8</f>
        <v>16.979740974708623</v>
      </c>
      <c r="E468">
        <f t="shared" si="57"/>
        <v>1.7492480637459114</v>
      </c>
      <c r="F468">
        <f>C468/(2*'Graficas excel'!$N$9*COS(E468/2))</f>
        <v>0.55322842038683873</v>
      </c>
      <c r="G468">
        <f t="shared" si="58"/>
        <v>0.83302960024016148</v>
      </c>
      <c r="H468">
        <f t="shared" si="59"/>
        <v>1.9691230737276522</v>
      </c>
      <c r="I468">
        <f t="shared" si="60"/>
        <v>1.8591855687367818</v>
      </c>
      <c r="J468">
        <f t="shared" si="61"/>
        <v>-0.43766894571247833</v>
      </c>
      <c r="K468">
        <f t="shared" si="61"/>
        <v>-8.2675559264276943E-2</v>
      </c>
      <c r="L468">
        <f t="shared" si="61"/>
        <v>5.676300390221245</v>
      </c>
      <c r="M468">
        <f t="shared" si="62"/>
        <v>-1.9691230737276522</v>
      </c>
      <c r="N468">
        <f t="shared" si="63"/>
        <v>0.24160433897918829</v>
      </c>
      <c r="O468">
        <f t="shared" si="63"/>
        <v>0.80462871029485517</v>
      </c>
      <c r="P468">
        <f t="shared" si="63"/>
        <v>9.4667687893261228</v>
      </c>
    </row>
    <row r="469" spans="1:16" x14ac:dyDescent="0.35">
      <c r="A469">
        <v>466</v>
      </c>
      <c r="B469">
        <f t="shared" si="56"/>
        <v>4.8799405885761447</v>
      </c>
      <c r="C469">
        <f>'Graficas excel'!$N$3*(COS('Graficas excel'!$N$4*B469+'Graficas excel'!$N$5)+'Graficas excel'!$N$6)*COS(B469)+'Graficas excel'!$N$7</f>
        <v>14.274483899316529</v>
      </c>
      <c r="D469" s="4">
        <f>'Graficas excel'!$N$3*(COS('Graficas excel'!$N$4*B469+'Graficas excel'!$N$5)+'Graficas excel'!$N$6)*SIN(B469)+'Graficas excel'!$N$8</f>
        <v>16.964798718098571</v>
      </c>
      <c r="E469">
        <f t="shared" si="57"/>
        <v>1.7426116215035881</v>
      </c>
      <c r="F469">
        <f>C469/(2*'Graficas excel'!$N$9*COS(E469/2))</f>
        <v>0.55428179100156594</v>
      </c>
      <c r="G469">
        <f t="shared" si="58"/>
        <v>0.83232907924936539</v>
      </c>
      <c r="H469">
        <f t="shared" si="59"/>
        <v>1.9665929990062772</v>
      </c>
      <c r="I469">
        <f t="shared" si="60"/>
        <v>1.8546023102549327</v>
      </c>
      <c r="J469">
        <f t="shared" si="61"/>
        <v>-0.43853472214453193</v>
      </c>
      <c r="K469">
        <f t="shared" si="61"/>
        <v>-2.3233480579317154E-2</v>
      </c>
      <c r="L469">
        <f t="shared" si="61"/>
        <v>6.2082824036295685</v>
      </c>
      <c r="M469">
        <f t="shared" si="62"/>
        <v>-1.9665929990062774</v>
      </c>
      <c r="N469">
        <f t="shared" si="63"/>
        <v>0.25003039112962078</v>
      </c>
      <c r="O469">
        <f t="shared" si="63"/>
        <v>0.90376448123412212</v>
      </c>
      <c r="P469">
        <f t="shared" si="63"/>
        <v>8.5773947723051922</v>
      </c>
    </row>
    <row r="470" spans="1:16" x14ac:dyDescent="0.35">
      <c r="A470">
        <v>467</v>
      </c>
      <c r="B470">
        <f t="shared" si="56"/>
        <v>4.8904125640881109</v>
      </c>
      <c r="C470">
        <f>'Graficas excel'!$N$3*(COS('Graficas excel'!$N$4*B470+'Graficas excel'!$N$5)+'Graficas excel'!$N$6)*COS(B470)+'Graficas excel'!$N$7</f>
        <v>14.358264069493327</v>
      </c>
      <c r="D470" s="4">
        <f>'Graficas excel'!$N$3*(COS('Graficas excel'!$N$4*B470+'Graficas excel'!$N$5)+'Graficas excel'!$N$6)*SIN(B470)+'Graficas excel'!$N$8</f>
        <v>16.951085682226154</v>
      </c>
      <c r="E470">
        <f t="shared" si="57"/>
        <v>1.736045283893856</v>
      </c>
      <c r="F470">
        <f>C470/(2*'Graficas excel'!$N$9*COS(E470/2))</f>
        <v>0.55537096436496591</v>
      </c>
      <c r="G470">
        <f t="shared" si="58"/>
        <v>0.83160272482738273</v>
      </c>
      <c r="H470">
        <f t="shared" si="59"/>
        <v>1.9639746868731207</v>
      </c>
      <c r="I470">
        <f t="shared" si="60"/>
        <v>1.8500099853834884</v>
      </c>
      <c r="J470">
        <f t="shared" si="61"/>
        <v>-0.43877802258421628</v>
      </c>
      <c r="K470">
        <f t="shared" si="61"/>
        <v>4.1779500722860963E-2</v>
      </c>
      <c r="L470">
        <f t="shared" si="61"/>
        <v>6.6456121442211176</v>
      </c>
      <c r="M470">
        <f t="shared" si="62"/>
        <v>-1.9639746868731207</v>
      </c>
      <c r="N470">
        <f t="shared" si="63"/>
        <v>0.25949459064568914</v>
      </c>
      <c r="O470">
        <f t="shared" si="63"/>
        <v>0.99358674924616708</v>
      </c>
      <c r="P470">
        <f t="shared" si="63"/>
        <v>7.5917462916382235</v>
      </c>
    </row>
    <row r="471" spans="1:16" x14ac:dyDescent="0.35">
      <c r="A471">
        <v>468</v>
      </c>
      <c r="B471">
        <f t="shared" si="56"/>
        <v>4.9008845396000771</v>
      </c>
      <c r="C471">
        <f>'Graficas excel'!$N$3*(COS('Graficas excel'!$N$4*B471+'Graficas excel'!$N$5)+'Graficas excel'!$N$6)*COS(B471)+'Graficas excel'!$N$7</f>
        <v>14.442355412127238</v>
      </c>
      <c r="D471" s="4">
        <f>'Graficas excel'!$N$3*(COS('Graficas excel'!$N$4*B471+'Graficas excel'!$N$5)+'Graficas excel'!$N$6)*SIN(B471)+'Graficas excel'!$N$8</f>
        <v>16.938908140416853</v>
      </c>
      <c r="E471">
        <f t="shared" si="57"/>
        <v>1.7295729594772038</v>
      </c>
      <c r="F471">
        <f>C471/(2*'Graficas excel'!$N$9*COS(E471/2))</f>
        <v>0.55650035873735149</v>
      </c>
      <c r="G471">
        <f t="shared" si="58"/>
        <v>0.83084736909085721</v>
      </c>
      <c r="H471">
        <f t="shared" si="59"/>
        <v>1.9612572658743914</v>
      </c>
      <c r="I471">
        <f t="shared" si="60"/>
        <v>1.8454151126757976</v>
      </c>
      <c r="J471">
        <f t="shared" si="61"/>
        <v>-0.43834050867574431</v>
      </c>
      <c r="K471">
        <f t="shared" si="61"/>
        <v>0.11137218835916821</v>
      </c>
      <c r="L471">
        <f t="shared" si="61"/>
        <v>6.9783452807449846</v>
      </c>
      <c r="M471">
        <f t="shared" si="62"/>
        <v>-1.9612572658743914</v>
      </c>
      <c r="N471">
        <f t="shared" si="63"/>
        <v>0.26989940675280888</v>
      </c>
      <c r="O471">
        <f t="shared" si="63"/>
        <v>1.0730873305052611</v>
      </c>
      <c r="P471">
        <f t="shared" si="63"/>
        <v>6.5267379706848994</v>
      </c>
    </row>
    <row r="472" spans="1:16" x14ac:dyDescent="0.35">
      <c r="A472">
        <v>469</v>
      </c>
      <c r="B472">
        <f t="shared" si="56"/>
        <v>4.9113565151120433</v>
      </c>
      <c r="C472">
        <f>'Graficas excel'!$N$3*(COS('Graficas excel'!$N$4*B472+'Graficas excel'!$N$5)+'Graficas excel'!$N$6)*COS(B472)+'Graficas excel'!$N$7</f>
        <v>14.526669500085042</v>
      </c>
      <c r="D472" s="4">
        <f>'Graficas excel'!$N$3*(COS('Graficas excel'!$N$4*B472+'Graficas excel'!$N$5)+'Graficas excel'!$N$6)*SIN(B472)+'Graficas excel'!$N$8</f>
        <v>16.928562980575414</v>
      </c>
      <c r="E472">
        <f t="shared" si="57"/>
        <v>1.7232187573099031</v>
      </c>
      <c r="F472">
        <f>C472/(2*'Graficas excel'!$N$9*COS(E472/2))</f>
        <v>0.55767394783601454</v>
      </c>
      <c r="G472">
        <f t="shared" si="58"/>
        <v>0.8300600989717517</v>
      </c>
      <c r="H472">
        <f t="shared" si="59"/>
        <v>1.9584308858961816</v>
      </c>
      <c r="I472">
        <f t="shared" si="60"/>
        <v>1.8408248216030425</v>
      </c>
      <c r="J472">
        <f t="shared" si="61"/>
        <v>-0.43717422184653304</v>
      </c>
      <c r="K472">
        <f t="shared" si="61"/>
        <v>0.18444924925317302</v>
      </c>
      <c r="L472">
        <f t="shared" si="61"/>
        <v>7.1986769013891401</v>
      </c>
      <c r="M472">
        <f t="shared" si="62"/>
        <v>-1.9584308858961819</v>
      </c>
      <c r="N472">
        <f t="shared" si="63"/>
        <v>0.28113675100006091</v>
      </c>
      <c r="O472">
        <f t="shared" si="63"/>
        <v>1.1414351707072918</v>
      </c>
      <c r="P472">
        <f t="shared" si="63"/>
        <v>5.3999324630561523</v>
      </c>
    </row>
    <row r="473" spans="1:16" x14ac:dyDescent="0.35">
      <c r="A473">
        <v>470</v>
      </c>
      <c r="B473">
        <f t="shared" si="56"/>
        <v>4.9218284906240086</v>
      </c>
      <c r="C473">
        <f>'Graficas excel'!$N$3*(COS('Graficas excel'!$N$4*B473+'Graficas excel'!$N$5)+'Graficas excel'!$N$6)*COS(B473)+'Graficas excel'!$N$7</f>
        <v>14.611107692146811</v>
      </c>
      <c r="D473" s="4">
        <f>'Graficas excel'!$N$3*(COS('Graficas excel'!$N$4*B473+'Graficas excel'!$N$5)+'Graficas excel'!$N$6)*SIN(B473)+'Graficas excel'!$N$8</f>
        <v>16.920334241913739</v>
      </c>
      <c r="E473">
        <f t="shared" si="57"/>
        <v>1.7170066589906101</v>
      </c>
      <c r="F473">
        <f>C473/(2*'Graficas excel'!$N$9*COS(E473/2))</f>
        <v>0.55889521538566944</v>
      </c>
      <c r="G473">
        <f t="shared" si="58"/>
        <v>0.82923828796010512</v>
      </c>
      <c r="H473">
        <f t="shared" si="59"/>
        <v>1.9554868287241958</v>
      </c>
      <c r="I473">
        <f t="shared" si="60"/>
        <v>1.8362467438574028</v>
      </c>
      <c r="J473">
        <f t="shared" si="61"/>
        <v>-0.4352426738251533</v>
      </c>
      <c r="K473">
        <f t="shared" si="61"/>
        <v>0.25983361748307521</v>
      </c>
      <c r="L473">
        <f t="shared" si="61"/>
        <v>7.3011379293247405</v>
      </c>
      <c r="M473">
        <f t="shared" si="62"/>
        <v>-1.9554868287241955</v>
      </c>
      <c r="N473">
        <f t="shared" si="63"/>
        <v>0.29308983215620438</v>
      </c>
      <c r="O473">
        <f t="shared" si="63"/>
        <v>1.197983131226686</v>
      </c>
      <c r="P473">
        <f t="shared" si="63"/>
        <v>4.2291946082436986</v>
      </c>
    </row>
    <row r="474" spans="1:16" x14ac:dyDescent="0.35">
      <c r="A474">
        <v>471</v>
      </c>
      <c r="B474">
        <f t="shared" si="56"/>
        <v>4.9323004661359748</v>
      </c>
      <c r="C474">
        <f>'Graficas excel'!$N$3*(COS('Graficas excel'!$N$4*B474+'Graficas excel'!$N$5)+'Graficas excel'!$N$6)*COS(B474)+'Graficas excel'!$N$7</f>
        <v>14.695562412641914</v>
      </c>
      <c r="D474" s="4">
        <f>'Graficas excel'!$N$3*(COS('Graficas excel'!$N$4*B474+'Graficas excel'!$N$5)+'Graficas excel'!$N$6)*SIN(B474)+'Graficas excel'!$N$8</f>
        <v>16.914489814962572</v>
      </c>
      <c r="E474">
        <f t="shared" si="57"/>
        <v>1.7109601872916369</v>
      </c>
      <c r="F474">
        <f>C474/(2*'Graficas excel'!$N$9*COS(E474/2))</f>
        <v>0.56016711810200359</v>
      </c>
      <c r="G474">
        <f t="shared" si="58"/>
        <v>0.82837962299738876</v>
      </c>
      <c r="H474">
        <f t="shared" si="59"/>
        <v>1.9524175991790493</v>
      </c>
      <c r="I474">
        <f t="shared" si="60"/>
        <v>1.8316888932353432</v>
      </c>
      <c r="J474">
        <f t="shared" si="61"/>
        <v>-0.43252170254568501</v>
      </c>
      <c r="K474">
        <f t="shared" si="61"/>
        <v>0.33629095508844986</v>
      </c>
      <c r="L474">
        <f t="shared" si="61"/>
        <v>7.2827199222187833</v>
      </c>
      <c r="M474">
        <f t="shared" si="62"/>
        <v>-1.9524175991790496</v>
      </c>
      <c r="N474">
        <f t="shared" si="63"/>
        <v>0.30563508217015856</v>
      </c>
      <c r="O474">
        <f t="shared" si="63"/>
        <v>1.2422711535995525</v>
      </c>
      <c r="P474">
        <f t="shared" si="63"/>
        <v>3.0323566229612227</v>
      </c>
    </row>
    <row r="475" spans="1:16" x14ac:dyDescent="0.35">
      <c r="A475">
        <v>472</v>
      </c>
      <c r="B475">
        <f t="shared" si="56"/>
        <v>4.9427724416479411</v>
      </c>
      <c r="C475">
        <f>'Graficas excel'!$N$3*(COS('Graficas excel'!$N$4*B475+'Graficas excel'!$N$5)+'Graficas excel'!$N$6)*COS(B475)+'Graficas excel'!$N$7</f>
        <v>14.779918595191054</v>
      </c>
      <c r="D475" s="4">
        <f>'Graficas excel'!$N$3*(COS('Graficas excel'!$N$4*B475+'Graficas excel'!$N$5)+'Graficas excel'!$N$6)*SIN(B475)+'Graficas excel'!$N$8</f>
        <v>16.911278344286977</v>
      </c>
      <c r="E475">
        <f t="shared" si="57"/>
        <v>1.705102077032816</v>
      </c>
      <c r="F475">
        <f>C475/(2*'Graficas excel'!$N$9*COS(E475/2))</f>
        <v>0.56149205744517439</v>
      </c>
      <c r="G475">
        <f t="shared" si="58"/>
        <v>0.82748212634834906</v>
      </c>
      <c r="H475">
        <f t="shared" si="59"/>
        <v>1.9492169960829659</v>
      </c>
      <c r="I475">
        <f t="shared" si="60"/>
        <v>1.827159536557891</v>
      </c>
      <c r="J475">
        <f t="shared" si="61"/>
        <v>-0.42900007189910311</v>
      </c>
      <c r="K475">
        <f t="shared" si="61"/>
        <v>0.41255541977443172</v>
      </c>
      <c r="L475">
        <f t="shared" si="61"/>
        <v>7.1429245810618953</v>
      </c>
      <c r="M475">
        <f t="shared" si="62"/>
        <v>-1.9492169960829659</v>
      </c>
      <c r="N475">
        <f t="shared" si="63"/>
        <v>0.31864411526987479</v>
      </c>
      <c r="O475">
        <f t="shared" si="63"/>
        <v>1.2740259178987503</v>
      </c>
      <c r="P475">
        <f t="shared" si="63"/>
        <v>1.8269034657474068</v>
      </c>
    </row>
    <row r="476" spans="1:16" x14ac:dyDescent="0.35">
      <c r="A476">
        <v>473</v>
      </c>
      <c r="B476">
        <f t="shared" si="56"/>
        <v>4.9532444171599064</v>
      </c>
      <c r="C476">
        <f>'Graficas excel'!$N$3*(COS('Graficas excel'!$N$4*B476+'Graficas excel'!$N$5)+'Graficas excel'!$N$6)*COS(B476)+'Graficas excel'!$N$7</f>
        <v>14.864055270273051</v>
      </c>
      <c r="D476" s="4">
        <f>'Graficas excel'!$N$3*(COS('Graficas excel'!$N$4*B476+'Graficas excel'!$N$5)+'Graficas excel'!$N$6)*SIN(B476)+'Graficas excel'!$N$8</f>
        <v>16.910926370729218</v>
      </c>
      <c r="E476">
        <f t="shared" si="57"/>
        <v>1.6994539539098361</v>
      </c>
      <c r="F476">
        <f>C476/(2*'Graficas excel'!$N$9*COS(E476/2))</f>
        <v>0.56287186030323366</v>
      </c>
      <c r="G476">
        <f t="shared" si="58"/>
        <v>0.82654417236998112</v>
      </c>
      <c r="H476">
        <f t="shared" si="59"/>
        <v>1.9458801627108278</v>
      </c>
      <c r="I476">
        <f t="shared" si="60"/>
        <v>1.8226670583103319</v>
      </c>
      <c r="J476">
        <f t="shared" si="61"/>
        <v>-0.42467980164589642</v>
      </c>
      <c r="K476">
        <f t="shared" si="61"/>
        <v>0.48735595107113172</v>
      </c>
      <c r="L476">
        <f t="shared" si="61"/>
        <v>6.883737621393422</v>
      </c>
      <c r="M476">
        <f t="shared" si="62"/>
        <v>-1.9458801627108278</v>
      </c>
      <c r="N476">
        <f t="shared" si="63"/>
        <v>0.33198568348372048</v>
      </c>
      <c r="O476">
        <f t="shared" si="63"/>
        <v>1.2931572062547829</v>
      </c>
      <c r="P476">
        <f t="shared" si="63"/>
        <v>0.62968663975750161</v>
      </c>
    </row>
    <row r="477" spans="1:16" x14ac:dyDescent="0.35">
      <c r="A477">
        <v>474</v>
      </c>
      <c r="B477">
        <f t="shared" si="56"/>
        <v>4.9637163926718726</v>
      </c>
      <c r="C477">
        <f>'Graficas excel'!$N$3*(COS('Graficas excel'!$N$4*B477+'Graficas excel'!$N$5)+'Graficas excel'!$N$6)*COS(B477)+'Graficas excel'!$N$7</f>
        <v>14.947847274035498</v>
      </c>
      <c r="D477" s="4">
        <f>'Graficas excel'!$N$3*(COS('Graficas excel'!$N$4*B477+'Graficas excel'!$N$5)+'Graficas excel'!$N$6)*SIN(B477)+'Graficas excel'!$N$8</f>
        <v>16.913635746955617</v>
      </c>
      <c r="E477">
        <f t="shared" si="57"/>
        <v>1.6940360268910761</v>
      </c>
      <c r="F477">
        <f>C477/(2*'Graficas excel'!$N$9*COS(E477/2))</f>
        <v>0.56430776859163112</v>
      </c>
      <c r="G477">
        <f t="shared" si="58"/>
        <v>0.82556449918049046</v>
      </c>
      <c r="H477">
        <f t="shared" si="59"/>
        <v>1.9424036167630627</v>
      </c>
      <c r="I477">
        <f t="shared" si="60"/>
        <v>1.8182198218270695</v>
      </c>
      <c r="J477">
        <f t="shared" si="61"/>
        <v>-0.41957622206066864</v>
      </c>
      <c r="K477">
        <f t="shared" si="61"/>
        <v>0.55944228287316256</v>
      </c>
      <c r="L477">
        <f t="shared" si="61"/>
        <v>6.5095302690233074</v>
      </c>
      <c r="M477">
        <f t="shared" si="62"/>
        <v>-1.9424036167630629</v>
      </c>
      <c r="N477">
        <f t="shared" si="63"/>
        <v>0.34552759408074291</v>
      </c>
      <c r="O477">
        <f t="shared" si="63"/>
        <v>1.2997512693265356</v>
      </c>
      <c r="P477">
        <f t="shared" si="63"/>
        <v>-0.54332703085018508</v>
      </c>
    </row>
    <row r="478" spans="1:16" x14ac:dyDescent="0.35">
      <c r="A478">
        <v>475</v>
      </c>
      <c r="B478">
        <f t="shared" si="56"/>
        <v>4.9741883681838388</v>
      </c>
      <c r="C478">
        <f>'Graficas excel'!$N$3*(COS('Graficas excel'!$N$4*B478+'Graficas excel'!$N$5)+'Graficas excel'!$N$6)*COS(B478)+'Graficas excel'!$N$7</f>
        <v>15.031167053781934</v>
      </c>
      <c r="D478" s="4">
        <f>'Graficas excel'!$N$3*(COS('Graficas excel'!$N$4*B478+'Graficas excel'!$N$5)+'Graficas excel'!$N$6)*SIN(B478)+'Graficas excel'!$N$8</f>
        <v>16.919581356625827</v>
      </c>
      <c r="E478">
        <f t="shared" si="57"/>
        <v>1.6888667995493531</v>
      </c>
      <c r="F478">
        <f>C478/(2*'Graficas excel'!$N$9*COS(E478/2))</f>
        <v>0.56580043758940513</v>
      </c>
      <c r="G478">
        <f t="shared" si="58"/>
        <v>0.82454221530715921</v>
      </c>
      <c r="H478">
        <f t="shared" si="59"/>
        <v>1.9387852602591409</v>
      </c>
      <c r="I478">
        <f t="shared" si="60"/>
        <v>1.813826029904247</v>
      </c>
      <c r="J478">
        <f t="shared" si="61"/>
        <v>-0.41371775617406253</v>
      </c>
      <c r="K478">
        <f t="shared" si="61"/>
        <v>0.62760992444477592</v>
      </c>
      <c r="L478">
        <f t="shared" si="61"/>
        <v>6.026894658857092</v>
      </c>
      <c r="M478">
        <f t="shared" si="62"/>
        <v>-1.9387852602591409</v>
      </c>
      <c r="N478">
        <f t="shared" si="63"/>
        <v>0.35913855754477708</v>
      </c>
      <c r="O478">
        <f t="shared" si="63"/>
        <v>1.2940615619644833</v>
      </c>
      <c r="P478">
        <f t="shared" si="63"/>
        <v>-1.6772666836702042</v>
      </c>
    </row>
    <row r="479" spans="1:16" x14ac:dyDescent="0.35">
      <c r="A479">
        <v>476</v>
      </c>
      <c r="B479">
        <f t="shared" si="56"/>
        <v>4.984660343695805</v>
      </c>
      <c r="C479">
        <f>'Graficas excel'!$N$3*(COS('Graficas excel'!$N$4*B479+'Graficas excel'!$N$5)+'Graficas excel'!$N$6)*COS(B479)+'Graficas excel'!$N$7</f>
        <v>15.113886543924778</v>
      </c>
      <c r="D479" s="4">
        <f>'Graficas excel'!$N$3*(COS('Graficas excel'!$N$4*B479+'Graficas excel'!$N$5)+'Graficas excel'!$N$6)*SIN(B479)+'Graficas excel'!$N$8</f>
        <v>16.928909163677893</v>
      </c>
      <c r="E479">
        <f t="shared" si="57"/>
        <v>1.6839628053063243</v>
      </c>
      <c r="F479">
        <f>C479/(2*'Graficas excel'!$N$9*COS(E479/2))</f>
        <v>0.56734994268015915</v>
      </c>
      <c r="G479">
        <f t="shared" si="58"/>
        <v>0.82347680145880253</v>
      </c>
      <c r="H479">
        <f t="shared" si="59"/>
        <v>1.935024370079129</v>
      </c>
      <c r="I479">
        <f t="shared" si="60"/>
        <v>1.8094935876927267</v>
      </c>
      <c r="J479">
        <f t="shared" si="61"/>
        <v>-0.40714544041421002</v>
      </c>
      <c r="K479">
        <f t="shared" si="61"/>
        <v>0.69072341772552592</v>
      </c>
      <c r="L479">
        <f t="shared" si="61"/>
        <v>5.4444221427094837</v>
      </c>
      <c r="M479">
        <f t="shared" si="62"/>
        <v>-1.9350243700791292</v>
      </c>
      <c r="N479">
        <f t="shared" si="63"/>
        <v>0.37268993853264559</v>
      </c>
      <c r="O479">
        <f t="shared" si="63"/>
        <v>1.2764972663260525</v>
      </c>
      <c r="P479">
        <f t="shared" si="63"/>
        <v>-2.7585258271561832</v>
      </c>
    </row>
    <row r="480" spans="1:16" x14ac:dyDescent="0.35">
      <c r="A480">
        <v>477</v>
      </c>
      <c r="B480">
        <f t="shared" si="56"/>
        <v>4.9951323192077703</v>
      </c>
      <c r="C480">
        <f>'Graficas excel'!$N$3*(COS('Graficas excel'!$N$4*B480+'Graficas excel'!$N$5)+'Graficas excel'!$N$6)*COS(B480)+'Graficas excel'!$N$7</f>
        <v>15.195879084917175</v>
      </c>
      <c r="D480" s="4">
        <f>'Graficas excel'!$N$3*(COS('Graficas excel'!$N$4*B480+'Graficas excel'!$N$5)+'Graficas excel'!$N$6)*SIN(B480)+'Graficas excel'!$N$8</f>
        <v>16.941734614079316</v>
      </c>
      <c r="E480">
        <f t="shared" si="57"/>
        <v>1.6793383710525418</v>
      </c>
      <c r="F480">
        <f>C480/(2*'Graficas excel'!$N$9*COS(E480/2))</f>
        <v>0.56895579403045249</v>
      </c>
      <c r="G480">
        <f t="shared" si="58"/>
        <v>0.8223681076252759</v>
      </c>
      <c r="H480">
        <f t="shared" si="59"/>
        <v>1.9311215701692592</v>
      </c>
      <c r="I480">
        <f t="shared" si="60"/>
        <v>1.8052299706109005</v>
      </c>
      <c r="J480">
        <f t="shared" si="61"/>
        <v>-0.39991220169824687</v>
      </c>
      <c r="K480">
        <f t="shared" si="61"/>
        <v>0.74773727308078497</v>
      </c>
      <c r="L480">
        <f t="shared" si="61"/>
        <v>4.7724355371573539</v>
      </c>
      <c r="M480">
        <f t="shared" si="62"/>
        <v>-1.9311215701692592</v>
      </c>
      <c r="N480">
        <f t="shared" si="63"/>
        <v>0.38605738664670353</v>
      </c>
      <c r="O480">
        <f t="shared" si="63"/>
        <v>1.2476100514149473</v>
      </c>
      <c r="P480">
        <f t="shared" si="63"/>
        <v>-3.7748869264814036</v>
      </c>
    </row>
    <row r="481" spans="1:16" x14ac:dyDescent="0.35">
      <c r="A481">
        <v>478</v>
      </c>
      <c r="B481">
        <f t="shared" si="56"/>
        <v>5.0056042947197366</v>
      </c>
      <c r="C481">
        <f>'Graficas excel'!$N$3*(COS('Graficas excel'!$N$4*B481+'Graficas excel'!$N$5)+'Graficas excel'!$N$6)*COS(B481)+'Graficas excel'!$N$7</f>
        <v>15.277021356788795</v>
      </c>
      <c r="D481" s="4">
        <f>'Graficas excel'!$N$3*(COS('Graficas excel'!$N$4*B481+'Graficas excel'!$N$5)+'Graficas excel'!$N$6)*SIN(B481)+'Graficas excel'!$N$8</f>
        <v>16.958141407986233</v>
      </c>
      <c r="E481">
        <f t="shared" si="57"/>
        <v>1.6750054129854788</v>
      </c>
      <c r="F481">
        <f>C481/(2*'Graficas excel'!$N$9*COS(E481/2))</f>
        <v>0.570616958622988</v>
      </c>
      <c r="G481">
        <f t="shared" si="58"/>
        <v>0.82121634575296365</v>
      </c>
      <c r="H481">
        <f t="shared" si="59"/>
        <v>1.9270787866700816</v>
      </c>
      <c r="I481">
        <f t="shared" si="60"/>
        <v>1.8010420998277801</v>
      </c>
      <c r="J481">
        <f t="shared" si="61"/>
        <v>-0.39208191528516068</v>
      </c>
      <c r="K481">
        <f t="shared" si="61"/>
        <v>0.79771410115833297</v>
      </c>
      <c r="L481">
        <f t="shared" si="61"/>
        <v>4.0226877149342624</v>
      </c>
      <c r="M481">
        <f t="shared" si="62"/>
        <v>-1.9270787866700814</v>
      </c>
      <c r="N481">
        <f t="shared" si="63"/>
        <v>0.39912232855360347</v>
      </c>
      <c r="O481">
        <f t="shared" si="63"/>
        <v>1.2080795279603935</v>
      </c>
      <c r="P481">
        <f t="shared" si="63"/>
        <v>-4.7156031464948693</v>
      </c>
    </row>
    <row r="482" spans="1:16" x14ac:dyDescent="0.35">
      <c r="A482">
        <v>479</v>
      </c>
      <c r="B482">
        <f t="shared" si="56"/>
        <v>5.0160762702317028</v>
      </c>
      <c r="C482">
        <f>'Graficas excel'!$N$3*(COS('Graficas excel'!$N$4*B482+'Graficas excel'!$N$5)+'Graficas excel'!$N$6)*COS(B482)+'Graficas excel'!$N$7</f>
        <v>15.357195298424719</v>
      </c>
      <c r="D482" s="4">
        <f>'Graficas excel'!$N$3*(COS('Graficas excel'!$N$4*B482+'Graficas excel'!$N$5)+'Graficas excel'!$N$6)*SIN(B482)+'Graficas excel'!$N$8</f>
        <v>16.978180655635796</v>
      </c>
      <c r="E482">
        <f t="shared" si="57"/>
        <v>1.6709732678052691</v>
      </c>
      <c r="F482">
        <f>C482/(2*'Graficas excel'!$N$9*COS(E482/2))</f>
        <v>0.57233188896902498</v>
      </c>
      <c r="G482">
        <f t="shared" si="58"/>
        <v>0.82002207828152263</v>
      </c>
      <c r="H482">
        <f t="shared" si="59"/>
        <v>1.922899187419189</v>
      </c>
      <c r="I482">
        <f t="shared" si="60"/>
        <v>1.7969362276122292</v>
      </c>
      <c r="J482">
        <f t="shared" si="61"/>
        <v>-0.38372827275228066</v>
      </c>
      <c r="K482">
        <f t="shared" si="61"/>
        <v>0.83983958840141093</v>
      </c>
      <c r="L482">
        <f t="shared" si="61"/>
        <v>3.2080394716451517</v>
      </c>
      <c r="M482">
        <f t="shared" si="62"/>
        <v>-1.9228991874191892</v>
      </c>
      <c r="N482">
        <f t="shared" si="63"/>
        <v>0.41177330778691212</v>
      </c>
      <c r="O482">
        <f t="shared" si="63"/>
        <v>1.1586978472861496</v>
      </c>
      <c r="P482">
        <f t="shared" si="63"/>
        <v>-5.5714399341628535</v>
      </c>
    </row>
    <row r="483" spans="1:16" x14ac:dyDescent="0.35">
      <c r="A483">
        <v>480</v>
      </c>
      <c r="B483">
        <f t="shared" si="56"/>
        <v>5.026548245743669</v>
      </c>
      <c r="C483">
        <f>'Graficas excel'!$N$3*(COS('Graficas excel'!$N$4*B483+'Graficas excel'!$N$5)+'Graficas excel'!$N$6)*COS(B483)+'Graficas excel'!$N$7</f>
        <v>15.436289983652085</v>
      </c>
      <c r="D483" s="4">
        <f>'Graficas excel'!$N$3*(COS('Graficas excel'!$N$4*B483+'Graficas excel'!$N$5)+'Graficas excel'!$N$6)*SIN(B483)+'Graficas excel'!$N$8</f>
        <v>17.00187042552901</v>
      </c>
      <c r="E483">
        <f t="shared" si="57"/>
        <v>1.6672485616498731</v>
      </c>
      <c r="F483">
        <f>C483/(2*'Graficas excel'!$N$9*COS(E483/2))</f>
        <v>0.57409855775482699</v>
      </c>
      <c r="G483">
        <f t="shared" si="58"/>
        <v>0.81878620285385095</v>
      </c>
      <c r="H483">
        <f t="shared" si="59"/>
        <v>1.9185871074235634</v>
      </c>
      <c r="I483">
        <f t="shared" si="60"/>
        <v>1.7929178345367183</v>
      </c>
      <c r="J483">
        <f t="shared" si="61"/>
        <v>-0.3749334931485615</v>
      </c>
      <c r="K483">
        <f t="shared" si="61"/>
        <v>0.87343409918989923</v>
      </c>
      <c r="L483">
        <f t="shared" si="61"/>
        <v>2.3421296207546787</v>
      </c>
      <c r="M483">
        <f t="shared" si="62"/>
        <v>-1.9185871074235634</v>
      </c>
      <c r="N483">
        <f t="shared" si="63"/>
        <v>0.42390716326946037</v>
      </c>
      <c r="O483">
        <f t="shared" si="63"/>
        <v>1.1003538647292068</v>
      </c>
      <c r="P483">
        <f t="shared" si="63"/>
        <v>-6.3346808333148799</v>
      </c>
    </row>
    <row r="484" spans="1:16" x14ac:dyDescent="0.35">
      <c r="A484">
        <v>481</v>
      </c>
      <c r="B484">
        <f t="shared" si="56"/>
        <v>5.0370202212556343</v>
      </c>
      <c r="C484">
        <f>'Graficas excel'!$N$3*(COS('Graficas excel'!$N$4*B484+'Graficas excel'!$N$5)+'Graficas excel'!$N$6)*COS(B484)+'Graficas excel'!$N$7</f>
        <v>15.514203425539186</v>
      </c>
      <c r="D484" s="4">
        <f>'Graficas excel'!$N$3*(COS('Graficas excel'!$N$4*B484+'Graficas excel'!$N$5)+'Graficas excel'!$N$6)*SIN(B484)+'Graficas excel'!$N$8</f>
        <v>17.029195688603927</v>
      </c>
      <c r="E484">
        <f t="shared" si="57"/>
        <v>1.6638351183652427</v>
      </c>
      <c r="F484">
        <f>C484/(2*'Graficas excel'!$N$9*COS(E484/2))</f>
        <v>0.57591449763060454</v>
      </c>
      <c r="G484">
        <f t="shared" si="58"/>
        <v>0.81750993352918244</v>
      </c>
      <c r="H484">
        <f t="shared" si="59"/>
        <v>1.9141479619904584</v>
      </c>
      <c r="I484">
        <f t="shared" si="60"/>
        <v>1.7889915401778507</v>
      </c>
      <c r="J484">
        <f t="shared" si="61"/>
        <v>-0.36578691265052882</v>
      </c>
      <c r="K484">
        <f t="shared" si="61"/>
        <v>0.89796082322429238</v>
      </c>
      <c r="L484">
        <f t="shared" si="61"/>
        <v>1.4390493551638233</v>
      </c>
      <c r="M484">
        <f t="shared" si="62"/>
        <v>-1.9141479619904587</v>
      </c>
      <c r="N484">
        <f t="shared" si="63"/>
        <v>0.43543004199540175</v>
      </c>
      <c r="O484">
        <f t="shared" si="63"/>
        <v>1.0340172421666132</v>
      </c>
      <c r="P484">
        <f t="shared" si="63"/>
        <v>-6.9991028108713609</v>
      </c>
    </row>
    <row r="485" spans="1:16" x14ac:dyDescent="0.35">
      <c r="A485">
        <v>482</v>
      </c>
      <c r="B485">
        <f t="shared" si="56"/>
        <v>5.0474921967676005</v>
      </c>
      <c r="C485">
        <f>'Graficas excel'!$N$3*(COS('Graficas excel'!$N$4*B485+'Graficas excel'!$N$5)+'Graficas excel'!$N$6)*COS(B485)+'Graficas excel'!$N$7</f>
        <v>15.590844281064122</v>
      </c>
      <c r="D485" s="4">
        <f>'Graficas excel'!$N$3*(COS('Graficas excel'!$N$4*B485+'Graficas excel'!$N$5)+'Graficas excel'!$N$6)*SIN(B485)+'Graficas excel'!$N$8</f>
        <v>17.060108657212695</v>
      </c>
      <c r="E485">
        <f t="shared" si="57"/>
        <v>1.6607339079184449</v>
      </c>
      <c r="F485">
        <f>C485/(2*'Graficas excel'!$N$9*COS(E485/2))</f>
        <v>0.57777684532627593</v>
      </c>
      <c r="G485">
        <f t="shared" si="58"/>
        <v>0.81619477883947322</v>
      </c>
      <c r="H485">
        <f t="shared" si="59"/>
        <v>1.9095881492535083</v>
      </c>
      <c r="I485">
        <f t="shared" si="60"/>
        <v>1.7851610285859767</v>
      </c>
      <c r="J485">
        <f t="shared" si="61"/>
        <v>-0.35638348889901922</v>
      </c>
      <c r="K485">
        <f t="shared" si="61"/>
        <v>0.91303051283207837</v>
      </c>
      <c r="L485">
        <f t="shared" si="61"/>
        <v>0.51303181050181645</v>
      </c>
      <c r="M485">
        <f t="shared" si="62"/>
        <v>-1.9095881492535085</v>
      </c>
      <c r="N485">
        <f t="shared" si="63"/>
        <v>0.44625824523432112</v>
      </c>
      <c r="O485">
        <f t="shared" si="63"/>
        <v>0.96072280892543604</v>
      </c>
      <c r="P485">
        <f t="shared" si="63"/>
        <v>-7.5599274808346486</v>
      </c>
    </row>
    <row r="486" spans="1:16" x14ac:dyDescent="0.35">
      <c r="A486">
        <v>483</v>
      </c>
      <c r="B486">
        <f t="shared" si="56"/>
        <v>5.0579641722795667</v>
      </c>
      <c r="C486">
        <f>'Graficas excel'!$N$3*(COS('Graficas excel'!$N$4*B486+'Graficas excel'!$N$5)+'Graficas excel'!$N$6)*COS(B486)+'Graficas excel'!$N$7</f>
        <v>15.666133429466345</v>
      </c>
      <c r="D486" s="4">
        <f>'Graficas excel'!$N$3*(COS('Graficas excel'!$N$4*B486+'Graficas excel'!$N$5)+'Graficas excel'!$N$6)*SIN(B486)+'Graficas excel'!$N$8</f>
        <v>17.094529512862437</v>
      </c>
      <c r="E486">
        <f t="shared" si="57"/>
        <v>1.6579430349973125</v>
      </c>
      <c r="F486">
        <f>C486/(2*'Graficas excel'!$N$9*COS(E486/2))</f>
        <v>0.57968238927448879</v>
      </c>
      <c r="G486">
        <f t="shared" si="58"/>
        <v>0.81484251703321187</v>
      </c>
      <c r="H486">
        <f t="shared" si="59"/>
        <v>1.9049149438374018</v>
      </c>
      <c r="I486">
        <f t="shared" si="60"/>
        <v>1.7814289894173572</v>
      </c>
      <c r="J486">
        <f t="shared" si="61"/>
        <v>-0.34682225572696396</v>
      </c>
      <c r="K486">
        <f t="shared" si="61"/>
        <v>0.91840296938851296</v>
      </c>
      <c r="L486">
        <f t="shared" si="61"/>
        <v>-0.42183406769121662</v>
      </c>
      <c r="M486">
        <f t="shared" si="62"/>
        <v>-1.9049149438374018</v>
      </c>
      <c r="N486">
        <f t="shared" si="63"/>
        <v>0.45631891096317545</v>
      </c>
      <c r="O486">
        <f t="shared" si="63"/>
        <v>0.88155543347389698</v>
      </c>
      <c r="P486">
        <f t="shared" si="63"/>
        <v>-8.0137548335716886</v>
      </c>
    </row>
    <row r="487" spans="1:16" x14ac:dyDescent="0.35">
      <c r="A487">
        <v>484</v>
      </c>
      <c r="B487">
        <f t="shared" si="56"/>
        <v>5.0684361477915321</v>
      </c>
      <c r="C487">
        <f>'Graficas excel'!$N$3*(COS('Graficas excel'!$N$4*B487+'Graficas excel'!$N$5)+'Graficas excel'!$N$6)*COS(B487)+'Graficas excel'!$N$7</f>
        <v>15.740005399141141</v>
      </c>
      <c r="D487" s="4">
        <f>'Graficas excel'!$N$3*(COS('Graficas excel'!$N$4*B487+'Graficas excel'!$N$5)+'Graficas excel'!$N$6)*SIN(B487)+'Graficas excel'!$N$8</f>
        <v>17.132347511920489</v>
      </c>
      <c r="E487">
        <f t="shared" si="57"/>
        <v>1.6554577671206108</v>
      </c>
      <c r="F487">
        <f>C487/(2*'Graficas excel'!$N$9*COS(E487/2))</f>
        <v>0.58162761993510514</v>
      </c>
      <c r="G487">
        <f t="shared" si="58"/>
        <v>0.81345516884990343</v>
      </c>
      <c r="H487">
        <f t="shared" si="59"/>
        <v>1.9001363833761482</v>
      </c>
      <c r="I487">
        <f t="shared" si="60"/>
        <v>1.7777970752483796</v>
      </c>
      <c r="J487">
        <f t="shared" si="61"/>
        <v>-0.33720476232141061</v>
      </c>
      <c r="K487">
        <f t="shared" si="61"/>
        <v>0.91398553336153754</v>
      </c>
      <c r="L487">
        <f t="shared" si="61"/>
        <v>-1.3518581718895775</v>
      </c>
      <c r="M487">
        <f t="shared" si="62"/>
        <v>-1.9001363833761484</v>
      </c>
      <c r="N487">
        <f t="shared" si="63"/>
        <v>0.46555053787495465</v>
      </c>
      <c r="O487">
        <f t="shared" si="63"/>
        <v>0.79763558909783527</v>
      </c>
      <c r="P487">
        <f t="shared" si="63"/>
        <v>-8.3584860144550124</v>
      </c>
    </row>
    <row r="488" spans="1:16" x14ac:dyDescent="0.35">
      <c r="A488">
        <v>485</v>
      </c>
      <c r="B488">
        <f t="shared" si="56"/>
        <v>5.0789081233034983</v>
      </c>
      <c r="C488">
        <f>'Graficas excel'!$N$3*(COS('Graficas excel'!$N$4*B488+'Graficas excel'!$N$5)+'Graficas excel'!$N$6)*COS(B488)+'Graficas excel'!$N$7</f>
        <v>15.81240961985417</v>
      </c>
      <c r="D488" s="4">
        <f>'Graficas excel'!$N$3*(COS('Graficas excel'!$N$4*B488+'Graficas excel'!$N$5)+'Graficas excel'!$N$6)*SIN(B488)+'Graficas excel'!$N$8</f>
        <v>17.173422453878231</v>
      </c>
      <c r="E488">
        <f t="shared" si="57"/>
        <v>1.6532706009257236</v>
      </c>
      <c r="F488">
        <f>C488/(2*'Graficas excel'!$N$9*COS(E488/2))</f>
        <v>0.58360878204358024</v>
      </c>
      <c r="G488">
        <f t="shared" si="58"/>
        <v>0.81203496816430809</v>
      </c>
      <c r="H488">
        <f t="shared" si="59"/>
        <v>1.8952611495439391</v>
      </c>
      <c r="I488">
        <f t="shared" si="60"/>
        <v>1.7742658752348315</v>
      </c>
      <c r="J488">
        <f t="shared" si="61"/>
        <v>-0.32763352819775743</v>
      </c>
      <c r="K488">
        <f t="shared" si="61"/>
        <v>0.89982890768985879</v>
      </c>
      <c r="L488">
        <f t="shared" si="61"/>
        <v>-2.2639672409828577</v>
      </c>
      <c r="M488">
        <f t="shared" si="62"/>
        <v>-1.8952611495439393</v>
      </c>
      <c r="N488">
        <f t="shared" si="63"/>
        <v>0.47390335823145974</v>
      </c>
      <c r="O488">
        <f t="shared" si="63"/>
        <v>0.7101057282373523</v>
      </c>
      <c r="P488">
        <f t="shared" si="63"/>
        <v>-8.5932416224864507</v>
      </c>
    </row>
    <row r="489" spans="1:16" x14ac:dyDescent="0.35">
      <c r="A489">
        <v>486</v>
      </c>
      <c r="B489">
        <f t="shared" si="56"/>
        <v>5.0893800988154645</v>
      </c>
      <c r="C489">
        <f>'Graficas excel'!$N$3*(COS('Graficas excel'!$N$4*B489+'Graficas excel'!$N$5)+'Graficas excel'!$N$6)*COS(B489)+'Graficas excel'!$N$7</f>
        <v>15.883311479316651</v>
      </c>
      <c r="D489" s="4">
        <f>'Graficas excel'!$N$3*(COS('Graficas excel'!$N$4*B489+'Graficas excel'!$N$5)+'Graficas excel'!$N$6)*SIN(B489)+'Graficas excel'!$N$8</f>
        <v>17.21758649237232</v>
      </c>
      <c r="E489">
        <f t="shared" si="57"/>
        <v>1.6513713647197901</v>
      </c>
      <c r="F489">
        <f>C489/(2*'Graficas excel'!$N$9*COS(E489/2))</f>
        <v>0.58562192804493851</v>
      </c>
      <c r="G489">
        <f t="shared" si="58"/>
        <v>0.81058433083358383</v>
      </c>
      <c r="H489">
        <f t="shared" si="59"/>
        <v>1.890298445181501</v>
      </c>
      <c r="I489">
        <f t="shared" si="60"/>
        <v>1.7708349049506455</v>
      </c>
      <c r="J489">
        <f t="shared" si="61"/>
        <v>-0.31821054191147014</v>
      </c>
      <c r="K489">
        <f t="shared" si="61"/>
        <v>0.87612069818239313</v>
      </c>
      <c r="L489">
        <f t="shared" si="61"/>
        <v>-3.1458833222673377</v>
      </c>
      <c r="M489">
        <f t="shared" si="62"/>
        <v>-1.890298445181501</v>
      </c>
      <c r="N489">
        <f t="shared" si="63"/>
        <v>0.48133956802846806</v>
      </c>
      <c r="O489">
        <f t="shared" si="63"/>
        <v>0.6201175123982674</v>
      </c>
      <c r="P489">
        <f t="shared" si="63"/>
        <v>-8.7182808519388253</v>
      </c>
    </row>
    <row r="490" spans="1:16" x14ac:dyDescent="0.35">
      <c r="A490">
        <v>487</v>
      </c>
      <c r="B490">
        <f t="shared" si="56"/>
        <v>5.0998520743274307</v>
      </c>
      <c r="C490">
        <f>'Graficas excel'!$N$3*(COS('Graficas excel'!$N$4*B490+'Graficas excel'!$N$5)+'Graficas excel'!$N$6)*COS(B490)+'Graficas excel'!$N$7</f>
        <v>15.952693165741989</v>
      </c>
      <c r="D490" s="4">
        <f>'Graficas excel'!$N$3*(COS('Graficas excel'!$N$4*B490+'Graficas excel'!$N$5)+'Graficas excel'!$N$6)*SIN(B490)+'Graficas excel'!$N$8</f>
        <v>17.264646265032614</v>
      </c>
      <c r="E490">
        <f t="shared" si="57"/>
        <v>1.6497473548840318</v>
      </c>
      <c r="F490">
        <f>C490/(2*'Graficas excel'!$N$9*COS(E490/2))</f>
        <v>0.58766297202191908</v>
      </c>
      <c r="G490">
        <f t="shared" si="58"/>
        <v>0.8091058220741989</v>
      </c>
      <c r="H490">
        <f t="shared" si="59"/>
        <v>1.8852578690121669</v>
      </c>
      <c r="I490">
        <f t="shared" si="60"/>
        <v>1.7675026119480992</v>
      </c>
      <c r="J490">
        <f t="shared" si="61"/>
        <v>-0.30903582741457758</v>
      </c>
      <c r="K490">
        <f t="shared" si="61"/>
        <v>0.8431770850681074</v>
      </c>
      <c r="L490">
        <f t="shared" si="61"/>
        <v>-3.986261658944108</v>
      </c>
      <c r="M490">
        <f t="shared" si="62"/>
        <v>-1.8852578690121666</v>
      </c>
      <c r="N490">
        <f t="shared" si="63"/>
        <v>0.48783342343284397</v>
      </c>
      <c r="O490">
        <f t="shared" si="63"/>
        <v>0.52881988881032216</v>
      </c>
      <c r="P490">
        <f t="shared" si="63"/>
        <v>-8.7349262704805124</v>
      </c>
    </row>
    <row r="491" spans="1:16" x14ac:dyDescent="0.35">
      <c r="A491">
        <v>488</v>
      </c>
      <c r="B491">
        <f t="shared" si="56"/>
        <v>5.110324049839396</v>
      </c>
      <c r="C491">
        <f>'Graficas excel'!$N$3*(COS('Graficas excel'!$N$4*B491+'Graficas excel'!$N$5)+'Graficas excel'!$N$6)*COS(B491)+'Graficas excel'!$N$7</f>
        <v>16.020554280867081</v>
      </c>
      <c r="D491" s="4">
        <f>'Graficas excel'!$N$3*(COS('Graficas excel'!$N$4*B491+'Graficas excel'!$N$5)+'Graficas excel'!$N$6)*SIN(B491)+'Graficas excel'!$N$8</f>
        <v>17.314385314412533</v>
      </c>
      <c r="E491">
        <f t="shared" si="57"/>
        <v>1.6483835033141279</v>
      </c>
      <c r="F491">
        <f>C491/(2*'Graficas excel'!$N$9*COS(E491/2))</f>
        <v>0.58972774347689094</v>
      </c>
      <c r="G491">
        <f t="shared" si="58"/>
        <v>0.80760212269016129</v>
      </c>
      <c r="H491">
        <f t="shared" si="59"/>
        <v>1.8801492893480594</v>
      </c>
      <c r="I491">
        <f t="shared" si="60"/>
        <v>1.7642663963310936</v>
      </c>
      <c r="J491">
        <f t="shared" si="61"/>
        <v>-0.30020609762749351</v>
      </c>
      <c r="K491">
        <f t="shared" si="61"/>
        <v>0.80143305059135583</v>
      </c>
      <c r="L491">
        <f t="shared" si="61"/>
        <v>-4.774788933752574</v>
      </c>
      <c r="M491">
        <f t="shared" si="62"/>
        <v>-1.8801492893480594</v>
      </c>
      <c r="N491">
        <f t="shared" si="63"/>
        <v>0.49337121235870623</v>
      </c>
      <c r="O491">
        <f t="shared" si="63"/>
        <v>0.43734795480702193</v>
      </c>
      <c r="P491">
        <f t="shared" si="63"/>
        <v>-8.6454974701478609</v>
      </c>
    </row>
    <row r="492" spans="1:16" x14ac:dyDescent="0.35">
      <c r="A492">
        <v>489</v>
      </c>
      <c r="B492">
        <f t="shared" si="56"/>
        <v>5.1207960253513622</v>
      </c>
      <c r="C492">
        <f>'Graficas excel'!$N$3*(COS('Graficas excel'!$N$4*B492+'Graficas excel'!$N$5)+'Graficas excel'!$N$6)*COS(B492)+'Graficas excel'!$N$7</f>
        <v>16.086912211028647</v>
      </c>
      <c r="D492" s="4">
        <f>'Graficas excel'!$N$3*(COS('Graficas excel'!$N$4*B492+'Graficas excel'!$N$5)+'Graficas excel'!$N$6)*SIN(B492)+'Graficas excel'!$N$8</f>
        <v>17.366566768808099</v>
      </c>
      <c r="E492">
        <f t="shared" si="57"/>
        <v>1.6472625727624612</v>
      </c>
      <c r="F492">
        <f>C492/(2*'Graficas excel'!$N$9*COS(E492/2))</f>
        <v>0.59181204037938229</v>
      </c>
      <c r="G492">
        <f t="shared" si="58"/>
        <v>0.80607599447073996</v>
      </c>
      <c r="H492">
        <f t="shared" si="59"/>
        <v>1.8749827180939302</v>
      </c>
      <c r="I492">
        <f t="shared" si="60"/>
        <v>1.7611226454281956</v>
      </c>
      <c r="J492">
        <f t="shared" si="61"/>
        <v>-0.29181351034722064</v>
      </c>
      <c r="K492">
        <f t="shared" si="61"/>
        <v>0.75143157780229275</v>
      </c>
      <c r="L492">
        <f t="shared" si="61"/>
        <v>-5.5022442819996726</v>
      </c>
      <c r="M492">
        <f t="shared" si="62"/>
        <v>-1.87498271809393</v>
      </c>
      <c r="N492">
        <f t="shared" si="63"/>
        <v>0.49795110943165377</v>
      </c>
      <c r="O492">
        <f t="shared" si="63"/>
        <v>0.34681251701086974</v>
      </c>
      <c r="P492">
        <f t="shared" si="63"/>
        <v>-8.4532558460575267</v>
      </c>
    </row>
    <row r="493" spans="1:16" x14ac:dyDescent="0.35">
      <c r="A493">
        <v>490</v>
      </c>
      <c r="B493">
        <f t="shared" si="56"/>
        <v>5.1312680008633285</v>
      </c>
      <c r="C493">
        <f>'Graficas excel'!$N$3*(COS('Graficas excel'!$N$4*B493+'Graficas excel'!$N$5)+'Graficas excel'!$N$6)*COS(B493)+'Graficas excel'!$N$7</f>
        <v>16.151802247194372</v>
      </c>
      <c r="D493" s="4">
        <f>'Graficas excel'!$N$3*(COS('Graficas excel'!$N$4*B493+'Graficas excel'!$N$5)+'Graficas excel'!$N$6)*SIN(B493)+'Graficas excel'!$N$8</f>
        <v>17.420936248727482</v>
      </c>
      <c r="E493">
        <f t="shared" si="57"/>
        <v>1.646365376717752</v>
      </c>
      <c r="F493">
        <f>C493/(2*'Graficas excel'!$N$9*COS(E493/2))</f>
        <v>0.59391168094186164</v>
      </c>
      <c r="G493">
        <f t="shared" si="58"/>
        <v>0.80453024507523163</v>
      </c>
      <c r="H493">
        <f t="shared" si="59"/>
        <v>1.8697681862698055</v>
      </c>
      <c r="I493">
        <f t="shared" si="60"/>
        <v>1.7580667814937787</v>
      </c>
      <c r="J493">
        <f t="shared" si="61"/>
        <v>-0.28394453726555707</v>
      </c>
      <c r="K493">
        <f t="shared" si="61"/>
        <v>0.69381221042033736</v>
      </c>
      <c r="L493">
        <f t="shared" si="61"/>
        <v>-6.1605269269478775</v>
      </c>
      <c r="M493">
        <f t="shared" si="62"/>
        <v>-1.8697681862698055</v>
      </c>
      <c r="N493">
        <f t="shared" si="63"/>
        <v>0.50158292161703488</v>
      </c>
      <c r="O493">
        <f t="shared" si="63"/>
        <v>0.25829022879457209</v>
      </c>
      <c r="P493">
        <f t="shared" si="63"/>
        <v>-8.1623611633770654</v>
      </c>
    </row>
    <row r="494" spans="1:16" x14ac:dyDescent="0.35">
      <c r="A494">
        <v>491</v>
      </c>
      <c r="B494">
        <f t="shared" si="56"/>
        <v>5.1417399763752947</v>
      </c>
      <c r="C494">
        <f>'Graficas excel'!$N$3*(COS('Graficas excel'!$N$4*B494+'Graficas excel'!$N$5)+'Graficas excel'!$N$6)*COS(B494)+'Graficas excel'!$N$7</f>
        <v>16.215277448316343</v>
      </c>
      <c r="D494" s="4">
        <f>'Graficas excel'!$N$3*(COS('Graficas excel'!$N$4*B494+'Graficas excel'!$N$5)+'Graficas excel'!$N$6)*SIN(B494)+'Graficas excel'!$N$8</f>
        <v>17.477224962171199</v>
      </c>
      <c r="E494">
        <f t="shared" si="57"/>
        <v>1.6456710203081431</v>
      </c>
      <c r="F494">
        <f>C494/(2*'Graficas excel'!$N$9*COS(E494/2))</f>
        <v>0.59602255363378276</v>
      </c>
      <c r="G494">
        <f t="shared" si="58"/>
        <v>0.80296769272484714</v>
      </c>
      <c r="H494">
        <f t="shared" si="59"/>
        <v>1.8645156221974115</v>
      </c>
      <c r="I494">
        <f t="shared" si="60"/>
        <v>1.7550933212527773</v>
      </c>
      <c r="J494">
        <f t="shared" si="61"/>
        <v>-0.27667895278813232</v>
      </c>
      <c r="K494">
        <f t="shared" si="61"/>
        <v>0.62929932330053218</v>
      </c>
      <c r="L494">
        <f t="shared" si="61"/>
        <v>-6.7426551900327363</v>
      </c>
      <c r="M494">
        <f t="shared" si="62"/>
        <v>-1.8645156221974115</v>
      </c>
      <c r="N494">
        <f t="shared" si="63"/>
        <v>0.50428773056795173</v>
      </c>
      <c r="O494">
        <f t="shared" si="63"/>
        <v>0.17281418257186534</v>
      </c>
      <c r="P494">
        <f t="shared" si="63"/>
        <v>-7.7778394755397811</v>
      </c>
    </row>
    <row r="495" spans="1:16" x14ac:dyDescent="0.35">
      <c r="A495">
        <v>492</v>
      </c>
      <c r="B495">
        <f t="shared" si="56"/>
        <v>5.15221195188726</v>
      </c>
      <c r="C495">
        <f>'Graficas excel'!$N$3*(COS('Graficas excel'!$N$4*B495+'Graficas excel'!$N$5)+'Graficas excel'!$N$6)*COS(B495)+'Graficas excel'!$N$7</f>
        <v>16.277408245952021</v>
      </c>
      <c r="D495" s="4">
        <f>'Graficas excel'!$N$3*(COS('Graficas excel'!$N$4*B495+'Graficas excel'!$N$5)+'Graficas excel'!$N$6)*SIN(B495)+'Graficas excel'!$N$8</f>
        <v>17.535152949754529</v>
      </c>
      <c r="E495">
        <f t="shared" si="57"/>
        <v>1.6451571586370881</v>
      </c>
      <c r="F495">
        <f>C495/(2*'Graficas excel'!$N$9*COS(E495/2))</f>
        <v>0.59814066498643936</v>
      </c>
      <c r="G495">
        <f t="shared" si="58"/>
        <v>0.80139113102752768</v>
      </c>
      <c r="H495">
        <f t="shared" si="59"/>
        <v>1.8592347334319188</v>
      </c>
      <c r="I495">
        <f t="shared" si="60"/>
        <v>1.7521959460345036</v>
      </c>
      <c r="J495">
        <f t="shared" si="61"/>
        <v>-0.27008894568483238</v>
      </c>
      <c r="K495">
        <f t="shared" si="61"/>
        <v>0.55869040326487907</v>
      </c>
      <c r="L495">
        <f t="shared" si="61"/>
        <v>-7.2427424305999768</v>
      </c>
      <c r="M495">
        <f t="shared" si="62"/>
        <v>-1.859234733431919</v>
      </c>
      <c r="N495">
        <f t="shared" si="63"/>
        <v>0.50609743645596472</v>
      </c>
      <c r="O495">
        <f t="shared" si="63"/>
        <v>9.136483804801046E-2</v>
      </c>
      <c r="P495">
        <f t="shared" si="63"/>
        <v>-7.3055605325300288</v>
      </c>
    </row>
    <row r="496" spans="1:16" x14ac:dyDescent="0.35">
      <c r="A496">
        <v>493</v>
      </c>
      <c r="B496">
        <f t="shared" si="56"/>
        <v>5.1626839273992262</v>
      </c>
      <c r="C496">
        <f>'Graficas excel'!$N$3*(COS('Graficas excel'!$N$4*B496+'Graficas excel'!$N$5)+'Graficas excel'!$N$6)*COS(B496)+'Graficas excel'!$N$7</f>
        <v>16.33828179173798</v>
      </c>
      <c r="D496" s="4">
        <f>'Graficas excel'!$N$3*(COS('Graficas excel'!$N$4*B496+'Graficas excel'!$N$5)+'Graficas excel'!$N$6)*SIN(B496)+'Graficas excel'!$N$8</f>
        <v>17.59443243907365</v>
      </c>
      <c r="E496">
        <f t="shared" si="57"/>
        <v>1.6448002689477952</v>
      </c>
      <c r="F496">
        <f>C496/(2*'Graficas excel'!$N$9*COS(E496/2))</f>
        <v>0.60026218477812054</v>
      </c>
      <c r="G496">
        <f t="shared" si="58"/>
        <v>0.79980329427015828</v>
      </c>
      <c r="H496">
        <f t="shared" si="59"/>
        <v>1.8539348934706836</v>
      </c>
      <c r="I496">
        <f t="shared" si="60"/>
        <v>1.7493675812092393</v>
      </c>
      <c r="J496">
        <f t="shared" si="61"/>
        <v>-0.26423835346307217</v>
      </c>
      <c r="K496">
        <f t="shared" si="61"/>
        <v>0.48284458189215917</v>
      </c>
      <c r="L496">
        <f t="shared" si="61"/>
        <v>-7.6559557714755888</v>
      </c>
      <c r="M496">
        <f t="shared" si="62"/>
        <v>-1.8539348934706834</v>
      </c>
      <c r="N496">
        <f t="shared" si="63"/>
        <v>0.50705420680265822</v>
      </c>
      <c r="O496">
        <f t="shared" si="63"/>
        <v>1.4861187050170879E-2</v>
      </c>
      <c r="P496">
        <f t="shared" si="63"/>
        <v>-6.7522220102736146</v>
      </c>
    </row>
    <row r="497" spans="1:16" x14ac:dyDescent="0.35">
      <c r="A497">
        <v>494</v>
      </c>
      <c r="B497">
        <f t="shared" si="56"/>
        <v>5.1731559029111924</v>
      </c>
      <c r="C497">
        <f>'Graficas excel'!$N$3*(COS('Graficas excel'!$N$4*B497+'Graficas excel'!$N$5)+'Graficas excel'!$N$6)*COS(B497)+'Graficas excel'!$N$7</f>
        <v>16.398001052952669</v>
      </c>
      <c r="D497" s="4">
        <f>'Graficas excel'!$N$3*(COS('Graficas excel'!$N$4*B497+'Graficas excel'!$N$5)+'Graficas excel'!$N$6)*SIN(B497)+'Graficas excel'!$N$8</f>
        <v>17.654771266603387</v>
      </c>
      <c r="E497">
        <f t="shared" si="57"/>
        <v>1.6445759330510969</v>
      </c>
      <c r="F497">
        <f>C497/(2*'Graficas excel'!$N$9*COS(E497/2))</f>
        <v>0.60238348822029542</v>
      </c>
      <c r="G497">
        <f t="shared" si="58"/>
        <v>0.79820682352354599</v>
      </c>
      <c r="H497">
        <f t="shared" si="59"/>
        <v>1.8486250342338069</v>
      </c>
      <c r="I497">
        <f t="shared" si="60"/>
        <v>1.7466004836424518</v>
      </c>
      <c r="J497">
        <f t="shared" si="61"/>
        <v>-0.25918201682541203</v>
      </c>
      <c r="K497">
        <f t="shared" si="61"/>
        <v>0.40267160053257223</v>
      </c>
      <c r="L497">
        <f t="shared" si="61"/>
        <v>-7.9784636600595338</v>
      </c>
      <c r="M497">
        <f t="shared" si="62"/>
        <v>-1.8486250342338066</v>
      </c>
      <c r="N497">
        <f t="shared" si="63"/>
        <v>0.50720983278952636</v>
      </c>
      <c r="O497">
        <f t="shared" si="63"/>
        <v>-5.5847916492772084E-2</v>
      </c>
      <c r="P497">
        <f t="shared" si="63"/>
        <v>-6.125336767260471</v>
      </c>
    </row>
    <row r="498" spans="1:16" x14ac:dyDescent="0.35">
      <c r="A498">
        <v>495</v>
      </c>
      <c r="B498">
        <f t="shared" si="56"/>
        <v>5.1836278784231586</v>
      </c>
      <c r="C498">
        <f>'Graficas excel'!$N$3*(COS('Graficas excel'!$N$4*B498+'Graficas excel'!$N$5)+'Graficas excel'!$N$6)*COS(B498)+'Graficas excel'!$N$7</f>
        <v>16.456683665016907</v>
      </c>
      <c r="D498" s="4">
        <f>'Graficas excel'!$N$3*(COS('Graficas excel'!$N$4*B498+'Graficas excel'!$N$5)+'Graficas excel'!$N$6)*SIN(B498)+'Graficas excel'!$N$8</f>
        <v>17.715876324829768</v>
      </c>
      <c r="E498">
        <f t="shared" si="57"/>
        <v>1.6444591265328219</v>
      </c>
      <c r="F498">
        <f>C498/(2*'Graficas excel'!$N$9*COS(E498/2))</f>
        <v>0.6045011947915705</v>
      </c>
      <c r="G498">
        <f t="shared" si="58"/>
        <v>0.79660423391767377</v>
      </c>
      <c r="H498">
        <f t="shared" si="59"/>
        <v>1.8433135452854061</v>
      </c>
      <c r="I498">
        <f t="shared" si="60"/>
        <v>1.7438863359091141</v>
      </c>
      <c r="J498">
        <f t="shared" si="61"/>
        <v>-0.25496524968527079</v>
      </c>
      <c r="K498">
        <f t="shared" si="61"/>
        <v>0.31912132446131836</v>
      </c>
      <c r="L498">
        <f t="shared" si="61"/>
        <v>-8.2073780802532497</v>
      </c>
      <c r="M498">
        <f t="shared" si="62"/>
        <v>-1.8433135452854064</v>
      </c>
      <c r="N498">
        <f t="shared" si="63"/>
        <v>0.50662499477561973</v>
      </c>
      <c r="O498">
        <f t="shared" si="63"/>
        <v>-0.11999229312206858</v>
      </c>
      <c r="P498">
        <f t="shared" si="63"/>
        <v>-5.4332189583649564</v>
      </c>
    </row>
    <row r="499" spans="1:16" x14ac:dyDescent="0.35">
      <c r="A499">
        <v>496</v>
      </c>
      <c r="B499">
        <f t="shared" si="56"/>
        <v>5.194099853935124</v>
      </c>
      <c r="C499">
        <f>'Graficas excel'!$N$3*(COS('Graficas excel'!$N$4*B499+'Graficas excel'!$N$5)+'Graficas excel'!$N$6)*COS(B499)+'Graficas excel'!$N$7</f>
        <v>16.514460553303572</v>
      </c>
      <c r="D499" s="4">
        <f>'Graficas excel'!$N$3*(COS('Graficas excel'!$N$4*B499+'Graficas excel'!$N$5)+'Graficas excel'!$N$6)*SIN(B499)+'Graficas excel'!$N$8</f>
        <v>17.777456992268945</v>
      </c>
      <c r="E499">
        <f t="shared" si="57"/>
        <v>1.6444245113696492</v>
      </c>
      <c r="F499">
        <f>C499/(2*'Graficas excel'!$N$9*COS(E499/2))</f>
        <v>0.60661220338789734</v>
      </c>
      <c r="G499">
        <f t="shared" si="58"/>
        <v>0.79499788345685563</v>
      </c>
      <c r="H499">
        <f t="shared" si="59"/>
        <v>1.8380081807463664</v>
      </c>
      <c r="I499">
        <f t="shared" si="60"/>
        <v>1.7412163460580077</v>
      </c>
      <c r="J499">
        <f t="shared" si="61"/>
        <v>-0.25162341899016571</v>
      </c>
      <c r="K499">
        <f t="shared" si="61"/>
        <v>0.23317386218746</v>
      </c>
      <c r="L499">
        <f t="shared" si="61"/>
        <v>-8.3406968160319881</v>
      </c>
      <c r="M499">
        <f t="shared" si="62"/>
        <v>-1.8380081807463662</v>
      </c>
      <c r="N499">
        <f t="shared" si="63"/>
        <v>0.50536843842042078</v>
      </c>
      <c r="O499">
        <f t="shared" si="63"/>
        <v>-0.17688882900521569</v>
      </c>
      <c r="P499">
        <f t="shared" si="63"/>
        <v>-4.6849643710944413</v>
      </c>
    </row>
    <row r="500" spans="1:16" x14ac:dyDescent="0.35">
      <c r="A500">
        <v>497</v>
      </c>
      <c r="B500">
        <f t="shared" si="56"/>
        <v>5.2045718294470902</v>
      </c>
      <c r="C500">
        <f>'Graficas excel'!$N$3*(COS('Graficas excel'!$N$4*B500+'Graficas excel'!$N$5)+'Graficas excel'!$N$6)*COS(B500)+'Graficas excel'!$N$7</f>
        <v>16.571474340012262</v>
      </c>
      <c r="D500" s="4">
        <f>'Graficas excel'!$N$3*(COS('Graficas excel'!$N$4*B500+'Graficas excel'!$N$5)+'Graficas excel'!$N$6)*SIN(B500)+'Graficas excel'!$N$8</f>
        <v>17.839228504504582</v>
      </c>
      <c r="E500">
        <f t="shared" si="57"/>
        <v>1.644446728717504</v>
      </c>
      <c r="F500">
        <f>C500/(2*'Graficas excel'!$N$9*COS(E500/2))</f>
        <v>0.60871372347640451</v>
      </c>
      <c r="G500">
        <f t="shared" si="58"/>
        <v>0.79338994375495542</v>
      </c>
      <c r="H500">
        <f t="shared" si="59"/>
        <v>1.8327159748347073</v>
      </c>
      <c r="I500">
        <f t="shared" si="60"/>
        <v>1.7385813517761055</v>
      </c>
      <c r="J500">
        <f t="shared" si="61"/>
        <v>-0.2491816280153081</v>
      </c>
      <c r="K500">
        <f t="shared" si="61"/>
        <v>0.14583028937724044</v>
      </c>
      <c r="L500">
        <f t="shared" si="61"/>
        <v>-8.3772505622004392</v>
      </c>
      <c r="M500">
        <f t="shared" si="62"/>
        <v>-1.8327159748347071</v>
      </c>
      <c r="N500">
        <f t="shared" si="63"/>
        <v>0.50351606293473783</v>
      </c>
      <c r="O500">
        <f t="shared" si="63"/>
        <v>-0.22594966117374976</v>
      </c>
      <c r="P500">
        <f t="shared" si="63"/>
        <v>-3.8904203317020012</v>
      </c>
    </row>
    <row r="501" spans="1:16" x14ac:dyDescent="0.35">
      <c r="A501">
        <v>498</v>
      </c>
      <c r="B501">
        <f t="shared" si="56"/>
        <v>5.2150438049590564</v>
      </c>
      <c r="C501">
        <f>'Graficas excel'!$N$3*(COS('Graficas excel'!$N$4*B501+'Graficas excel'!$N$5)+'Graficas excel'!$N$6)*COS(B501)+'Graficas excel'!$N$7</f>
        <v>16.627877555062458</v>
      </c>
      <c r="D501" s="4">
        <f>'Graficas excel'!$N$3*(COS('Graficas excel'!$N$4*B501+'Graficas excel'!$N$5)+'Graficas excel'!$N$6)*SIN(B501)+'Graficas excel'!$N$8</f>
        <v>17.900915225378839</v>
      </c>
      <c r="E501">
        <f t="shared" si="57"/>
        <v>1.6445006887852218</v>
      </c>
      <c r="F501">
        <f>C501/(2*'Graficas excel'!$N$9*COS(E501/2))</f>
        <v>0.61080330195793697</v>
      </c>
      <c r="G501">
        <f t="shared" si="58"/>
        <v>0.79178237307815913</v>
      </c>
      <c r="H501">
        <f t="shared" si="59"/>
        <v>1.827443166953773</v>
      </c>
      <c r="I501">
        <f t="shared" si="60"/>
        <v>1.7359719278694974</v>
      </c>
      <c r="J501">
        <f t="shared" si="61"/>
        <v>-0.24765449679604673</v>
      </c>
      <c r="K501">
        <f t="shared" si="61"/>
        <v>5.8103926632274226E-2</v>
      </c>
      <c r="L501">
        <f t="shared" si="61"/>
        <v>-8.3166588086273681</v>
      </c>
      <c r="M501">
        <f t="shared" si="62"/>
        <v>-1.827443166953773</v>
      </c>
      <c r="N501">
        <f t="shared" si="63"/>
        <v>0.50114992361598931</v>
      </c>
      <c r="O501">
        <f t="shared" si="63"/>
        <v>-0.26669004761858767</v>
      </c>
      <c r="P501">
        <f t="shared" si="63"/>
        <v>-3.0601407308955464</v>
      </c>
    </row>
    <row r="502" spans="1:16" x14ac:dyDescent="0.35">
      <c r="A502">
        <v>499</v>
      </c>
      <c r="B502">
        <f t="shared" si="56"/>
        <v>5.2255157804710217</v>
      </c>
      <c r="C502">
        <f>'Graficas excel'!$N$3*(COS('Graficas excel'!$N$4*B502+'Graficas excel'!$N$5)+'Graficas excel'!$N$6)*COS(B502)+'Graficas excel'!$N$7</f>
        <v>16.683830672924621</v>
      </c>
      <c r="D502" s="4">
        <f>'Graficas excel'!$N$3*(COS('Graficas excel'!$N$4*B502+'Graficas excel'!$N$5)+'Graficas excel'!$N$6)*SIN(B502)+'Graficas excel'!$N$8</f>
        <v>17.962253778983673</v>
      </c>
      <c r="E502">
        <f t="shared" si="57"/>
        <v>1.6445618548613992</v>
      </c>
      <c r="F502">
        <f>C502/(2*'Graficas excel'!$N$9*COS(E502/2))</f>
        <v>0.61287884546184657</v>
      </c>
      <c r="G502">
        <f t="shared" si="58"/>
        <v>0.79017689208515451</v>
      </c>
      <c r="H502">
        <f t="shared" si="59"/>
        <v>1.8221951372258429</v>
      </c>
      <c r="I502">
        <f t="shared" si="60"/>
        <v>1.7333784960436209</v>
      </c>
      <c r="J502">
        <f t="shared" si="61"/>
        <v>-0.24704603389920449</v>
      </c>
      <c r="K502">
        <f t="shared" si="61"/>
        <v>-2.8987920753047704E-2</v>
      </c>
      <c r="L502">
        <f t="shared" si="61"/>
        <v>-8.1592974282222013</v>
      </c>
      <c r="M502">
        <f t="shared" si="62"/>
        <v>-1.8221951372258427</v>
      </c>
      <c r="N502">
        <f t="shared" si="63"/>
        <v>0.49835715196804242</v>
      </c>
      <c r="O502">
        <f t="shared" si="63"/>
        <v>-0.29873576641569549</v>
      </c>
      <c r="P502">
        <f t="shared" si="63"/>
        <v>-2.2053222775860655</v>
      </c>
    </row>
    <row r="503" spans="1:16" x14ac:dyDescent="0.35">
      <c r="A503">
        <v>500</v>
      </c>
      <c r="B503">
        <f t="shared" si="56"/>
        <v>5.2359877559829879</v>
      </c>
      <c r="C503">
        <f>'Graficas excel'!$N$3*(COS('Graficas excel'!$N$4*B503+'Graficas excel'!$N$5)+'Graficas excel'!$N$6)*COS(B503)+'Graficas excel'!$N$7</f>
        <v>16.739499999999996</v>
      </c>
      <c r="D503" s="4">
        <f>'Graficas excel'!$N$3*(COS('Graficas excel'!$N$4*B503+'Graficas excel'!$N$5)+'Graficas excel'!$N$6)*SIN(B503)+'Graficas excel'!$N$8</f>
        <v>18.022996005096179</v>
      </c>
      <c r="E503">
        <f t="shared" si="57"/>
        <v>1.64460651871838</v>
      </c>
      <c r="F503">
        <f>C503/(2*'Graficas excel'!$N$9*COS(E503/2))</f>
        <v>0.61493863781768532</v>
      </c>
      <c r="G503">
        <f t="shared" si="58"/>
        <v>0.78857496265030491</v>
      </c>
      <c r="H503">
        <f t="shared" si="59"/>
        <v>1.8169763533342203</v>
      </c>
      <c r="I503">
        <f t="shared" si="60"/>
        <v>1.7307914360263001</v>
      </c>
      <c r="J503">
        <f t="shared" si="61"/>
        <v>-0.24734959469547321</v>
      </c>
      <c r="K503">
        <f t="shared" si="61"/>
        <v>-0.11443188361623757</v>
      </c>
      <c r="L503">
        <f t="shared" si="61"/>
        <v>-7.9062798561923078</v>
      </c>
      <c r="M503">
        <f t="shared" si="62"/>
        <v>-1.8169763533342203</v>
      </c>
      <c r="N503">
        <f t="shared" si="63"/>
        <v>0.49522879833758887</v>
      </c>
      <c r="O503">
        <f t="shared" si="63"/>
        <v>-0.3218298473025698</v>
      </c>
      <c r="P503">
        <f t="shared" si="63"/>
        <v>-1.3377187370306229</v>
      </c>
    </row>
    <row r="504" spans="1:16" x14ac:dyDescent="0.35">
      <c r="A504">
        <v>501</v>
      </c>
      <c r="B504">
        <f t="shared" si="56"/>
        <v>5.2464597314949541</v>
      </c>
      <c r="C504">
        <f>'Graficas excel'!$N$3*(COS('Graficas excel'!$N$4*B504+'Graficas excel'!$N$5)+'Graficas excel'!$N$6)*COS(B504)+'Graficas excel'!$N$7</f>
        <v>16.795055439537606</v>
      </c>
      <c r="D504" s="4">
        <f>'Graficas excel'!$N$3*(COS('Graficas excel'!$N$4*B504+'Graficas excel'!$N$5)+'Graficas excel'!$N$6)*SIN(B504)+'Graficas excel'!$N$8</f>
        <v>18.082911703157308</v>
      </c>
      <c r="E504">
        <f t="shared" si="57"/>
        <v>1.6446120647703002</v>
      </c>
      <c r="F504">
        <f>C504/(2*'Graficas excel'!$N$9*COS(E504/2))</f>
        <v>0.61698135247414754</v>
      </c>
      <c r="G504">
        <f t="shared" si="58"/>
        <v>0.78697777014295123</v>
      </c>
      <c r="H504">
        <f t="shared" si="59"/>
        <v>1.8117903294852089</v>
      </c>
      <c r="I504">
        <f t="shared" si="60"/>
        <v>1.7282011971277544</v>
      </c>
      <c r="J504">
        <f t="shared" si="61"/>
        <v>-0.24854792257849059</v>
      </c>
      <c r="K504">
        <f t="shared" si="61"/>
        <v>-0.1972262526610333</v>
      </c>
      <c r="L504">
        <f t="shared" si="61"/>
        <v>-7.5594524584245777</v>
      </c>
      <c r="M504">
        <f t="shared" si="62"/>
        <v>-1.8117903294852087</v>
      </c>
      <c r="N504">
        <f t="shared" si="63"/>
        <v>0.49185860405761661</v>
      </c>
      <c r="O504">
        <f t="shared" si="63"/>
        <v>-0.33583840515865254</v>
      </c>
      <c r="P504">
        <f t="shared" si="63"/>
        <v>-0.4695310024196932</v>
      </c>
    </row>
    <row r="505" spans="1:16" x14ac:dyDescent="0.35">
      <c r="A505">
        <v>502</v>
      </c>
      <c r="B505">
        <f t="shared" si="56"/>
        <v>5.2569317070069204</v>
      </c>
      <c r="C505">
        <f>'Graficas excel'!$N$3*(COS('Graficas excel'!$N$4*B505+'Graficas excel'!$N$5)+'Graficas excel'!$N$6)*COS(B505)+'Graficas excel'!$N$7</f>
        <v>16.850668163106143</v>
      </c>
      <c r="D505" s="4">
        <f>'Graficas excel'!$N$3*(COS('Graficas excel'!$N$4*B505+'Graficas excel'!$N$5)+'Graficas excel'!$N$6)*SIN(B505)+'Graficas excel'!$N$8</f>
        <v>18.141791132773804</v>
      </c>
      <c r="E505">
        <f t="shared" si="57"/>
        <v>1.6445572205097574</v>
      </c>
      <c r="F505">
        <f>C505/(2*'Graficas excel'!$N$9*COS(E505/2))</f>
        <v>0.6190060596675877</v>
      </c>
      <c r="G505">
        <f t="shared" si="58"/>
        <v>0.78538620951402427</v>
      </c>
      <c r="H505">
        <f t="shared" si="59"/>
        <v>1.8066395982281678</v>
      </c>
      <c r="I505">
        <f t="shared" si="60"/>
        <v>1.7255984093689625</v>
      </c>
      <c r="J505">
        <f t="shared" si="61"/>
        <v>-0.25061327106667375</v>
      </c>
      <c r="K505">
        <f t="shared" si="61"/>
        <v>-0.27638865368952648</v>
      </c>
      <c r="L505">
        <f t="shared" si="61"/>
        <v>-7.1214036187675367</v>
      </c>
      <c r="M505">
        <f t="shared" si="62"/>
        <v>-1.8066395982281676</v>
      </c>
      <c r="N505">
        <f t="shared" si="63"/>
        <v>0.48834171250281749</v>
      </c>
      <c r="O505">
        <f t="shared" si="63"/>
        <v>-0.34075532231810041</v>
      </c>
      <c r="P505">
        <f t="shared" si="63"/>
        <v>0.38672815625050666</v>
      </c>
    </row>
    <row r="506" spans="1:16" x14ac:dyDescent="0.35">
      <c r="A506">
        <v>503</v>
      </c>
      <c r="B506">
        <f t="shared" si="56"/>
        <v>5.2674036825188857</v>
      </c>
      <c r="C506">
        <f>'Graficas excel'!$N$3*(COS('Graficas excel'!$N$4*B506+'Graficas excel'!$N$5)+'Graficas excel'!$N$6)*COS(B506)+'Graficas excel'!$N$7</f>
        <v>16.906508219288455</v>
      </c>
      <c r="D506" s="4">
        <f>'Graficas excel'!$N$3*(COS('Graficas excel'!$N$4*B506+'Graficas excel'!$N$5)+'Graficas excel'!$N$6)*SIN(B506)+'Graficas excel'!$N$8</f>
        <v>18.199447241989155</v>
      </c>
      <c r="E506">
        <f t="shared" si="57"/>
        <v>1.6444222908893906</v>
      </c>
      <c r="F506">
        <f>C506/(2*'Graficas excel'!$N$9*COS(E506/2))</f>
        <v>0.62101222818215029</v>
      </c>
      <c r="G506">
        <f t="shared" si="58"/>
        <v>0.78380087550872313</v>
      </c>
      <c r="H506">
        <f t="shared" si="59"/>
        <v>1.8015256957733667</v>
      </c>
      <c r="I506">
        <f t="shared" si="60"/>
        <v>1.7229739933313786</v>
      </c>
      <c r="J506">
        <f t="shared" si="61"/>
        <v>-0.25350760627989571</v>
      </c>
      <c r="K506">
        <f t="shared" si="61"/>
        <v>-0.350963817996086</v>
      </c>
      <c r="L506">
        <f t="shared" si="61"/>
        <v>-6.5954847711681017</v>
      </c>
      <c r="M506">
        <f t="shared" si="62"/>
        <v>-1.8015256957733665</v>
      </c>
      <c r="N506">
        <f t="shared" si="63"/>
        <v>0.48477333111193027</v>
      </c>
      <c r="O506">
        <f t="shared" si="63"/>
        <v>-0.33670551453605735</v>
      </c>
      <c r="P506">
        <f t="shared" si="63"/>
        <v>1.2183944561706999</v>
      </c>
    </row>
    <row r="507" spans="1:16" x14ac:dyDescent="0.35">
      <c r="A507">
        <v>504</v>
      </c>
      <c r="B507">
        <f t="shared" si="56"/>
        <v>5.2778756580308519</v>
      </c>
      <c r="C507">
        <f>'Graficas excel'!$N$3*(COS('Graficas excel'!$N$4*B507+'Graficas excel'!$N$5)+'Graficas excel'!$N$6)*COS(B507)+'Graficas excel'!$N$7</f>
        <v>16.96274211151162</v>
      </c>
      <c r="D507" s="4">
        <f>'Graficas excel'!$N$3*(COS('Graficas excel'!$N$4*B507+'Graficas excel'!$N$5)+'Graficas excel'!$N$6)*SIN(B507)+'Graficas excel'!$N$8</f>
        <v>18.255717598177903</v>
      </c>
      <c r="E507">
        <f t="shared" si="57"/>
        <v>1.6441893744515286</v>
      </c>
      <c r="F507">
        <f>C507/(2*'Graficas excel'!$N$9*COS(E507/2))</f>
        <v>0.62299972159206862</v>
      </c>
      <c r="G507">
        <f t="shared" si="58"/>
        <v>0.78222205728054284</v>
      </c>
      <c r="H507">
        <f t="shared" si="59"/>
        <v>1.796449161321108</v>
      </c>
      <c r="I507">
        <f t="shared" si="60"/>
        <v>1.7203192678863184</v>
      </c>
      <c r="J507">
        <f t="shared" si="61"/>
        <v>-0.25718289078753681</v>
      </c>
      <c r="K507">
        <f t="shared" si="61"/>
        <v>-0.42003157300930288</v>
      </c>
      <c r="L507">
        <f t="shared" si="61"/>
        <v>-5.9858405780594612</v>
      </c>
      <c r="M507">
        <f t="shared" si="62"/>
        <v>-1.7964491613211082</v>
      </c>
      <c r="N507">
        <f t="shared" si="63"/>
        <v>0.48124735920896478</v>
      </c>
      <c r="O507">
        <f t="shared" si="63"/>
        <v>-0.32394651762712268</v>
      </c>
      <c r="P507">
        <f t="shared" si="63"/>
        <v>2.0128360509162131</v>
      </c>
    </row>
    <row r="508" spans="1:16" x14ac:dyDescent="0.35">
      <c r="A508">
        <v>505</v>
      </c>
      <c r="B508">
        <f t="shared" si="56"/>
        <v>5.2883476335428181</v>
      </c>
      <c r="C508">
        <f>'Graficas excel'!$N$3*(COS('Graficas excel'!$N$4*B508+'Graficas excel'!$N$5)+'Graficas excel'!$N$6)*COS(B508)+'Graficas excel'!$N$7</f>
        <v>17.019530377746186</v>
      </c>
      <c r="D508" s="4">
        <f>'Graficas excel'!$N$3*(COS('Graficas excel'!$N$4*B508+'Graficas excel'!$N$5)+'Graficas excel'!$N$6)*SIN(B508)+'Graficas excel'!$N$8</f>
        <v>18.310466000320247</v>
      </c>
      <c r="E508">
        <f t="shared" si="57"/>
        <v>1.6438425591435157</v>
      </c>
      <c r="F508">
        <f>C508/(2*'Graficas excel'!$N$9*COS(E508/2))</f>
        <v>0.62496878893465002</v>
      </c>
      <c r="G508">
        <f t="shared" si="58"/>
        <v>0.78064973762729017</v>
      </c>
      <c r="H508">
        <f t="shared" si="59"/>
        <v>1.7914095507602739</v>
      </c>
      <c r="I508">
        <f t="shared" si="60"/>
        <v>1.7176260549518947</v>
      </c>
      <c r="J508">
        <f t="shared" si="61"/>
        <v>-0.26158145113434278</v>
      </c>
      <c r="K508">
        <f t="shared" si="61"/>
        <v>-0.48271514896127382</v>
      </c>
      <c r="L508">
        <f t="shared" si="61"/>
        <v>-5.297444443794336</v>
      </c>
      <c r="M508">
        <f t="shared" si="62"/>
        <v>-1.7914095507602736</v>
      </c>
      <c r="N508">
        <f t="shared" si="63"/>
        <v>0.47785499920918689</v>
      </c>
      <c r="O508">
        <f t="shared" si="63"/>
        <v>-0.30286814779232579</v>
      </c>
      <c r="P508">
        <f t="shared" si="63"/>
        <v>2.7576582474669293</v>
      </c>
    </row>
    <row r="509" spans="1:16" x14ac:dyDescent="0.35">
      <c r="A509">
        <v>506</v>
      </c>
      <c r="B509">
        <f t="shared" si="56"/>
        <v>5.2988196090547843</v>
      </c>
      <c r="C509">
        <f>'Graficas excel'!$N$3*(COS('Graficas excel'!$N$4*B509+'Graficas excel'!$N$5)+'Graficas excel'!$N$6)*COS(B509)+'Graficas excel'!$N$7</f>
        <v>17.077025205189376</v>
      </c>
      <c r="D509" s="4">
        <f>'Graficas excel'!$N$3*(COS('Graficas excel'!$N$4*B509+'Graficas excel'!$N$5)+'Graficas excel'!$N$6)*SIN(B509)+'Graficas excel'!$N$8</f>
        <v>18.363583755559986</v>
      </c>
      <c r="E509">
        <f t="shared" si="57"/>
        <v>1.6433680958921781</v>
      </c>
      <c r="F509">
        <f>C509/(2*'Graficas excel'!$N$9*COS(E509/2))</f>
        <v>0.62692004982999017</v>
      </c>
      <c r="G509">
        <f t="shared" si="58"/>
        <v>0.77908359700430263</v>
      </c>
      <c r="H509">
        <f t="shared" si="59"/>
        <v>1.7864054649102845</v>
      </c>
      <c r="I509">
        <f t="shared" si="60"/>
        <v>1.7148867804012313</v>
      </c>
      <c r="J509">
        <f t="shared" si="61"/>
        <v>-0.26663643235352025</v>
      </c>
      <c r="K509">
        <f t="shared" si="61"/>
        <v>-0.53818985745268832</v>
      </c>
      <c r="L509">
        <f t="shared" si="61"/>
        <v>-4.5361348113489539</v>
      </c>
      <c r="M509">
        <f t="shared" si="62"/>
        <v>-1.7864054649102845</v>
      </c>
      <c r="N509">
        <f t="shared" si="63"/>
        <v>0.47468337138215116</v>
      </c>
      <c r="O509">
        <f t="shared" si="63"/>
        <v>-0.2739900181544811</v>
      </c>
      <c r="P509">
        <f t="shared" si="63"/>
        <v>3.4409248577044007</v>
      </c>
    </row>
    <row r="510" spans="1:16" x14ac:dyDescent="0.35">
      <c r="A510">
        <v>507</v>
      </c>
      <c r="B510">
        <f t="shared" si="56"/>
        <v>5.3092915845667497</v>
      </c>
      <c r="C510">
        <f>'Graficas excel'!$N$3*(COS('Graficas excel'!$N$4*B510+'Graficas excel'!$N$5)+'Graficas excel'!$N$6)*COS(B510)+'Graficas excel'!$N$7</f>
        <v>17.135368112980103</v>
      </c>
      <c r="D510" s="4">
        <f>'Graficas excel'!$N$3*(COS('Graficas excel'!$N$4*B510+'Graficas excel'!$N$5)+'Graficas excel'!$N$6)*SIN(B510)+'Graficas excel'!$N$8</f>
        <v>18.41499060728302</v>
      </c>
      <c r="E510">
        <f t="shared" si="57"/>
        <v>1.6427545481528214</v>
      </c>
      <c r="F510">
        <f>C510/(2*'Graficas excel'!$N$9*COS(E510/2))</f>
        <v>0.62885447414011109</v>
      </c>
      <c r="G510">
        <f t="shared" si="58"/>
        <v>0.77752302239481264</v>
      </c>
      <c r="H510">
        <f t="shared" si="59"/>
        <v>1.7814345922692334</v>
      </c>
      <c r="I510">
        <f t="shared" si="60"/>
        <v>1.7120945702110273</v>
      </c>
      <c r="J510">
        <f t="shared" si="61"/>
        <v>-0.27227234336155326</v>
      </c>
      <c r="K510">
        <f t="shared" si="61"/>
        <v>-0.58569215011611098</v>
      </c>
      <c r="L510">
        <f t="shared" si="61"/>
        <v>-3.7086470762615957</v>
      </c>
      <c r="M510">
        <f t="shared" si="62"/>
        <v>-1.7814345922692332</v>
      </c>
      <c r="N510">
        <f t="shared" si="63"/>
        <v>0.47181415462151433</v>
      </c>
      <c r="O510">
        <f t="shared" si="63"/>
        <v>-0.2379567373060856</v>
      </c>
      <c r="P510">
        <f t="shared" si="63"/>
        <v>4.051390836607216</v>
      </c>
    </row>
    <row r="511" spans="1:16" x14ac:dyDescent="0.35">
      <c r="A511">
        <v>508</v>
      </c>
      <c r="B511">
        <f t="shared" si="56"/>
        <v>5.3197635600787159</v>
      </c>
      <c r="C511">
        <f>'Graficas excel'!$N$3*(COS('Graficas excel'!$N$4*B511+'Graficas excel'!$N$5)+'Graficas excel'!$N$6)*COS(B511)+'Graficas excel'!$N$7</f>
        <v>17.194687735476336</v>
      </c>
      <c r="D511" s="4">
        <f>'Graficas excel'!$N$3*(COS('Graficas excel'!$N$4*B511+'Graficas excel'!$N$5)+'Graficas excel'!$N$6)*SIN(B511)+'Graficas excel'!$N$8</f>
        <v>18.464635306420796</v>
      </c>
      <c r="E511">
        <f t="shared" si="57"/>
        <v>1.6419929158016813</v>
      </c>
      <c r="F511">
        <f>C511/(2*'Graficas excel'!$N$9*COS(E511/2))</f>
        <v>0.63077335634504139</v>
      </c>
      <c r="G511">
        <f t="shared" si="58"/>
        <v>0.77596712103362431</v>
      </c>
      <c r="H511">
        <f t="shared" si="59"/>
        <v>1.7764937659958377</v>
      </c>
      <c r="I511">
        <f t="shared" si="60"/>
        <v>1.7092433408987595</v>
      </c>
      <c r="J511">
        <f t="shared" si="61"/>
        <v>-0.27840569721511987</v>
      </c>
      <c r="K511">
        <f t="shared" si="61"/>
        <v>-0.62452901148124662</v>
      </c>
      <c r="L511">
        <f t="shared" si="61"/>
        <v>-2.8226357431339766</v>
      </c>
      <c r="M511">
        <f t="shared" si="62"/>
        <v>-1.7764937659958377</v>
      </c>
      <c r="N511">
        <f t="shared" si="63"/>
        <v>0.46932227749553768</v>
      </c>
      <c r="O511">
        <f t="shared" si="63"/>
        <v>-0.19553067167573149</v>
      </c>
      <c r="P511">
        <f t="shared" si="63"/>
        <v>4.5787399111029297</v>
      </c>
    </row>
    <row r="512" spans="1:16" x14ac:dyDescent="0.35">
      <c r="A512">
        <v>509</v>
      </c>
      <c r="B512">
        <f t="shared" si="56"/>
        <v>5.3302355355906821</v>
      </c>
      <c r="C512">
        <f>'Graficas excel'!$N$3*(COS('Graficas excel'!$N$4*B512+'Graficas excel'!$N$5)+'Graficas excel'!$N$6)*COS(B512)+'Graficas excel'!$N$7</f>
        <v>17.255097737660417</v>
      </c>
      <c r="D512" s="4">
        <f>'Graficas excel'!$N$3*(COS('Graficas excel'!$N$4*B512+'Graficas excel'!$N$5)+'Graficas excel'!$N$6)*SIN(B512)+'Graficas excel'!$N$8</f>
        <v>18.512495822224125</v>
      </c>
      <c r="E512">
        <f t="shared" si="57"/>
        <v>1.6410767319115775</v>
      </c>
      <c r="F512">
        <f>C512/(2*'Graficas excel'!$N$9*COS(E512/2))</f>
        <v>0.63267828490477651</v>
      </c>
      <c r="G512">
        <f t="shared" si="58"/>
        <v>0.77441473888992485</v>
      </c>
      <c r="H512">
        <f t="shared" si="59"/>
        <v>1.7715790345986844</v>
      </c>
      <c r="I512">
        <f t="shared" si="60"/>
        <v>1.706327883255131</v>
      </c>
      <c r="J512">
        <f t="shared" si="61"/>
        <v>-0.28494574972986381</v>
      </c>
      <c r="K512">
        <f t="shared" si="61"/>
        <v>-0.65408758386254551</v>
      </c>
      <c r="L512">
        <f t="shared" si="61"/>
        <v>-1.8866814515527</v>
      </c>
      <c r="M512">
        <f t="shared" si="62"/>
        <v>-1.7715790345986844</v>
      </c>
      <c r="N512">
        <f t="shared" si="63"/>
        <v>0.46727468508991116</v>
      </c>
      <c r="O512">
        <f t="shared" si="63"/>
        <v>-0.14758221945100033</v>
      </c>
      <c r="P512">
        <f t="shared" si="63"/>
        <v>5.0138201296040545</v>
      </c>
    </row>
    <row r="513" spans="1:16" x14ac:dyDescent="0.35">
      <c r="A513">
        <v>510</v>
      </c>
      <c r="B513">
        <f t="shared" si="56"/>
        <v>5.3407075111026483</v>
      </c>
      <c r="C513">
        <f>'Graficas excel'!$N$3*(COS('Graficas excel'!$N$4*B513+'Graficas excel'!$N$5)+'Graficas excel'!$N$6)*COS(B513)+'Graficas excel'!$N$7</f>
        <v>17.316694892835923</v>
      </c>
      <c r="D513" s="4">
        <f>'Graficas excel'!$N$3*(COS('Graficas excel'!$N$4*B513+'Graficas excel'!$N$5)+'Graficas excel'!$N$6)*SIN(B513)+'Graficas excel'!$N$8</f>
        <v>18.558579193310386</v>
      </c>
      <c r="E513">
        <f t="shared" si="57"/>
        <v>1.6400021311443809</v>
      </c>
      <c r="F513">
        <f>C513/(2*'Graficas excel'!$N$9*COS(E513/2))</f>
        <v>0.63457110697203545</v>
      </c>
      <c r="G513">
        <f t="shared" si="58"/>
        <v>0.77286448372032568</v>
      </c>
      <c r="H513">
        <f t="shared" si="59"/>
        <v>1.7666857455390614</v>
      </c>
      <c r="I513">
        <f t="shared" si="60"/>
        <v>1.703343938341721</v>
      </c>
      <c r="J513">
        <f t="shared" si="61"/>
        <v>-0.29179533889075338</v>
      </c>
      <c r="K513">
        <f t="shared" si="61"/>
        <v>-0.6738448658220858</v>
      </c>
      <c r="L513">
        <f t="shared" si="61"/>
        <v>-0.91027782565700188</v>
      </c>
      <c r="M513">
        <f t="shared" si="62"/>
        <v>-1.7666857455390612</v>
      </c>
      <c r="N513">
        <f t="shared" si="63"/>
        <v>0.46572920770181869</v>
      </c>
      <c r="O513">
        <f t="shared" si="63"/>
        <v>-9.5077617832384595E-2</v>
      </c>
      <c r="P513">
        <f t="shared" si="63"/>
        <v>5.3488696214083165</v>
      </c>
    </row>
    <row r="514" spans="1:16" x14ac:dyDescent="0.35">
      <c r="A514">
        <v>511</v>
      </c>
      <c r="B514">
        <f t="shared" si="56"/>
        <v>5.3511794866146136</v>
      </c>
      <c r="C514">
        <f>'Graficas excel'!$N$3*(COS('Graficas excel'!$N$4*B514+'Graficas excel'!$N$5)+'Graficas excel'!$N$6)*COS(B514)+'Graficas excel'!$N$7</f>
        <v>17.379557350954734</v>
      </c>
      <c r="D514" s="4">
        <f>'Graficas excel'!$N$3*(COS('Graficas excel'!$N$4*B514+'Graficas excel'!$N$5)+'Graficas excel'!$N$6)*SIN(B514)+'Graficas excel'!$N$8</f>
        <v>18.602921024301548</v>
      </c>
      <c r="E514">
        <f t="shared" si="57"/>
        <v>1.6387678887159021</v>
      </c>
      <c r="F514">
        <f>C514/(2*'Graficas excel'!$N$9*COS(E514/2))</f>
        <v>0.6364538889186736</v>
      </c>
      <c r="G514">
        <f t="shared" si="58"/>
        <v>0.77131475240675684</v>
      </c>
      <c r="H514">
        <f t="shared" si="59"/>
        <v>1.7618086406808005</v>
      </c>
      <c r="I514">
        <f t="shared" si="60"/>
        <v>1.7002882646983513</v>
      </c>
      <c r="J514">
        <f t="shared" si="61"/>
        <v>-0.29885182582450626</v>
      </c>
      <c r="K514">
        <f t="shared" si="61"/>
        <v>-0.68337727292145156</v>
      </c>
      <c r="L514">
        <f t="shared" si="61"/>
        <v>9.6206128091231691E-2</v>
      </c>
      <c r="M514">
        <f t="shared" si="62"/>
        <v>-1.7618086406808005</v>
      </c>
      <c r="N514">
        <f t="shared" si="63"/>
        <v>0.4647335572161419</v>
      </c>
      <c r="O514">
        <f t="shared" si="63"/>
        <v>-3.9064386140297981E-2</v>
      </c>
      <c r="P514">
        <f t="shared" si="63"/>
        <v>5.5777248756930629</v>
      </c>
    </row>
    <row r="515" spans="1:16" x14ac:dyDescent="0.35">
      <c r="A515">
        <v>512</v>
      </c>
      <c r="B515">
        <f t="shared" ref="B515:B578" si="64">A515*$B$1</f>
        <v>5.3616514621265798</v>
      </c>
      <c r="C515">
        <f>'Graficas excel'!$N$3*(COS('Graficas excel'!$N$4*B515+'Graficas excel'!$N$5)+'Graficas excel'!$N$6)*COS(B515)+'Graficas excel'!$N$7</f>
        <v>17.443743123687845</v>
      </c>
      <c r="D515" s="4">
        <f>'Graficas excel'!$N$3*(COS('Graficas excel'!$N$4*B515+'Graficas excel'!$N$5)+'Graficas excel'!$N$6)*SIN(B515)+'Graficas excel'!$N$8</f>
        <v>18.645584637785344</v>
      </c>
      <c r="E515">
        <f t="shared" si="57"/>
        <v>1.6373754291431772</v>
      </c>
      <c r="F515">
        <f>C515/(2*'Graficas excel'!$N$9*COS(E515/2))</f>
        <v>0.6383288732356267</v>
      </c>
      <c r="G515">
        <f t="shared" si="58"/>
        <v>0.7697637621983352</v>
      </c>
      <c r="H515">
        <f t="shared" si="59"/>
        <v>1.7569419622500442</v>
      </c>
      <c r="I515">
        <f t="shared" si="60"/>
        <v>1.6971586956966107</v>
      </c>
      <c r="J515">
        <f t="shared" si="61"/>
        <v>-0.30600813589197379</v>
      </c>
      <c r="K515">
        <f t="shared" si="61"/>
        <v>-0.68236980470397912</v>
      </c>
      <c r="L515">
        <f t="shared" si="61"/>
        <v>1.1215915027509635</v>
      </c>
      <c r="M515">
        <f t="shared" si="62"/>
        <v>-1.7569419622500442</v>
      </c>
      <c r="N515">
        <f t="shared" si="63"/>
        <v>0.46432447592109072</v>
      </c>
      <c r="O515">
        <f t="shared" si="63"/>
        <v>1.9345412170443239E-2</v>
      </c>
      <c r="P515">
        <f t="shared" si="63"/>
        <v>5.6960036812144894</v>
      </c>
    </row>
    <row r="516" spans="1:16" x14ac:dyDescent="0.35">
      <c r="A516">
        <v>513</v>
      </c>
      <c r="B516">
        <f t="shared" si="64"/>
        <v>5.3721234376385461</v>
      </c>
      <c r="C516">
        <f>'Graficas excel'!$N$3*(COS('Graficas excel'!$N$4*B516+'Graficas excel'!$N$5)+'Graficas excel'!$N$6)*COS(B516)+'Graficas excel'!$N$7</f>
        <v>17.509288809753581</v>
      </c>
      <c r="D516" s="4">
        <f>'Graficas excel'!$N$3*(COS('Graficas excel'!$N$4*B516+'Graficas excel'!$N$5)+'Graficas excel'!$N$6)*SIN(B516)+'Graficas excel'!$N$8</f>
        <v>18.686659895590349</v>
      </c>
      <c r="E516">
        <f t="shared" ref="E516:E579" si="65">ATAN2(C516,D516)*2</f>
        <v>1.6358288042735831</v>
      </c>
      <c r="F516">
        <f>C516/(2*'Graficas excel'!$N$9*COS(E516/2))</f>
        <v>0.64019843245904373</v>
      </c>
      <c r="G516">
        <f t="shared" ref="G516:G579" si="66">(1-F516^2)^(1/2)</f>
        <v>0.76820958538473294</v>
      </c>
      <c r="H516">
        <f t="shared" ref="H516:H579" si="67">ATAN2(F516,G516)*2</f>
        <v>1.7520795677085919</v>
      </c>
      <c r="I516">
        <f t="shared" ref="I516:I579" si="68">(E516+H516)/2</f>
        <v>1.6939541859910876</v>
      </c>
      <c r="J516">
        <f t="shared" ref="J516:L579" si="69">(I517-I516)/$B$1</f>
        <v>-0.31315389577693886</v>
      </c>
      <c r="K516">
        <f t="shared" si="69"/>
        <v>-0.67062452595274191</v>
      </c>
      <c r="L516">
        <f t="shared" si="69"/>
        <v>2.1539849150294845</v>
      </c>
      <c r="M516">
        <f t="shared" ref="M516:M579" si="70">E516-2*I516</f>
        <v>-1.7520795677085921</v>
      </c>
      <c r="N516">
        <f t="shared" ref="N516:P579" si="71">(M517-M516)/$B$1</f>
        <v>0.46452706060360849</v>
      </c>
      <c r="O516">
        <f t="shared" si="71"/>
        <v>7.899382323618942E-2</v>
      </c>
      <c r="P516">
        <f t="shared" si="71"/>
        <v>5.7012555311828805</v>
      </c>
    </row>
    <row r="517" spans="1:16" x14ac:dyDescent="0.35">
      <c r="A517">
        <v>514</v>
      </c>
      <c r="B517">
        <f t="shared" si="64"/>
        <v>5.3825954131505114</v>
      </c>
      <c r="C517">
        <f>'Graficas excel'!$N$3*(COS('Graficas excel'!$N$4*B517+'Graficas excel'!$N$5)+'Graficas excel'!$N$6)*COS(B517)+'Graficas excel'!$N$7</f>
        <v>17.57620858107558</v>
      </c>
      <c r="D517" s="4">
        <f>'Graficas excel'!$N$3*(COS('Graficas excel'!$N$4*B517+'Graficas excel'!$N$5)+'Graficas excel'!$N$6)*SIN(B517)+'Graficas excel'!$N$8</f>
        <v>18.726261707414601</v>
      </c>
      <c r="E517">
        <f t="shared" si="65"/>
        <v>1.634134640420764</v>
      </c>
      <c r="F517">
        <f>C517/(2*'Graficas excel'!$N$9*COS(E517/2))</f>
        <v>0.64206502086045447</v>
      </c>
      <c r="G517">
        <f t="shared" si="66"/>
        <v>0.76665018684368968</v>
      </c>
      <c r="H517">
        <f t="shared" si="67"/>
        <v>1.7472150517053056</v>
      </c>
      <c r="I517">
        <f t="shared" si="68"/>
        <v>1.6906748460630348</v>
      </c>
      <c r="J517">
        <f t="shared" si="69"/>
        <v>-0.32017665939043977</v>
      </c>
      <c r="K517">
        <f t="shared" si="69"/>
        <v>-0.64806804866940904</v>
      </c>
      <c r="L517">
        <f t="shared" si="69"/>
        <v>3.1809045567956815</v>
      </c>
      <c r="M517">
        <f t="shared" si="70"/>
        <v>-1.7472150517053056</v>
      </c>
      <c r="N517">
        <f t="shared" si="71"/>
        <v>0.46535428198613443</v>
      </c>
      <c r="O517">
        <f t="shared" si="71"/>
        <v>0.13869723154619712</v>
      </c>
      <c r="P517">
        <f t="shared" si="71"/>
        <v>5.5930729630081615</v>
      </c>
    </row>
    <row r="518" spans="1:16" x14ac:dyDescent="0.35">
      <c r="A518">
        <v>515</v>
      </c>
      <c r="B518">
        <f t="shared" si="64"/>
        <v>5.3930673886624776</v>
      </c>
      <c r="C518">
        <f>'Graficas excel'!$N$3*(COS('Graficas excel'!$N$4*B518+'Graficas excel'!$N$5)+'Graficas excel'!$N$6)*COS(B518)+'Graficas excel'!$N$7</f>
        <v>17.644493447095904</v>
      </c>
      <c r="D518" s="4">
        <f>'Graficas excel'!$N$3*(COS('Graficas excel'!$N$4*B518+'Graficas excel'!$N$5)+'Graficas excel'!$N$6)*SIN(B518)+'Graficas excel'!$N$8</f>
        <v>18.764528248635582</v>
      </c>
      <c r="E518">
        <f t="shared" si="65"/>
        <v>1.6323020547928317</v>
      </c>
      <c r="F518">
        <f>C518/(2*'Graficas excel'!$N$9*COS(E518/2))</f>
        <v>0.64393112471290992</v>
      </c>
      <c r="G518">
        <f t="shared" si="66"/>
        <v>0.76508346382990589</v>
      </c>
      <c r="H518">
        <f t="shared" si="67"/>
        <v>1.7423418730599585</v>
      </c>
      <c r="I518">
        <f t="shared" si="68"/>
        <v>1.687321963926395</v>
      </c>
      <c r="J518">
        <f t="shared" si="69"/>
        <v>-0.32696321212619339</v>
      </c>
      <c r="K518">
        <f t="shared" si="69"/>
        <v>-0.61475769404474367</v>
      </c>
      <c r="L518">
        <f t="shared" si="69"/>
        <v>4.1894359893224546</v>
      </c>
      <c r="M518">
        <f t="shared" si="70"/>
        <v>-1.7423418730599582</v>
      </c>
      <c r="N518">
        <f t="shared" si="71"/>
        <v>0.46680671599846368</v>
      </c>
      <c r="O518">
        <f t="shared" si="71"/>
        <v>0.19726775465145757</v>
      </c>
      <c r="P518">
        <f t="shared" si="71"/>
        <v>5.3731583746520908</v>
      </c>
    </row>
    <row r="519" spans="1:16" x14ac:dyDescent="0.35">
      <c r="A519">
        <v>516</v>
      </c>
      <c r="B519">
        <f t="shared" si="64"/>
        <v>5.4035393641744438</v>
      </c>
      <c r="C519">
        <f>'Graficas excel'!$N$3*(COS('Graficas excel'!$N$4*B519+'Graficas excel'!$N$5)+'Graficas excel'!$N$6)*COS(B519)+'Graficas excel'!$N$7</f>
        <v>17.714110811057697</v>
      </c>
      <c r="D519" s="4">
        <f>'Graficas excel'!$N$3*(COS('Graficas excel'!$N$4*B519+'Graficas excel'!$N$5)+'Graficas excel'!$N$6)*SIN(B519)+'Graficas excel'!$N$8</f>
        <v>18.801618912610213</v>
      </c>
      <c r="E519">
        <f t="shared" si="65"/>
        <v>1.6303425417901904</v>
      </c>
      <c r="F519">
        <f>C519/(2*'Graficas excel'!$N$9*COS(E519/2))</f>
        <v>0.64579921200471313</v>
      </c>
      <c r="G519">
        <f t="shared" si="66"/>
        <v>0.76350728730909412</v>
      </c>
      <c r="H519">
        <f t="shared" si="67"/>
        <v>1.7374534845612009</v>
      </c>
      <c r="I519">
        <f t="shared" si="68"/>
        <v>1.6838980131756958</v>
      </c>
      <c r="J519">
        <f t="shared" si="69"/>
        <v>-0.33340093964402262</v>
      </c>
      <c r="K519">
        <f t="shared" si="69"/>
        <v>-0.57088602295560997</v>
      </c>
      <c r="L519">
        <f t="shared" si="69"/>
        <v>5.1664151477640106</v>
      </c>
      <c r="M519">
        <f t="shared" si="70"/>
        <v>-1.7374534845612011</v>
      </c>
      <c r="N519">
        <f t="shared" si="71"/>
        <v>0.46887249909447426</v>
      </c>
      <c r="O519">
        <f t="shared" si="71"/>
        <v>0.25353533757272917</v>
      </c>
      <c r="P519">
        <f t="shared" si="71"/>
        <v>5.0453422355473512</v>
      </c>
    </row>
    <row r="520" spans="1:16" x14ac:dyDescent="0.35">
      <c r="A520">
        <v>517</v>
      </c>
      <c r="B520">
        <f t="shared" si="64"/>
        <v>5.41401133968641</v>
      </c>
      <c r="C520">
        <f>'Graficas excel'!$N$3*(COS('Graficas excel'!$N$4*B520+'Graficas excel'!$N$5)+'Graficas excel'!$N$6)*COS(B520)+'Graficas excel'!$N$7</f>
        <v>17.785004328342062</v>
      </c>
      <c r="D520" s="4">
        <f>'Graficas excel'!$N$3*(COS('Graficas excel'!$N$4*B520+'Graficas excel'!$N$5)+'Graficas excel'!$N$6)*SIN(B520)+'Graficas excel'!$N$8</f>
        <v>18.837712025903837</v>
      </c>
      <c r="E520">
        <f t="shared" si="65"/>
        <v>1.6282698301677048</v>
      </c>
      <c r="F520">
        <f>C520/(2*'Graficas excel'!$N$9*COS(E520/2))</f>
        <v>0.6476716825145804</v>
      </c>
      <c r="G520">
        <f t="shared" si="66"/>
        <v>0.76191954409158757</v>
      </c>
      <c r="H520">
        <f t="shared" si="67"/>
        <v>1.7325434632324497</v>
      </c>
      <c r="I520">
        <f t="shared" si="68"/>
        <v>1.6804066467000771</v>
      </c>
      <c r="J520">
        <f t="shared" si="69"/>
        <v>-0.33937924409653741</v>
      </c>
      <c r="K520">
        <f t="shared" si="69"/>
        <v>-0.51678345004357518</v>
      </c>
      <c r="L520">
        <f t="shared" si="69"/>
        <v>6.0986345272768157</v>
      </c>
      <c r="M520">
        <f t="shared" si="70"/>
        <v>-1.7325434632324495</v>
      </c>
      <c r="N520">
        <f t="shared" si="71"/>
        <v>0.47152751494095391</v>
      </c>
      <c r="O520">
        <f t="shared" si="71"/>
        <v>0.30637003791286871</v>
      </c>
      <c r="P520">
        <f t="shared" si="71"/>
        <v>4.6155501503820267</v>
      </c>
    </row>
    <row r="521" spans="1:16" x14ac:dyDescent="0.35">
      <c r="A521">
        <v>518</v>
      </c>
      <c r="B521">
        <f t="shared" si="64"/>
        <v>5.4244833151983753</v>
      </c>
      <c r="C521">
        <f>'Graficas excel'!$N$3*(COS('Graficas excel'!$N$4*B521+'Graficas excel'!$N$5)+'Graficas excel'!$N$6)*COS(B521)+'Graficas excel'!$N$7</f>
        <v>17.857094073042735</v>
      </c>
      <c r="D521" s="4">
        <f>'Graficas excel'!$N$3*(COS('Graficas excel'!$N$4*B521+'Graficas excel'!$N$5)+'Graficas excel'!$N$6)*SIN(B521)+'Graficas excel'!$N$8</f>
        <v>18.873002357629229</v>
      </c>
      <c r="E521">
        <f t="shared" si="65"/>
        <v>1.6260997124904877</v>
      </c>
      <c r="F521">
        <f>C521/(2*'Graficas excel'!$N$9*COS(E521/2))</f>
        <v>0.6495508191841961</v>
      </c>
      <c r="G521">
        <f t="shared" si="66"/>
        <v>0.76031817898636345</v>
      </c>
      <c r="H521">
        <f t="shared" si="67"/>
        <v>1.7276056386427698</v>
      </c>
      <c r="I521">
        <f t="shared" si="68"/>
        <v>1.6768526755666286</v>
      </c>
      <c r="J521">
        <f t="shared" si="69"/>
        <v>-0.34479098773038303</v>
      </c>
      <c r="K521">
        <f t="shared" si="69"/>
        <v>-0.45291869861750217</v>
      </c>
      <c r="L521">
        <f t="shared" si="69"/>
        <v>6.9730670978204445</v>
      </c>
      <c r="M521">
        <f t="shared" si="70"/>
        <v>-1.7276056386427696</v>
      </c>
      <c r="N521">
        <f t="shared" si="71"/>
        <v>0.47473581447557756</v>
      </c>
      <c r="O521">
        <f t="shared" si="71"/>
        <v>0.35470396606192017</v>
      </c>
      <c r="P521">
        <f t="shared" si="71"/>
        <v>4.0917179455215136</v>
      </c>
    </row>
    <row r="522" spans="1:16" x14ac:dyDescent="0.35">
      <c r="A522">
        <v>519</v>
      </c>
      <c r="B522">
        <f t="shared" si="64"/>
        <v>5.4349552907103416</v>
      </c>
      <c r="C522">
        <f>'Graficas excel'!$N$3*(COS('Graficas excel'!$N$4*B522+'Graficas excel'!$N$5)+'Graficas excel'!$N$6)*COS(B522)+'Graficas excel'!$N$7</f>
        <v>17.930277014941396</v>
      </c>
      <c r="D522" s="4">
        <f>'Graficas excel'!$N$3*(COS('Graficas excel'!$N$4*B522+'Graficas excel'!$N$5)+'Graficas excel'!$N$6)*SIN(B522)+'Graficas excel'!$N$8</f>
        <v>18.907698456397412</v>
      </c>
      <c r="E522">
        <f t="shared" si="65"/>
        <v>1.6238498487538109</v>
      </c>
      <c r="F522">
        <f>C522/(2*'Graficas excel'!$N$9*COS(E522/2))</f>
        <v>0.65143874172413019</v>
      </c>
      <c r="G522">
        <f t="shared" si="66"/>
        <v>0.75870123617988261</v>
      </c>
      <c r="H522">
        <f t="shared" si="67"/>
        <v>1.7226342168189281</v>
      </c>
      <c r="I522">
        <f t="shared" si="68"/>
        <v>1.6732420327863695</v>
      </c>
      <c r="J522">
        <f t="shared" si="69"/>
        <v>-0.34953394125121701</v>
      </c>
      <c r="K522">
        <f t="shared" si="69"/>
        <v>-0.37989691072583082</v>
      </c>
      <c r="L522">
        <f t="shared" si="69"/>
        <v>7.7771013896399328</v>
      </c>
      <c r="M522">
        <f t="shared" si="70"/>
        <v>-1.7226342168189281</v>
      </c>
      <c r="N522">
        <f t="shared" si="71"/>
        <v>0.47845026572217519</v>
      </c>
      <c r="O522">
        <f t="shared" si="71"/>
        <v>0.3975523361892932</v>
      </c>
      <c r="P522">
        <f t="shared" si="71"/>
        <v>3.4836557241465225</v>
      </c>
    </row>
    <row r="523" spans="1:16" x14ac:dyDescent="0.35">
      <c r="A523">
        <v>520</v>
      </c>
      <c r="B523">
        <f t="shared" si="64"/>
        <v>5.4454272662223078</v>
      </c>
      <c r="C523">
        <f>'Graficas excel'!$N$3*(COS('Graficas excel'!$N$4*B523+'Graficas excel'!$N$5)+'Graficas excel'!$N$6)*COS(B523)+'Graficas excel'!$N$7</f>
        <v>18.004427804957896</v>
      </c>
      <c r="D523" s="4">
        <f>'Graficas excel'!$N$3*(COS('Graficas excel'!$N$4*B523+'Graficas excel'!$N$5)+'Graficas excel'!$N$6)*SIN(B523)+'Graficas excel'!$N$8</f>
        <v>18.942019850254567</v>
      </c>
      <c r="E523">
        <f t="shared" si="65"/>
        <v>1.6215395464733797</v>
      </c>
      <c r="F523">
        <f>C523/(2*'Graficas excel'!$N$9*COS(E523/2))</f>
        <v>0.65333736336567483</v>
      </c>
      <c r="G523">
        <f t="shared" si="66"/>
        <v>0.7570668990455125</v>
      </c>
      <c r="H523">
        <f t="shared" si="67"/>
        <v>1.7176238973525917</v>
      </c>
      <c r="I523">
        <f t="shared" si="68"/>
        <v>1.6695817219129858</v>
      </c>
      <c r="J523">
        <f t="shared" si="69"/>
        <v>-0.35351221239740943</v>
      </c>
      <c r="K523">
        <f t="shared" si="69"/>
        <v>-0.29845529541944488</v>
      </c>
      <c r="L523">
        <f t="shared" si="69"/>
        <v>8.498780363458577</v>
      </c>
      <c r="M523">
        <f t="shared" si="70"/>
        <v>-1.7176238973525919</v>
      </c>
      <c r="N523">
        <f t="shared" si="71"/>
        <v>0.48261342405147434</v>
      </c>
      <c r="O523">
        <f t="shared" si="71"/>
        <v>0.43403309362467568</v>
      </c>
      <c r="P523">
        <f t="shared" si="71"/>
        <v>2.8028637086084327</v>
      </c>
    </row>
    <row r="524" spans="1:16" x14ac:dyDescent="0.35">
      <c r="A524">
        <v>521</v>
      </c>
      <c r="B524">
        <f t="shared" si="64"/>
        <v>5.455899241734274</v>
      </c>
      <c r="C524">
        <f>'Graficas excel'!$N$3*(COS('Graficas excel'!$N$4*B524+'Graficas excel'!$N$5)+'Graficas excel'!$N$6)*COS(B524)+'Graficas excel'!$N$7</f>
        <v>18.079399863048177</v>
      </c>
      <c r="D524" s="4">
        <f>'Graficas excel'!$N$3*(COS('Graficas excel'!$N$4*B524+'Graficas excel'!$N$5)+'Graficas excel'!$N$6)*SIN(B524)+'Graficas excel'!$N$8</f>
        <v>18.97619414638244</v>
      </c>
      <c r="E524">
        <f t="shared" si="65"/>
        <v>1.6191895199689796</v>
      </c>
      <c r="F524">
        <f>C524/(2*'Graficas excel'!$N$9*COS(E524/2))</f>
        <v>0.655248351623826</v>
      </c>
      <c r="G524">
        <f t="shared" si="66"/>
        <v>0.75541352760872571</v>
      </c>
      <c r="H524">
        <f t="shared" si="67"/>
        <v>1.7125699813941788</v>
      </c>
      <c r="I524">
        <f t="shared" si="68"/>
        <v>1.6658797506815792</v>
      </c>
      <c r="J524">
        <f t="shared" si="69"/>
        <v>-0.35663762894245843</v>
      </c>
      <c r="K524">
        <f t="shared" si="69"/>
        <v>-0.20945627557172936</v>
      </c>
      <c r="L524">
        <f t="shared" si="69"/>
        <v>9.1270362832648591</v>
      </c>
      <c r="M524">
        <f t="shared" si="70"/>
        <v>-1.7125699813941788</v>
      </c>
      <c r="N524">
        <f t="shared" si="71"/>
        <v>0.48715860797929478</v>
      </c>
      <c r="O524">
        <f t="shared" si="71"/>
        <v>0.46338461374460133</v>
      </c>
      <c r="P524">
        <f t="shared" si="71"/>
        <v>2.0623042377421497</v>
      </c>
    </row>
    <row r="525" spans="1:16" x14ac:dyDescent="0.35">
      <c r="A525">
        <v>522</v>
      </c>
      <c r="B525">
        <f t="shared" si="64"/>
        <v>5.4663712172462393</v>
      </c>
      <c r="C525">
        <f>'Graficas excel'!$N$3*(COS('Graficas excel'!$N$4*B525+'Graficas excel'!$N$5)+'Graficas excel'!$N$6)*COS(B525)+'Graficas excel'!$N$7</f>
        <v>18.155026758461847</v>
      </c>
      <c r="D525" s="4">
        <f>'Graficas excel'!$N$3*(COS('Graficas excel'!$N$4*B525+'Graficas excel'!$N$5)+'Graficas excel'!$N$6)*SIN(B525)+'Graficas excel'!$N$8</f>
        <v>19.010454068258007</v>
      </c>
      <c r="E525">
        <f t="shared" si="65"/>
        <v>1.6168216319483202</v>
      </c>
      <c r="F525">
        <f>C525/(2*'Graficas excel'!$N$9*COS(E525/2))</f>
        <v>0.65717309386578893</v>
      </c>
      <c r="G525">
        <f t="shared" si="66"/>
        <v>0.7537396929304353</v>
      </c>
      <c r="H525">
        <f t="shared" si="67"/>
        <v>1.7074684683809762</v>
      </c>
      <c r="I525">
        <f t="shared" si="68"/>
        <v>1.6621450501646482</v>
      </c>
      <c r="J525">
        <f t="shared" si="69"/>
        <v>-0.35883104993107318</v>
      </c>
      <c r="K525">
        <f t="shared" si="69"/>
        <v>-0.11387817511655479</v>
      </c>
      <c r="L525">
        <f t="shared" si="69"/>
        <v>9.6519137449748609</v>
      </c>
      <c r="M525">
        <f t="shared" si="70"/>
        <v>-1.7074684683809762</v>
      </c>
      <c r="N525">
        <f t="shared" si="71"/>
        <v>0.49201116030705005</v>
      </c>
      <c r="O525">
        <f t="shared" si="71"/>
        <v>0.48498101322046078</v>
      </c>
      <c r="P525">
        <f t="shared" si="71"/>
        <v>1.2761360984845325</v>
      </c>
    </row>
    <row r="526" spans="1:16" x14ac:dyDescent="0.35">
      <c r="A526">
        <v>523</v>
      </c>
      <c r="B526">
        <f t="shared" si="64"/>
        <v>5.4768431927582055</v>
      </c>
      <c r="C526">
        <f>'Graficas excel'!$N$3*(COS('Graficas excel'!$N$4*B526+'Graficas excel'!$N$5)+'Graficas excel'!$N$6)*COS(B526)+'Graficas excel'!$N$7</f>
        <v>18.231123868306085</v>
      </c>
      <c r="D526" s="4">
        <f>'Graficas excel'!$N$3*(COS('Graficas excel'!$N$4*B526+'Graficas excel'!$N$5)+'Graficas excel'!$N$6)*SIN(B526)+'Graficas excel'!$N$8</f>
        <v>19.045034468394082</v>
      </c>
      <c r="E526">
        <f t="shared" si="65"/>
        <v>1.6144586208350471</v>
      </c>
      <c r="F526">
        <f>C526/(2*'Graficas excel'!$N$9*COS(E526/2))</f>
        <v>0.65911266838636862</v>
      </c>
      <c r="G526">
        <f t="shared" si="66"/>
        <v>0.75204420772491887</v>
      </c>
      <c r="H526">
        <f t="shared" si="67"/>
        <v>1.7023161395586268</v>
      </c>
      <c r="I526">
        <f t="shared" si="68"/>
        <v>1.658387380196837</v>
      </c>
      <c r="J526">
        <f t="shared" si="69"/>
        <v>-0.36002357939224111</v>
      </c>
      <c r="K526">
        <f t="shared" si="69"/>
        <v>-1.2803570735570237E-2</v>
      </c>
      <c r="L526">
        <f t="shared" si="69"/>
        <v>10.064773517352982</v>
      </c>
      <c r="M526">
        <f t="shared" si="70"/>
        <v>-1.7023161395586268</v>
      </c>
      <c r="N526">
        <f t="shared" si="71"/>
        <v>0.49708986960126317</v>
      </c>
      <c r="O526">
        <f t="shared" si="71"/>
        <v>0.4983446791937266</v>
      </c>
      <c r="P526">
        <f t="shared" si="71"/>
        <v>0.459418372284632</v>
      </c>
    </row>
    <row r="527" spans="1:16" x14ac:dyDescent="0.35">
      <c r="A527">
        <v>524</v>
      </c>
      <c r="B527">
        <f t="shared" si="64"/>
        <v>5.4873151682701717</v>
      </c>
      <c r="C527">
        <f>'Graficas excel'!$N$3*(COS('Graficas excel'!$N$4*B527+'Graficas excel'!$N$5)+'Graficas excel'!$N$6)*COS(B527)+'Graficas excel'!$N$7</f>
        <v>18.307490296545843</v>
      </c>
      <c r="D527" s="4">
        <f>'Graficas excel'!$N$3*(COS('Graficas excel'!$N$4*B527+'Graficas excel'!$N$5)+'Graficas excel'!$N$6)*SIN(B527)+'Graficas excel'!$N$8</f>
        <v>19.080169354712993</v>
      </c>
      <c r="E527">
        <f t="shared" si="65"/>
        <v>1.6121238175625061</v>
      </c>
      <c r="F527">
        <f>C527/(2*'Graficas excel'!$N$9*COS(E527/2))</f>
        <v>0.66106782157858479</v>
      </c>
      <c r="G527">
        <f t="shared" si="66"/>
        <v>0.75032615259855118</v>
      </c>
      <c r="H527">
        <f t="shared" si="67"/>
        <v>1.6971106266169163</v>
      </c>
      <c r="I527">
        <f t="shared" si="68"/>
        <v>1.6546172220897111</v>
      </c>
      <c r="J527">
        <f t="shared" si="69"/>
        <v>-0.36015765807144973</v>
      </c>
      <c r="K527">
        <f t="shared" si="69"/>
        <v>9.2594491071633853E-2</v>
      </c>
      <c r="L527">
        <f t="shared" si="69"/>
        <v>10.3584705096045</v>
      </c>
      <c r="M527">
        <f t="shared" si="70"/>
        <v>-1.697110626616916</v>
      </c>
      <c r="N527">
        <f t="shared" si="71"/>
        <v>0.50230852287829841</v>
      </c>
      <c r="O527">
        <f t="shared" si="71"/>
        <v>0.50315569713803854</v>
      </c>
      <c r="P527">
        <f t="shared" si="71"/>
        <v>-0.37220766445465442</v>
      </c>
    </row>
    <row r="528" spans="1:16" x14ac:dyDescent="0.35">
      <c r="A528">
        <v>525</v>
      </c>
      <c r="B528">
        <f t="shared" si="64"/>
        <v>5.497787143782138</v>
      </c>
      <c r="C528">
        <f>'Graficas excel'!$N$3*(COS('Graficas excel'!$N$4*B528+'Graficas excel'!$N$5)+'Graficas excel'!$N$6)*COS(B528)+'Graficas excel'!$N$7</f>
        <v>18.383911031954369</v>
      </c>
      <c r="D528" s="4">
        <f>'Graficas excel'!$N$3*(COS('Graficas excel'!$N$4*B528+'Graficas excel'!$N$5)+'Graficas excel'!$N$6)*SIN(B528)+'Graficas excel'!$N$8</f>
        <v>19.116088968045627</v>
      </c>
      <c r="E528">
        <f t="shared" si="65"/>
        <v>1.609840855761997</v>
      </c>
      <c r="F528">
        <f>C528/(2*'Graficas excel'!$N$9*COS(E528/2))</f>
        <v>0.6630389516579368</v>
      </c>
      <c r="G528">
        <f t="shared" si="66"/>
        <v>0.74858489737927791</v>
      </c>
      <c r="H528">
        <f t="shared" si="67"/>
        <v>1.6918504640658829</v>
      </c>
      <c r="I528">
        <f t="shared" si="68"/>
        <v>1.6508456599139398</v>
      </c>
      <c r="J528">
        <f t="shared" si="69"/>
        <v>-0.35918801082840462</v>
      </c>
      <c r="K528">
        <f t="shared" si="69"/>
        <v>0.2010681405896339</v>
      </c>
      <c r="L528">
        <f t="shared" si="69"/>
        <v>10.527500426525389</v>
      </c>
      <c r="M528">
        <f t="shared" si="70"/>
        <v>-1.6918504640658827</v>
      </c>
      <c r="N528">
        <f t="shared" si="71"/>
        <v>0.50757755701743412</v>
      </c>
      <c r="O528">
        <f t="shared" si="71"/>
        <v>0.49925794759050335</v>
      </c>
      <c r="P528">
        <f t="shared" si="71"/>
        <v>-1.2028496414413647</v>
      </c>
    </row>
    <row r="529" spans="1:16" x14ac:dyDescent="0.35">
      <c r="A529">
        <v>526</v>
      </c>
      <c r="B529">
        <f t="shared" si="64"/>
        <v>5.5082591192941033</v>
      </c>
      <c r="C529">
        <f>'Graficas excel'!$N$3*(COS('Graficas excel'!$N$4*B529+'Graficas excel'!$N$5)+'Graficas excel'!$N$6)*COS(B529)+'Graficas excel'!$N$7</f>
        <v>18.460159320161317</v>
      </c>
      <c r="D529" s="4">
        <f>'Graficas excel'!$N$3*(COS('Graficas excel'!$N$4*B529+'Graficas excel'!$N$5)+'Graficas excel'!$N$6)*SIN(B529)+'Graficas excel'!$N$8</f>
        <v>19.153016947208318</v>
      </c>
      <c r="E529">
        <f t="shared" si="65"/>
        <v>1.6076333794023334</v>
      </c>
      <c r="F529">
        <f>C529/(2*'Graficas excel'!$N$9*COS(E529/2))</f>
        <v>0.66502609925559864</v>
      </c>
      <c r="G529">
        <f t="shared" si="66"/>
        <v>0.74682011710242691</v>
      </c>
      <c r="H529">
        <f t="shared" si="67"/>
        <v>1.6865351243183728</v>
      </c>
      <c r="I529">
        <f t="shared" si="68"/>
        <v>1.647084251860353</v>
      </c>
      <c r="J529">
        <f t="shared" si="69"/>
        <v>-0.35708243018391345</v>
      </c>
      <c r="K529">
        <f t="shared" si="69"/>
        <v>0.31131186725841914</v>
      </c>
      <c r="L529">
        <f t="shared" si="69"/>
        <v>10.568110907732027</v>
      </c>
      <c r="M529">
        <f t="shared" si="70"/>
        <v>-1.6865351243183726</v>
      </c>
      <c r="N529">
        <f t="shared" si="71"/>
        <v>0.51280577401875627</v>
      </c>
      <c r="O529">
        <f t="shared" si="71"/>
        <v>0.48666173560075232</v>
      </c>
      <c r="P529">
        <f t="shared" si="71"/>
        <v>-2.0166986869997334</v>
      </c>
    </row>
    <row r="530" spans="1:16" x14ac:dyDescent="0.35">
      <c r="A530">
        <v>527</v>
      </c>
      <c r="B530">
        <f t="shared" si="64"/>
        <v>5.5187310948060695</v>
      </c>
      <c r="C530">
        <f>'Graficas excel'!$N$3*(COS('Graficas excel'!$N$4*B530+'Graficas excel'!$N$5)+'Graficas excel'!$N$6)*COS(B530)+'Graficas excel'!$N$7</f>
        <v>18.53599922187594</v>
      </c>
      <c r="D530" s="4">
        <f>'Graficas excel'!$N$3*(COS('Graficas excel'!$N$4*B530+'Graficas excel'!$N$5)+'Graficas excel'!$N$6)*SIN(B530)+'Graficas excel'!$N$8</f>
        <v>19.19116761660753</v>
      </c>
      <c r="E530">
        <f t="shared" si="65"/>
        <v>1.6055247519809741</v>
      </c>
      <c r="F530">
        <f>C530/(2*'Graficas excel'!$N$9*COS(E530/2))</f>
        <v>0.6670289450438559</v>
      </c>
      <c r="G530">
        <f t="shared" si="66"/>
        <v>0.74503180232368649</v>
      </c>
      <c r="H530">
        <f t="shared" si="67"/>
        <v>1.6811650348104537</v>
      </c>
      <c r="I530">
        <f t="shared" si="68"/>
        <v>1.6433448933957138</v>
      </c>
      <c r="J530">
        <f t="shared" si="69"/>
        <v>-0.35382237993339888</v>
      </c>
      <c r="K530">
        <f t="shared" si="69"/>
        <v>0.42198086589192946</v>
      </c>
      <c r="L530">
        <f t="shared" si="69"/>
        <v>10.478374589379607</v>
      </c>
      <c r="M530">
        <f t="shared" si="70"/>
        <v>-1.6811650348104534</v>
      </c>
      <c r="N530">
        <f t="shared" si="71"/>
        <v>0.51790208379657821</v>
      </c>
      <c r="O530">
        <f t="shared" si="71"/>
        <v>0.46554291633547717</v>
      </c>
      <c r="P530">
        <f t="shared" si="71"/>
        <v>-2.7983582547262777</v>
      </c>
    </row>
    <row r="531" spans="1:16" x14ac:dyDescent="0.35">
      <c r="A531">
        <v>528</v>
      </c>
      <c r="B531">
        <f t="shared" si="64"/>
        <v>5.5292030703180357</v>
      </c>
      <c r="C531">
        <f>'Graficas excel'!$N$3*(COS('Graficas excel'!$N$4*B531+'Graficas excel'!$N$5)+'Graficas excel'!$N$6)*COS(B531)+'Graficas excel'!$N$7</f>
        <v>18.611188326631261</v>
      </c>
      <c r="D531" s="4">
        <f>'Graficas excel'!$N$3*(COS('Graficas excel'!$N$4*B531+'Graficas excel'!$N$5)+'Graficas excel'!$N$6)*SIN(B531)+'Graficas excel'!$N$8</f>
        <v>19.230743429379782</v>
      </c>
      <c r="E531">
        <f t="shared" si="65"/>
        <v>1.6035377713235919</v>
      </c>
      <c r="F531">
        <f>C531/(2*'Graficas excel'!$N$9*COS(E531/2))</f>
        <v>0.66904681440089131</v>
      </c>
      <c r="G531">
        <f t="shared" si="66"/>
        <v>0.74322026354238979</v>
      </c>
      <c r="H531">
        <f t="shared" si="67"/>
        <v>1.6757415768713395</v>
      </c>
      <c r="I531">
        <f t="shared" si="68"/>
        <v>1.6396396740974657</v>
      </c>
      <c r="J531">
        <f t="shared" si="69"/>
        <v>-0.34940340663926039</v>
      </c>
      <c r="K531">
        <f t="shared" si="69"/>
        <v>0.53171014799711924</v>
      </c>
      <c r="L531">
        <f t="shared" si="69"/>
        <v>10.258222963634656</v>
      </c>
      <c r="M531">
        <f t="shared" si="70"/>
        <v>-1.6757415768713395</v>
      </c>
      <c r="N531">
        <f t="shared" si="71"/>
        <v>0.52277723781621255</v>
      </c>
      <c r="O531">
        <f t="shared" si="71"/>
        <v>0.43623857721827575</v>
      </c>
      <c r="P531">
        <f t="shared" si="71"/>
        <v>-3.533158149805681</v>
      </c>
    </row>
    <row r="532" spans="1:16" x14ac:dyDescent="0.35">
      <c r="A532">
        <v>529</v>
      </c>
      <c r="B532">
        <f t="shared" si="64"/>
        <v>5.539675045830001</v>
      </c>
      <c r="C532">
        <f>'Graficas excel'!$N$3*(COS('Graficas excel'!$N$4*B532+'Graficas excel'!$N$5)+'Graficas excel'!$N$6)*COS(B532)+'Graficas excel'!$N$7</f>
        <v>18.685480589041749</v>
      </c>
      <c r="D532" s="4">
        <f>'Graficas excel'!$N$3*(COS('Graficas excel'!$N$4*B532+'Graficas excel'!$N$5)+'Graficas excel'!$N$6)*SIN(B532)+'Graficas excel'!$N$8</f>
        <v>19.271932596720617</v>
      </c>
      <c r="E532">
        <f t="shared" si="65"/>
        <v>1.6016943939199688</v>
      </c>
      <c r="F532">
        <f>C532/(2*'Graficas excel'!$N$9*COS(E532/2))</f>
        <v>0.67107868896650202</v>
      </c>
      <c r="G532">
        <f t="shared" si="66"/>
        <v>0.74138612963488926</v>
      </c>
      <c r="H532">
        <f t="shared" si="67"/>
        <v>1.6702670664387147</v>
      </c>
      <c r="I532">
        <f t="shared" si="68"/>
        <v>1.6359807301793419</v>
      </c>
      <c r="J532">
        <f t="shared" si="69"/>
        <v>-0.34383535098997076</v>
      </c>
      <c r="K532">
        <f t="shared" si="69"/>
        <v>0.63913400766858841</v>
      </c>
      <c r="L532">
        <f t="shared" si="69"/>
        <v>9.9094415293433489</v>
      </c>
      <c r="M532">
        <f t="shared" si="70"/>
        <v>-1.6702670664387149</v>
      </c>
      <c r="N532">
        <f t="shared" si="71"/>
        <v>0.52734551751421721</v>
      </c>
      <c r="O532">
        <f t="shared" si="71"/>
        <v>0.39923943159360764</v>
      </c>
      <c r="P532">
        <f t="shared" si="71"/>
        <v>-4.2074455720888357</v>
      </c>
    </row>
    <row r="533" spans="1:16" x14ac:dyDescent="0.35">
      <c r="A533">
        <v>530</v>
      </c>
      <c r="B533">
        <f t="shared" si="64"/>
        <v>5.5501470213419672</v>
      </c>
      <c r="C533">
        <f>'Graficas excel'!$N$3*(COS('Graficas excel'!$N$4*B533+'Graficas excel'!$N$5)+'Graficas excel'!$N$6)*COS(B533)+'Graficas excel'!$N$7</f>
        <v>18.758629252624324</v>
      </c>
      <c r="D533" s="4">
        <f>'Graficas excel'!$N$3*(COS('Graficas excel'!$N$4*B533+'Graficas excel'!$N$5)+'Graficas excel'!$N$6)*SIN(B533)+'Graficas excel'!$N$8</f>
        <v>19.314906931325204</v>
      </c>
      <c r="E533">
        <f t="shared" si="65"/>
        <v>1.6000154725142923</v>
      </c>
      <c r="F533">
        <f>C533/(2*'Graficas excel'!$N$9*COS(E533/2))</f>
        <v>0.67312322479021591</v>
      </c>
      <c r="G533">
        <f t="shared" si="66"/>
        <v>0.73953034031608234</v>
      </c>
      <c r="H533">
        <f t="shared" si="67"/>
        <v>1.664744717092961</v>
      </c>
      <c r="I533">
        <f t="shared" si="68"/>
        <v>1.6323800948036267</v>
      </c>
      <c r="J533">
        <f t="shared" si="69"/>
        <v>-0.33714235531280062</v>
      </c>
      <c r="K533">
        <f t="shared" si="69"/>
        <v>0.74290543670113063</v>
      </c>
      <c r="L533">
        <f t="shared" si="69"/>
        <v>9.4356280711501679</v>
      </c>
      <c r="M533">
        <f t="shared" si="70"/>
        <v>-1.664744717092961</v>
      </c>
      <c r="N533">
        <f t="shared" si="71"/>
        <v>0.53152634306527669</v>
      </c>
      <c r="O533">
        <f t="shared" si="71"/>
        <v>0.35517916459476367</v>
      </c>
      <c r="P533">
        <f t="shared" si="71"/>
        <v>-4.8088459820894123</v>
      </c>
    </row>
    <row r="534" spans="1:16" x14ac:dyDescent="0.35">
      <c r="A534">
        <v>531</v>
      </c>
      <c r="B534">
        <f t="shared" si="64"/>
        <v>5.5606189968539335</v>
      </c>
      <c r="C534">
        <f>'Graficas excel'!$N$3*(COS('Graficas excel'!$N$4*B534+'Graficas excel'!$N$5)+'Graficas excel'!$N$6)*COS(B534)+'Graficas excel'!$N$7</f>
        <v>18.830389824730048</v>
      </c>
      <c r="D534" s="4">
        <f>'Graficas excel'!$N$3*(COS('Graficas excel'!$N$4*B534+'Graficas excel'!$N$5)+'Graficas excel'!$N$6)*SIN(B534)+'Graficas excel'!$N$8</f>
        <v>19.359819929792831</v>
      </c>
      <c r="E534">
        <f t="shared" si="65"/>
        <v>1.5985205103850724</v>
      </c>
      <c r="F534">
        <f>C534/(2*'Graficas excel'!$N$9*COS(E534/2))</f>
        <v>0.67517877663313208</v>
      </c>
      <c r="G534">
        <f t="shared" si="66"/>
        <v>0.7376541327642564</v>
      </c>
      <c r="H534">
        <f t="shared" si="67"/>
        <v>1.6591785862444164</v>
      </c>
      <c r="I534">
        <f t="shared" si="68"/>
        <v>1.6288495483147445</v>
      </c>
      <c r="J534">
        <f t="shared" si="69"/>
        <v>-0.32936266777195999</v>
      </c>
      <c r="K534">
        <f t="shared" si="69"/>
        <v>0.84171510280223394</v>
      </c>
      <c r="L534">
        <f t="shared" si="69"/>
        <v>8.8421170323498277</v>
      </c>
      <c r="M534">
        <f t="shared" si="70"/>
        <v>-1.6591785862444166</v>
      </c>
      <c r="N534">
        <f t="shared" si="71"/>
        <v>0.53524577057927358</v>
      </c>
      <c r="O534">
        <f t="shared" si="71"/>
        <v>0.30482104722950737</v>
      </c>
      <c r="P534">
        <f t="shared" si="71"/>
        <v>-5.3264877517015838</v>
      </c>
    </row>
    <row r="535" spans="1:16" x14ac:dyDescent="0.35">
      <c r="A535">
        <v>532</v>
      </c>
      <c r="B535">
        <f t="shared" si="64"/>
        <v>5.5710909723658997</v>
      </c>
      <c r="C535">
        <f>'Graficas excel'!$N$3*(COS('Graficas excel'!$N$4*B535+'Graficas excel'!$N$5)+'Graficas excel'!$N$6)*COS(B535)+'Graficas excel'!$N$7</f>
        <v>18.90052306509418</v>
      </c>
      <c r="D535" s="4">
        <f>'Graficas excel'!$N$3*(COS('Graficas excel'!$N$4*B535+'Graficas excel'!$N$5)+'Graficas excel'!$N$6)*SIN(B535)+'Graficas excel'!$N$8</f>
        <v>19.406805115481411</v>
      </c>
      <c r="E535">
        <f t="shared" si="65"/>
        <v>1.5972274354045344</v>
      </c>
      <c r="F535">
        <f>C535/(2*'Graficas excel'!$N$9*COS(E535/2))</f>
        <v>0.67724342785867653</v>
      </c>
      <c r="G535">
        <f t="shared" si="66"/>
        <v>0.73575902265771065</v>
      </c>
      <c r="H535">
        <f t="shared" si="67"/>
        <v>1.6535735056420271</v>
      </c>
      <c r="I535">
        <f t="shared" si="68"/>
        <v>1.6254004705232807</v>
      </c>
      <c r="J535">
        <f t="shared" si="69"/>
        <v>-0.32054824782736308</v>
      </c>
      <c r="K535">
        <f t="shared" si="69"/>
        <v>0.93430953583893861</v>
      </c>
      <c r="L535">
        <f t="shared" si="69"/>
        <v>8.1358739670894256</v>
      </c>
      <c r="M535">
        <f t="shared" si="70"/>
        <v>-1.6535735056420271</v>
      </c>
      <c r="N535">
        <f t="shared" si="71"/>
        <v>0.53843784912139281</v>
      </c>
      <c r="O535">
        <f t="shared" si="71"/>
        <v>0.24904219792890167</v>
      </c>
      <c r="P535">
        <f t="shared" si="71"/>
        <v>-5.7511861215227498</v>
      </c>
    </row>
    <row r="536" spans="1:16" x14ac:dyDescent="0.35">
      <c r="A536">
        <v>533</v>
      </c>
      <c r="B536">
        <f t="shared" si="64"/>
        <v>5.581562947877865</v>
      </c>
      <c r="C536">
        <f>'Graficas excel'!$N$3*(COS('Graficas excel'!$N$4*B536+'Graficas excel'!$N$5)+'Graficas excel'!$N$6)*COS(B536)+'Graficas excel'!$N$7</f>
        <v>18.968797949952165</v>
      </c>
      <c r="D536" s="4">
        <f>'Graficas excel'!$N$3*(COS('Graficas excel'!$N$4*B536+'Graficas excel'!$N$5)+'Graficas excel'!$N$6)*SIN(B536)+'Graficas excel'!$N$8</f>
        <v>19.455974659681736</v>
      </c>
      <c r="E536">
        <f t="shared" si="65"/>
        <v>1.5961523965719457</v>
      </c>
      <c r="F536">
        <f>C536/(2*'Graficas excel'!$N$9*COS(E536/2))</f>
        <v>0.67931502523879128</v>
      </c>
      <c r="G536">
        <f t="shared" si="66"/>
        <v>0.733846779978505</v>
      </c>
      <c r="H536">
        <f t="shared" si="67"/>
        <v>1.6479349976713125</v>
      </c>
      <c r="I536">
        <f t="shared" si="68"/>
        <v>1.622043697121629</v>
      </c>
      <c r="J536">
        <f t="shared" si="69"/>
        <v>-0.31076418124746141</v>
      </c>
      <c r="K536">
        <f t="shared" si="69"/>
        <v>1.0195082087907406</v>
      </c>
      <c r="L536">
        <f t="shared" si="69"/>
        <v>7.3253645535024026</v>
      </c>
      <c r="M536">
        <f t="shared" si="70"/>
        <v>-1.6479349976713122</v>
      </c>
      <c r="N536">
        <f t="shared" si="71"/>
        <v>0.54104581291955045</v>
      </c>
      <c r="O536">
        <f t="shared" si="71"/>
        <v>0.18881591769955686</v>
      </c>
      <c r="P536">
        <f t="shared" si="71"/>
        <v>-6.0755832803981793</v>
      </c>
    </row>
    <row r="537" spans="1:16" x14ac:dyDescent="0.35">
      <c r="A537">
        <v>534</v>
      </c>
      <c r="B537">
        <f t="shared" si="64"/>
        <v>5.5920349233898312</v>
      </c>
      <c r="C537">
        <f>'Graficas excel'!$N$3*(COS('Graficas excel'!$N$4*B537+'Graficas excel'!$N$5)+'Graficas excel'!$N$6)*COS(B537)+'Graficas excel'!$N$7</f>
        <v>19.034994573599924</v>
      </c>
      <c r="D537" s="4">
        <f>'Graficas excel'!$N$3*(COS('Graficas excel'!$N$4*B537+'Graficas excel'!$N$5)+'Graficas excel'!$N$6)*SIN(B537)+'Graficas excel'!$N$8</f>
        <v>19.507418295164651</v>
      </c>
      <c r="E537">
        <f t="shared" si="65"/>
        <v>1.5953095852836519</v>
      </c>
      <c r="F537">
        <f>C537/(2*'Graficas excel'!$N$9*COS(E537/2))</f>
        <v>0.68139121791353408</v>
      </c>
      <c r="G537">
        <f t="shared" si="66"/>
        <v>0.73191940003685563</v>
      </c>
      <c r="H537">
        <f t="shared" si="67"/>
        <v>1.6422691791675668</v>
      </c>
      <c r="I537">
        <f t="shared" si="68"/>
        <v>1.6187893822256094</v>
      </c>
      <c r="J537">
        <f t="shared" si="69"/>
        <v>-0.30008791625075648</v>
      </c>
      <c r="K537">
        <f t="shared" si="69"/>
        <v>1.0962192470112413</v>
      </c>
      <c r="L537">
        <f t="shared" si="69"/>
        <v>6.420403079920816</v>
      </c>
      <c r="M537">
        <f t="shared" si="70"/>
        <v>-1.642269179167567</v>
      </c>
      <c r="N537">
        <f t="shared" si="71"/>
        <v>0.54302308858596959</v>
      </c>
      <c r="O537">
        <f t="shared" si="71"/>
        <v>0.12519255836631721</v>
      </c>
      <c r="P537">
        <f t="shared" si="71"/>
        <v>-6.2942430362729223</v>
      </c>
    </row>
    <row r="538" spans="1:16" x14ac:dyDescent="0.35">
      <c r="A538">
        <v>535</v>
      </c>
      <c r="B538">
        <f t="shared" si="64"/>
        <v>5.6025068989017974</v>
      </c>
      <c r="C538">
        <f>'Graficas excel'!$N$3*(COS('Graficas excel'!$N$4*B538+'Graficas excel'!$N$5)+'Graficas excel'!$N$6)*COS(B538)+'Graficas excel'!$N$7</f>
        <v>19.098906949702332</v>
      </c>
      <c r="D538" s="4">
        <f>'Graficas excel'!$N$3*(COS('Graficas excel'!$N$4*B538+'Graficas excel'!$N$5)+'Graficas excel'!$N$6)*SIN(B538)+'Graficas excel'!$N$8</f>
        <v>19.561202532188982</v>
      </c>
      <c r="E538">
        <f t="shared" si="65"/>
        <v>1.5947110831489266</v>
      </c>
      <c r="F538">
        <f>C538/(2*'Graficas excel'!$N$9*COS(E538/2))</f>
        <v>0.68346949967550885</v>
      </c>
      <c r="G538">
        <f t="shared" si="66"/>
        <v>0.72997907025702435</v>
      </c>
      <c r="H538">
        <f t="shared" si="67"/>
        <v>1.6365826546814626</v>
      </c>
      <c r="I538">
        <f t="shared" si="68"/>
        <v>1.6156468689151946</v>
      </c>
      <c r="J538">
        <f t="shared" si="69"/>
        <v>-0.28860833514030898</v>
      </c>
      <c r="K538">
        <f t="shared" si="69"/>
        <v>1.163453550841123</v>
      </c>
      <c r="L538">
        <f t="shared" si="69"/>
        <v>5.4319853772883935</v>
      </c>
      <c r="M538">
        <f t="shared" si="70"/>
        <v>-1.6365826546814626</v>
      </c>
      <c r="N538">
        <f t="shared" si="71"/>
        <v>0.54433410199146204</v>
      </c>
      <c r="O538">
        <f t="shared" si="71"/>
        <v>5.9279399424104783E-2</v>
      </c>
      <c r="P538">
        <f t="shared" si="71"/>
        <v>-6.4036999870088858</v>
      </c>
    </row>
    <row r="539" spans="1:16" x14ac:dyDescent="0.35">
      <c r="A539">
        <v>536</v>
      </c>
      <c r="B539">
        <f t="shared" si="64"/>
        <v>5.6129788744137636</v>
      </c>
      <c r="C539">
        <f>'Graficas excel'!$N$3*(COS('Graficas excel'!$N$4*B539+'Graficas excel'!$N$5)+'Graficas excel'!$N$6)*COS(B539)+'Graficas excel'!$N$7</f>
        <v>19.16034567557249</v>
      </c>
      <c r="D539" s="4">
        <f>'Graficas excel'!$N$3*(COS('Graficas excel'!$N$4*B539+'Graficas excel'!$N$5)+'Graficas excel'!$N$6)*SIN(B539)+'Graficas excel'!$N$8</f>
        <v>19.617370182997472</v>
      </c>
      <c r="E539">
        <f t="shared" si="65"/>
        <v>1.594366737699032</v>
      </c>
      <c r="F539">
        <f>C539/(2*'Graficas excel'!$N$9*COS(E539/2))</f>
        <v>0.68554725370693259</v>
      </c>
      <c r="G539">
        <f t="shared" si="66"/>
        <v>0.72802813334024563</v>
      </c>
      <c r="H539">
        <f t="shared" si="67"/>
        <v>1.6308824012950802</v>
      </c>
      <c r="I539">
        <f t="shared" si="68"/>
        <v>1.612624569497056</v>
      </c>
      <c r="J539">
        <f t="shared" si="69"/>
        <v>-0.27642467804659088</v>
      </c>
      <c r="K539">
        <f t="shared" si="69"/>
        <v>1.2203371686934443</v>
      </c>
      <c r="L539">
        <f t="shared" si="69"/>
        <v>4.3721109561671483</v>
      </c>
      <c r="M539">
        <f t="shared" si="70"/>
        <v>-1.63088240129508</v>
      </c>
      <c r="N539">
        <f t="shared" si="71"/>
        <v>0.54495487441059531</v>
      </c>
      <c r="O539">
        <f t="shared" si="71"/>
        <v>-7.7799900258291093E-3</v>
      </c>
      <c r="P539">
        <f t="shared" si="71"/>
        <v>-6.4024644342946129</v>
      </c>
    </row>
    <row r="540" spans="1:16" x14ac:dyDescent="0.35">
      <c r="A540">
        <v>537</v>
      </c>
      <c r="B540">
        <f t="shared" si="64"/>
        <v>5.623450849925729</v>
      </c>
      <c r="C540">
        <f>'Graficas excel'!$N$3*(COS('Graficas excel'!$N$4*B540+'Graficas excel'!$N$5)+'Graficas excel'!$N$6)*COS(B540)+'Graficas excel'!$N$7</f>
        <v>19.21914042404736</v>
      </c>
      <c r="D540" s="4">
        <f>'Graficas excel'!$N$3*(COS('Graficas excel'!$N$4*B540+'Graficas excel'!$N$5)+'Graficas excel'!$N$6)*SIN(B540)+'Graficas excel'!$N$8</f>
        <v>19.675940196726053</v>
      </c>
      <c r="E540">
        <f t="shared" si="65"/>
        <v>1.5942840668801723</v>
      </c>
      <c r="F540">
        <f>C540/(2*'Graficas excel'!$N$9*COS(E540/2))</f>
        <v>0.68762179887656605</v>
      </c>
      <c r="G540">
        <f t="shared" si="66"/>
        <v>0.72606904748085443</v>
      </c>
      <c r="H540">
        <f t="shared" si="67"/>
        <v>1.6251756471951257</v>
      </c>
      <c r="I540">
        <f t="shared" si="68"/>
        <v>1.609729857037649</v>
      </c>
      <c r="J540">
        <f t="shared" si="69"/>
        <v>-0.26364533709969123</v>
      </c>
      <c r="K540">
        <f t="shared" si="69"/>
        <v>1.2661218075620249</v>
      </c>
      <c r="L540">
        <f t="shared" si="69"/>
        <v>3.2535987917027769</v>
      </c>
      <c r="M540">
        <f t="shared" si="70"/>
        <v>-1.6251756471951257</v>
      </c>
      <c r="N540">
        <f t="shared" si="71"/>
        <v>0.54487340254556149</v>
      </c>
      <c r="O540">
        <f t="shared" si="71"/>
        <v>-7.4826440797995386E-2</v>
      </c>
      <c r="P540">
        <f t="shared" si="71"/>
        <v>-6.2909855534901729</v>
      </c>
    </row>
    <row r="541" spans="1:16" x14ac:dyDescent="0.35">
      <c r="A541">
        <v>538</v>
      </c>
      <c r="B541">
        <f t="shared" si="64"/>
        <v>5.6339228254376952</v>
      </c>
      <c r="C541">
        <f>'Graficas excel'!$N$3*(COS('Graficas excel'!$N$4*B541+'Graficas excel'!$N$5)+'Graficas excel'!$N$6)*COS(B541)+'Graficas excel'!$N$7</f>
        <v>19.275142229457803</v>
      </c>
      <c r="D541" s="4">
        <f>'Graficas excel'!$N$3*(COS('Graficas excel'!$N$4*B541+'Graficas excel'!$N$5)+'Graficas excel'!$N$6)*SIN(B541)+'Graficas excel'!$N$8</f>
        <v>19.7369078025636</v>
      </c>
      <c r="E541">
        <f t="shared" si="65"/>
        <v>1.5944681927808471</v>
      </c>
      <c r="F541">
        <f>C541/(2*'Graficas excel'!$N$9*COS(E541/2))</f>
        <v>0.68969043670544838</v>
      </c>
      <c r="G541">
        <f t="shared" si="66"/>
        <v>0.72410434435725346</v>
      </c>
      <c r="H541">
        <f t="shared" si="67"/>
        <v>1.619469746266547</v>
      </c>
      <c r="I541">
        <f t="shared" si="68"/>
        <v>1.6069689695236971</v>
      </c>
      <c r="J541">
        <f t="shared" si="69"/>
        <v>-0.25038654053573561</v>
      </c>
      <c r="K541">
        <f t="shared" si="69"/>
        <v>1.3001934144344984</v>
      </c>
      <c r="L541">
        <f t="shared" si="69"/>
        <v>2.0899007503960569</v>
      </c>
      <c r="M541">
        <f t="shared" si="70"/>
        <v>-1.619469746266547</v>
      </c>
      <c r="N541">
        <f t="shared" si="71"/>
        <v>0.54408982188987731</v>
      </c>
      <c r="O541">
        <f t="shared" si="71"/>
        <v>-0.1407054874602762</v>
      </c>
      <c r="P541">
        <f t="shared" si="71"/>
        <v>-6.071576465056685</v>
      </c>
    </row>
    <row r="542" spans="1:16" x14ac:dyDescent="0.35">
      <c r="A542">
        <v>539</v>
      </c>
      <c r="B542">
        <f t="shared" si="64"/>
        <v>5.6443948009496614</v>
      </c>
      <c r="C542">
        <f>'Graficas excel'!$N$3*(COS('Graficas excel'!$N$4*B542+'Graficas excel'!$N$5)+'Graficas excel'!$N$6)*COS(B542)+'Graficas excel'!$N$7</f>
        <v>19.328225536511841</v>
      </c>
      <c r="D542" s="4">
        <f>'Graficas excel'!$N$3*(COS('Graficas excel'!$N$4*B542+'Graficas excel'!$N$5)+'Graficas excel'!$N$6)*SIN(B542)+'Graficas excel'!$N$8</f>
        <v>19.800244954978339</v>
      </c>
      <c r="E542">
        <f t="shared" si="65"/>
        <v>1.5949218046299556</v>
      </c>
      <c r="F542">
        <f>C542/(2*'Graficas excel'!$N$9*COS(E542/2))</f>
        <v>0.69175049813291323</v>
      </c>
      <c r="G542">
        <f t="shared" si="66"/>
        <v>0.72213658564904903</v>
      </c>
      <c r="H542">
        <f t="shared" si="67"/>
        <v>1.6137720509754063</v>
      </c>
      <c r="I542">
        <f t="shared" si="68"/>
        <v>1.604346927802681</v>
      </c>
      <c r="J542">
        <f t="shared" si="69"/>
        <v>-0.23677094693895812</v>
      </c>
      <c r="K542">
        <f t="shared" si="69"/>
        <v>1.3220788039150853</v>
      </c>
      <c r="L542">
        <f t="shared" si="69"/>
        <v>0.89491602312549745</v>
      </c>
      <c r="M542">
        <f t="shared" si="70"/>
        <v>-1.6137720509754063</v>
      </c>
      <c r="N542">
        <f t="shared" si="71"/>
        <v>0.54261635747079406</v>
      </c>
      <c r="O542">
        <f t="shared" si="71"/>
        <v>-0.20428688752137875</v>
      </c>
      <c r="P542">
        <f t="shared" si="71"/>
        <v>-5.7483056456725441</v>
      </c>
    </row>
    <row r="543" spans="1:16" x14ac:dyDescent="0.35">
      <c r="A543">
        <v>540</v>
      </c>
      <c r="B543">
        <f t="shared" si="64"/>
        <v>5.6548667764616276</v>
      </c>
      <c r="C543">
        <f>'Graficas excel'!$N$3*(COS('Graficas excel'!$N$4*B543+'Graficas excel'!$N$5)+'Graficas excel'!$N$6)*COS(B543)+'Graficas excel'!$N$7</f>
        <v>19.378289983652085</v>
      </c>
      <c r="D543" s="4">
        <f>'Graficas excel'!$N$3*(COS('Graficas excel'!$N$4*B543+'Graficas excel'!$N$5)+'Graficas excel'!$N$6)*SIN(B543)+'Graficas excel'!$N$8</f>
        <v>19.865901070926139</v>
      </c>
      <c r="E543">
        <f t="shared" si="65"/>
        <v>1.5956451507212024</v>
      </c>
      <c r="F543">
        <f>C543/(2*'Graficas excel'!$N$9*COS(E543/2))</f>
        <v>0.69379938925561147</v>
      </c>
      <c r="G543">
        <f t="shared" si="66"/>
        <v>0.72016831884535193</v>
      </c>
      <c r="H543">
        <f t="shared" si="67"/>
        <v>1.6080897857675802</v>
      </c>
      <c r="I543">
        <f t="shared" si="68"/>
        <v>1.6018674682443912</v>
      </c>
      <c r="J543">
        <f t="shared" si="69"/>
        <v>-0.22292617007947008</v>
      </c>
      <c r="K543">
        <f t="shared" si="69"/>
        <v>1.3314503425945214</v>
      </c>
      <c r="L543">
        <f t="shared" si="69"/>
        <v>-0.31719060589114328</v>
      </c>
      <c r="M543">
        <f t="shared" si="70"/>
        <v>-1.60808978576758</v>
      </c>
      <c r="N543">
        <f t="shared" si="71"/>
        <v>0.54047707018725444</v>
      </c>
      <c r="O543">
        <f t="shared" si="71"/>
        <v>-0.2644830034781574</v>
      </c>
      <c r="P543">
        <f t="shared" si="71"/>
        <v>-5.3268598271288274</v>
      </c>
    </row>
    <row r="544" spans="1:16" x14ac:dyDescent="0.35">
      <c r="A544">
        <v>541</v>
      </c>
      <c r="B544">
        <f t="shared" si="64"/>
        <v>5.6653387519735929</v>
      </c>
      <c r="C544">
        <f>'Graficas excel'!$N$3*(COS('Graficas excel'!$N$4*B544+'Graficas excel'!$N$5)+'Graficas excel'!$N$6)*COS(B544)+'Graficas excel'!$N$7</f>
        <v>19.425261895578544</v>
      </c>
      <c r="D544" s="4">
        <f>'Graficas excel'!$N$3*(COS('Graficas excel'!$N$4*B544+'Graficas excel'!$N$5)+'Graficas excel'!$N$6)*SIN(B544)+'Graficas excel'!$N$8</f>
        <v>19.9338040452261</v>
      </c>
      <c r="E544">
        <f t="shared" si="65"/>
        <v>1.5966360585768853</v>
      </c>
      <c r="F544">
        <f>C544/(2*'Graficas excel'!$N$9*COS(E544/2))</f>
        <v>0.69583463526961997</v>
      </c>
      <c r="G544">
        <f t="shared" si="66"/>
        <v>0.71820203310711594</v>
      </c>
      <c r="H544">
        <f t="shared" si="67"/>
        <v>1.6024299231238002</v>
      </c>
      <c r="I544">
        <f t="shared" si="68"/>
        <v>1.5995329908503426</v>
      </c>
      <c r="J544">
        <f t="shared" si="69"/>
        <v>-0.20898325469642154</v>
      </c>
      <c r="K544">
        <f t="shared" si="69"/>
        <v>1.3281287303370037</v>
      </c>
      <c r="L544">
        <f t="shared" si="69"/>
        <v>-1.5321644232381215</v>
      </c>
      <c r="M544">
        <f t="shared" si="70"/>
        <v>-1.6024299231237999</v>
      </c>
      <c r="N544">
        <f t="shared" si="71"/>
        <v>0.53770741065149996</v>
      </c>
      <c r="O544">
        <f t="shared" si="71"/>
        <v>-0.32026574914352579</v>
      </c>
      <c r="P544">
        <f t="shared" si="71"/>
        <v>-4.8143839946490123</v>
      </c>
    </row>
    <row r="545" spans="1:16" x14ac:dyDescent="0.35">
      <c r="A545">
        <v>542</v>
      </c>
      <c r="B545">
        <f t="shared" si="64"/>
        <v>5.6758107274855591</v>
      </c>
      <c r="C545">
        <f>'Graficas excel'!$N$3*(COS('Graficas excel'!$N$4*B545+'Graficas excel'!$N$5)+'Graficas excel'!$N$6)*COS(B545)+'Graficas excel'!$N$7</f>
        <v>19.46909546310884</v>
      </c>
      <c r="D545" s="4">
        <f>'Graficas excel'!$N$3*(COS('Graficas excel'!$N$4*B545+'Graficas excel'!$N$5)+'Graficas excel'!$N$6)*SIN(B545)+'Graficas excel'!$N$8</f>
        <v>20.003861526777808</v>
      </c>
      <c r="E545">
        <f t="shared" si="65"/>
        <v>1.5978899823626467</v>
      </c>
      <c r="F545">
        <f>C545/(2*'Graficas excel'!$N$9*COS(E545/2))</f>
        <v>0.6978539219162142</v>
      </c>
      <c r="G545">
        <f t="shared" si="66"/>
        <v>0.7162401159291194</v>
      </c>
      <c r="H545">
        <f t="shared" si="67"/>
        <v>1.5967990642868546</v>
      </c>
      <c r="I545">
        <f t="shared" si="68"/>
        <v>1.5973445233247507</v>
      </c>
      <c r="J545">
        <f t="shared" si="69"/>
        <v>-0.19507512315559397</v>
      </c>
      <c r="K545">
        <f t="shared" si="69"/>
        <v>1.3120839420165487</v>
      </c>
      <c r="L545">
        <f t="shared" si="69"/>
        <v>-2.7358286979024049</v>
      </c>
      <c r="M545">
        <f t="shared" si="70"/>
        <v>-1.5967990642868548</v>
      </c>
      <c r="N545">
        <f t="shared" si="71"/>
        <v>0.53435359556914752</v>
      </c>
      <c r="O545">
        <f t="shared" si="71"/>
        <v>-0.37068186044069118</v>
      </c>
      <c r="P545">
        <f t="shared" si="71"/>
        <v>-4.2193042811081654</v>
      </c>
    </row>
    <row r="546" spans="1:16" x14ac:dyDescent="0.35">
      <c r="A546">
        <v>543</v>
      </c>
      <c r="B546">
        <f t="shared" si="64"/>
        <v>5.6862827029975254</v>
      </c>
      <c r="C546">
        <f>'Graficas excel'!$N$3*(COS('Graficas excel'!$N$4*B546+'Graficas excel'!$N$5)+'Graficas excel'!$N$6)*COS(B546)+'Graficas excel'!$N$7</f>
        <v>19.509773592336053</v>
      </c>
      <c r="D546" s="4">
        <f>'Graficas excel'!$N$3*(COS('Graficas excel'!$N$4*B546+'Graficas excel'!$N$5)+'Graficas excel'!$N$6)*SIN(B546)+'Graficas excel'!$N$8</f>
        <v>20.07596243504786</v>
      </c>
      <c r="E546">
        <f t="shared" si="65"/>
        <v>1.5994000763048195</v>
      </c>
      <c r="F546">
        <f>C546/(2*'Graficas excel'!$N$9*COS(E546/2))</f>
        <v>0.69985513381237785</v>
      </c>
      <c r="G546">
        <f t="shared" si="66"/>
        <v>0.71428481131580746</v>
      </c>
      <c r="H546">
        <f t="shared" si="67"/>
        <v>1.5912033265193239</v>
      </c>
      <c r="I546">
        <f t="shared" si="68"/>
        <v>1.5953017014120716</v>
      </c>
      <c r="J546">
        <f t="shared" si="69"/>
        <v>-0.18133501224515289</v>
      </c>
      <c r="K546">
        <f t="shared" si="69"/>
        <v>1.2834344108871809</v>
      </c>
      <c r="L546">
        <f t="shared" si="69"/>
        <v>-3.914243541548041</v>
      </c>
      <c r="M546">
        <f t="shared" si="70"/>
        <v>-1.5912033265193237</v>
      </c>
      <c r="N546">
        <f t="shared" si="71"/>
        <v>0.53047182420388261</v>
      </c>
      <c r="O546">
        <f t="shared" si="71"/>
        <v>-0.4148663115499891</v>
      </c>
      <c r="P546">
        <f t="shared" si="71"/>
        <v>-3.5511397174335571</v>
      </c>
    </row>
    <row r="547" spans="1:16" x14ac:dyDescent="0.35">
      <c r="A547">
        <v>544</v>
      </c>
      <c r="B547">
        <f t="shared" si="64"/>
        <v>5.6967546785094907</v>
      </c>
      <c r="C547">
        <f>'Graficas excel'!$N$3*(COS('Graficas excel'!$N$4*B547+'Graficas excel'!$N$5)+'Graficas excel'!$N$6)*COS(B547)+'Graficas excel'!$N$7</f>
        <v>19.547308409093375</v>
      </c>
      <c r="D547" s="4">
        <f>'Graficas excel'!$N$3*(COS('Graficas excel'!$N$4*B547+'Graficas excel'!$N$5)+'Graficas excel'!$N$6)*SIN(B547)+'Graficas excel'!$N$8</f>
        <v>20.149978693311724</v>
      </c>
      <c r="E547">
        <f t="shared" si="65"/>
        <v>1.6011572926422839</v>
      </c>
      <c r="F547">
        <f>C547/(2*'Graficas excel'!$N$9*COS(E547/2))</f>
        <v>0.70183638913439472</v>
      </c>
      <c r="G547">
        <f t="shared" si="66"/>
        <v>0.71233818014114225</v>
      </c>
      <c r="H547">
        <f t="shared" si="67"/>
        <v>1.5856482385664727</v>
      </c>
      <c r="I547">
        <f t="shared" si="68"/>
        <v>1.5934027656043783</v>
      </c>
      <c r="J547">
        <f t="shared" si="69"/>
        <v>-0.16789491852312785</v>
      </c>
      <c r="K547">
        <f t="shared" si="69"/>
        <v>1.2424445483722188</v>
      </c>
      <c r="L547">
        <f t="shared" si="69"/>
        <v>-5.0538549970552742</v>
      </c>
      <c r="M547">
        <f t="shared" si="70"/>
        <v>-1.5856482385664727</v>
      </c>
      <c r="N547">
        <f t="shared" si="71"/>
        <v>0.52612735434859148</v>
      </c>
      <c r="O547">
        <f t="shared" si="71"/>
        <v>-0.45205375971052308</v>
      </c>
      <c r="P547">
        <f t="shared" si="71"/>
        <v>-2.8203082922035576</v>
      </c>
    </row>
    <row r="548" spans="1:16" x14ac:dyDescent="0.35">
      <c r="A548">
        <v>545</v>
      </c>
      <c r="B548">
        <f t="shared" si="64"/>
        <v>5.7072266540214569</v>
      </c>
      <c r="C548">
        <f>'Graficas excel'!$N$3*(COS('Graficas excel'!$N$4*B548+'Graficas excel'!$N$5)+'Graficas excel'!$N$6)*COS(B548)+'Graficas excel'!$N$7</f>
        <v>19.58174140899316</v>
      </c>
      <c r="D548" s="4">
        <f>'Graficas excel'!$N$3*(COS('Graficas excel'!$N$4*B548+'Graficas excel'!$N$5)+'Graficas excel'!$N$6)*SIN(B548)+'Graficas excel'!$N$8</f>
        <v>20.225767152537351</v>
      </c>
      <c r="E548">
        <f t="shared" si="65"/>
        <v>1.6031505024624824</v>
      </c>
      <c r="F548">
        <f>C548/(2*'Graficas excel'!$N$9*COS(E548/2))</f>
        <v>0.70379607021376234</v>
      </c>
      <c r="G548">
        <f t="shared" si="66"/>
        <v>0.7104020633075786</v>
      </c>
      <c r="H548">
        <f t="shared" si="67"/>
        <v>1.5801386457955588</v>
      </c>
      <c r="I548">
        <f t="shared" si="68"/>
        <v>1.5916445741290206</v>
      </c>
      <c r="J548">
        <f t="shared" si="69"/>
        <v>-0.15488406963759835</v>
      </c>
      <c r="K548">
        <f t="shared" si="69"/>
        <v>1.1895207026020291</v>
      </c>
      <c r="L548">
        <f t="shared" si="69"/>
        <v>-6.1416336787476951</v>
      </c>
      <c r="M548">
        <f t="shared" si="70"/>
        <v>-1.5801386457955588</v>
      </c>
      <c r="N548">
        <f t="shared" si="71"/>
        <v>0.52139345844681073</v>
      </c>
      <c r="O548">
        <f t="shared" si="71"/>
        <v>-0.48158795908267332</v>
      </c>
      <c r="P548">
        <f t="shared" si="71"/>
        <v>-2.0379329110885678</v>
      </c>
    </row>
    <row r="549" spans="1:16" x14ac:dyDescent="0.35">
      <c r="A549">
        <v>546</v>
      </c>
      <c r="B549">
        <f t="shared" si="64"/>
        <v>5.7176986295334231</v>
      </c>
      <c r="C549">
        <f>'Graficas excel'!$N$3*(COS('Graficas excel'!$N$4*B549+'Graficas excel'!$N$5)+'Graficas excel'!$N$6)*COS(B549)+'Graficas excel'!$N$7</f>
        <v>19.61314324772259</v>
      </c>
      <c r="D549" s="4">
        <f>'Graficas excel'!$N$3*(COS('Graficas excel'!$N$4*B549+'Graficas excel'!$N$5)+'Graficas excel'!$N$6)*SIN(B549)+'Graficas excel'!$N$8</f>
        <v>20.303171677571459</v>
      </c>
      <c r="E549">
        <f t="shared" si="65"/>
        <v>1.6053666376225595</v>
      </c>
      <c r="F549">
        <f>C549/(2*'Graficas excel'!$N$9*COS(E549/2))</f>
        <v>0.70573284969625094</v>
      </c>
      <c r="G549">
        <f t="shared" si="66"/>
        <v>0.7084780482552786</v>
      </c>
      <c r="H549">
        <f t="shared" si="67"/>
        <v>1.5746786262666046</v>
      </c>
      <c r="I549">
        <f t="shared" si="68"/>
        <v>1.590022631944582</v>
      </c>
      <c r="J549">
        <f t="shared" si="69"/>
        <v>-0.14242743796897334</v>
      </c>
      <c r="K549">
        <f t="shared" si="69"/>
        <v>1.1252056651147178</v>
      </c>
      <c r="L549">
        <f t="shared" si="69"/>
        <v>-7.1652028030671886</v>
      </c>
      <c r="M549">
        <f t="shared" si="70"/>
        <v>-1.5746786262666046</v>
      </c>
      <c r="N549">
        <f t="shared" si="71"/>
        <v>0.5163502811324393</v>
      </c>
      <c r="O549">
        <f t="shared" si="71"/>
        <v>-0.50292914262262234</v>
      </c>
      <c r="P549">
        <f t="shared" si="71"/>
        <v>-1.2156517645726777</v>
      </c>
    </row>
    <row r="550" spans="1:16" x14ac:dyDescent="0.35">
      <c r="A550">
        <v>547</v>
      </c>
      <c r="B550">
        <f t="shared" si="64"/>
        <v>5.7281706050453893</v>
      </c>
      <c r="C550">
        <f>'Graficas excel'!$N$3*(COS('Graficas excel'!$N$4*B550+'Graficas excel'!$N$5)+'Graficas excel'!$N$6)*COS(B550)+'Graficas excel'!$N$7</f>
        <v>19.641613170793125</v>
      </c>
      <c r="D550" s="4">
        <f>'Graficas excel'!$N$3*(COS('Graficas excel'!$N$4*B550+'Graficas excel'!$N$5)+'Graficas excel'!$N$6)*SIN(B550)+'Graficas excel'!$N$8</f>
        <v>20.382025365465051</v>
      </c>
      <c r="E550">
        <f t="shared" si="65"/>
        <v>1.6077908518368889</v>
      </c>
      <c r="F550">
        <f>C550/(2*'Graficas excel'!$N$9*COS(E550/2))</f>
        <v>0.70764571200457305</v>
      </c>
      <c r="G550">
        <f t="shared" si="66"/>
        <v>0.70656743930182686</v>
      </c>
      <c r="H550">
        <f t="shared" si="67"/>
        <v>1.5692714187669889</v>
      </c>
      <c r="I550">
        <f t="shared" si="68"/>
        <v>1.5885311353019389</v>
      </c>
      <c r="J550">
        <f t="shared" si="69"/>
        <v>-0.13064431179796662</v>
      </c>
      <c r="K550">
        <f t="shared" si="69"/>
        <v>1.0501718368227282</v>
      </c>
      <c r="L550">
        <f t="shared" si="69"/>
        <v>-8.1129554174985543</v>
      </c>
      <c r="M550">
        <f t="shared" si="70"/>
        <v>-1.5692714187669889</v>
      </c>
      <c r="N550">
        <f t="shared" si="71"/>
        <v>0.51108361946664116</v>
      </c>
      <c r="O550">
        <f t="shared" si="71"/>
        <v>-0.51565941813230565</v>
      </c>
      <c r="P550">
        <f t="shared" si="71"/>
        <v>-0.36543739587654267</v>
      </c>
    </row>
    <row r="551" spans="1:16" x14ac:dyDescent="0.35">
      <c r="A551">
        <v>548</v>
      </c>
      <c r="B551">
        <f t="shared" si="64"/>
        <v>5.7386425805573547</v>
      </c>
      <c r="C551">
        <f>'Graficas excel'!$N$3*(COS('Graficas excel'!$N$4*B551+'Graficas excel'!$N$5)+'Graficas excel'!$N$6)*COS(B551)+'Graficas excel'!$N$7</f>
        <v>19.667278086497998</v>
      </c>
      <c r="D551" s="4">
        <f>'Graficas excel'!$N$3*(COS('Graficas excel'!$N$4*B551+'Graficas excel'!$N$5)+'Graficas excel'!$N$6)*SIN(B551)+'Graficas excel'!$N$8</f>
        <v>20.462152864372108</v>
      </c>
      <c r="E551">
        <f t="shared" si="65"/>
        <v>1.6104066989166586</v>
      </c>
      <c r="F551">
        <f>C551/(2*'Graficas excel'!$N$9*COS(E551/2))</f>
        <v>0.70953396993051721</v>
      </c>
      <c r="G551">
        <f t="shared" si="66"/>
        <v>0.70467123221729433</v>
      </c>
      <c r="H551">
        <f t="shared" si="67"/>
        <v>1.5639193636193673</v>
      </c>
      <c r="I551">
        <f t="shared" si="68"/>
        <v>1.5871630312680129</v>
      </c>
      <c r="J551">
        <f t="shared" si="69"/>
        <v>-0.11964693803940268</v>
      </c>
      <c r="K551">
        <f t="shared" si="69"/>
        <v>0.96521316636101162</v>
      </c>
      <c r="L551">
        <f t="shared" si="69"/>
        <v>-8.974160894062976</v>
      </c>
      <c r="M551">
        <f t="shared" si="70"/>
        <v>-1.5639193636193673</v>
      </c>
      <c r="N551">
        <f t="shared" si="71"/>
        <v>0.50568364666744503</v>
      </c>
      <c r="O551">
        <f t="shared" si="71"/>
        <v>-0.51948626959308142</v>
      </c>
      <c r="P551">
        <f t="shared" si="71"/>
        <v>0.50057235724507132</v>
      </c>
    </row>
    <row r="552" spans="1:16" x14ac:dyDescent="0.35">
      <c r="A552">
        <v>549</v>
      </c>
      <c r="B552">
        <f t="shared" si="64"/>
        <v>5.7491145560693209</v>
      </c>
      <c r="C552">
        <f>'Graficas excel'!$N$3*(COS('Graficas excel'!$N$4*B552+'Graficas excel'!$N$5)+'Graficas excel'!$N$6)*COS(B552)+'Graficas excel'!$N$7</f>
        <v>19.690291290373363</v>
      </c>
      <c r="D552" s="4">
        <f>'Graficas excel'!$N$3*(COS('Graficas excel'!$N$4*B552+'Graficas excel'!$N$5)+'Graficas excel'!$N$6)*SIN(B552)+'Graficas excel'!$N$8</f>
        <v>20.543372760490946</v>
      </c>
      <c r="E552">
        <f t="shared" si="65"/>
        <v>1.613196326070901</v>
      </c>
      <c r="F552">
        <f>C552/(2*'Graficas excel'!$N$9*COS(E552/2))</f>
        <v>0.71139727626175708</v>
      </c>
      <c r="G552">
        <f t="shared" si="66"/>
        <v>0.7027900933617045</v>
      </c>
      <c r="H552">
        <f t="shared" si="67"/>
        <v>1.5586238568546642</v>
      </c>
      <c r="I552">
        <f t="shared" si="68"/>
        <v>1.5859100914627826</v>
      </c>
      <c r="J552">
        <f t="shared" si="69"/>
        <v>-0.10953924939744303</v>
      </c>
      <c r="K552">
        <f t="shared" si="69"/>
        <v>0.87123597323794144</v>
      </c>
      <c r="L552">
        <f t="shared" si="69"/>
        <v>-9.7390607535042424</v>
      </c>
      <c r="M552">
        <f t="shared" si="70"/>
        <v>-1.5586238568546642</v>
      </c>
      <c r="N552">
        <f t="shared" si="71"/>
        <v>0.50024359917346373</v>
      </c>
      <c r="O552">
        <f t="shared" si="71"/>
        <v>-0.51424428812604395</v>
      </c>
      <c r="P552">
        <f t="shared" si="71"/>
        <v>1.3702289970067214</v>
      </c>
    </row>
    <row r="553" spans="1:16" x14ac:dyDescent="0.35">
      <c r="A553">
        <v>550</v>
      </c>
      <c r="B553">
        <f t="shared" si="64"/>
        <v>5.7595865315812871</v>
      </c>
      <c r="C553">
        <f>'Graficas excel'!$N$3*(COS('Graficas excel'!$N$4*B553+'Graficas excel'!$N$5)+'Graficas excel'!$N$6)*COS(B553)+'Graficas excel'!$N$7</f>
        <v>19.710830853925614</v>
      </c>
      <c r="D553" s="4">
        <f>'Graficas excel'!$N$3*(COS('Graficas excel'!$N$4*B553+'Graficas excel'!$N$5)+'Graficas excel'!$N$6)*SIN(B553)+'Graficas excel'!$N$8</f>
        <v>20.625499999999995</v>
      </c>
      <c r="E553">
        <f t="shared" si="65"/>
        <v>1.6161406801168849</v>
      </c>
      <c r="F553">
        <f>C553/(2*'Graficas excel'!$N$9*COS(E553/2))</f>
        <v>0.71323563042047411</v>
      </c>
      <c r="G553">
        <f t="shared" si="66"/>
        <v>0.70092434363396794</v>
      </c>
      <c r="H553">
        <f t="shared" si="67"/>
        <v>1.5533853181341017</v>
      </c>
      <c r="I553">
        <f t="shared" si="68"/>
        <v>1.5847629991254935</v>
      </c>
      <c r="J553">
        <f t="shared" si="69"/>
        <v>-0.10041568762055146</v>
      </c>
      <c r="K553">
        <f t="shared" si="69"/>
        <v>0.76924876751769611</v>
      </c>
      <c r="L553">
        <f t="shared" si="69"/>
        <v>-10.398953996323357</v>
      </c>
      <c r="M553">
        <f t="shared" si="70"/>
        <v>-1.553385318134102</v>
      </c>
      <c r="N553">
        <f t="shared" si="71"/>
        <v>0.49485844558103942</v>
      </c>
      <c r="O553">
        <f t="shared" si="71"/>
        <v>-0.49989528362360386</v>
      </c>
      <c r="P553">
        <f t="shared" si="71"/>
        <v>2.2315121583978343</v>
      </c>
    </row>
    <row r="554" spans="1:16" x14ac:dyDescent="0.35">
      <c r="A554">
        <v>551</v>
      </c>
      <c r="B554">
        <f t="shared" si="64"/>
        <v>5.7700585070932533</v>
      </c>
      <c r="C554">
        <f>'Graficas excel'!$N$3*(COS('Graficas excel'!$N$4*B554+'Graficas excel'!$N$5)+'Graficas excel'!$N$6)*COS(B554)+'Graficas excel'!$N$7</f>
        <v>19.729097694721922</v>
      </c>
      <c r="D554" s="4">
        <f>'Graficas excel'!$N$3*(COS('Graficas excel'!$N$4*B554+'Graficas excel'!$N$5)+'Graficas excel'!$N$6)*SIN(B554)+'Graficas excel'!$N$8</f>
        <v>20.708348312873259</v>
      </c>
      <c r="E554">
        <f t="shared" si="65"/>
        <v>1.6192197243973399</v>
      </c>
      <c r="F554">
        <f>C554/(2*'Graficas excel'!$N$9*COS(E554/2))</f>
        <v>0.71504938015459929</v>
      </c>
      <c r="G554">
        <f t="shared" si="66"/>
        <v>0.699073947405082</v>
      </c>
      <c r="H554">
        <f t="shared" si="67"/>
        <v>1.548203172610088</v>
      </c>
      <c r="I554">
        <f t="shared" si="68"/>
        <v>1.5837114485037138</v>
      </c>
      <c r="J554">
        <f t="shared" si="69"/>
        <v>-9.2360133364496139E-2</v>
      </c>
      <c r="K554">
        <f t="shared" si="69"/>
        <v>0.66035117591813719</v>
      </c>
      <c r="L554">
        <f t="shared" si="69"/>
        <v>-10.946272091662703</v>
      </c>
      <c r="M554">
        <f t="shared" si="70"/>
        <v>-1.5482031726100878</v>
      </c>
      <c r="N554">
        <f t="shared" si="71"/>
        <v>0.48962355441238575</v>
      </c>
      <c r="O554">
        <f t="shared" si="71"/>
        <v>-0.4765269429462074</v>
      </c>
      <c r="P554">
        <f t="shared" si="71"/>
        <v>3.0726518264446581</v>
      </c>
    </row>
    <row r="555" spans="1:16" x14ac:dyDescent="0.35">
      <c r="A555">
        <v>552</v>
      </c>
      <c r="B555">
        <f t="shared" si="64"/>
        <v>5.7805304826052186</v>
      </c>
      <c r="C555">
        <f>'Graficas excel'!$N$3*(COS('Graficas excel'!$N$4*B555+'Graficas excel'!$N$5)+'Graficas excel'!$N$6)*COS(B555)+'Graficas excel'!$N$7</f>
        <v>19.745313349086793</v>
      </c>
      <c r="D555" s="4">
        <f>'Graficas excel'!$N$3*(COS('Graficas excel'!$N$4*B555+'Graficas excel'!$N$5)+'Graficas excel'!$N$6)*SIN(B555)+'Graficas excel'!$N$8</f>
        <v>20.791732605841531</v>
      </c>
      <c r="E555">
        <f t="shared" si="65"/>
        <v>1.6224126641594783</v>
      </c>
      <c r="F555">
        <f>C555/(2*'Graficas excel'!$N$9*COS(E555/2))</f>
        <v>0.71683921837747155</v>
      </c>
      <c r="G555">
        <f t="shared" si="66"/>
        <v>0.69723850653558694</v>
      </c>
      <c r="H555">
        <f t="shared" si="67"/>
        <v>1.5430758467381995</v>
      </c>
      <c r="I555">
        <f t="shared" si="68"/>
        <v>1.5827442554488389</v>
      </c>
      <c r="J555">
        <f t="shared" si="69"/>
        <v>-8.544495202098347E-2</v>
      </c>
      <c r="K555">
        <f t="shared" si="69"/>
        <v>0.54572208262692878</v>
      </c>
      <c r="L555">
        <f t="shared" si="69"/>
        <v>-11.374643850264304</v>
      </c>
      <c r="M555">
        <f t="shared" si="70"/>
        <v>-1.5430758467381995</v>
      </c>
      <c r="N555">
        <f t="shared" si="71"/>
        <v>0.48463337593506106</v>
      </c>
      <c r="O555">
        <f t="shared" si="71"/>
        <v>-0.44435020826288141</v>
      </c>
      <c r="P555">
        <f t="shared" si="71"/>
        <v>3.8822344433884126</v>
      </c>
    </row>
    <row r="556" spans="1:16" x14ac:dyDescent="0.35">
      <c r="A556">
        <v>553</v>
      </c>
      <c r="B556">
        <f t="shared" si="64"/>
        <v>5.7910024581171848</v>
      </c>
      <c r="C556">
        <f>'Graficas excel'!$N$3*(COS('Graficas excel'!$N$4*B556+'Graficas excel'!$N$5)+'Graficas excel'!$N$6)*COS(B556)+'Graficas excel'!$N$7</f>
        <v>19.759717472550289</v>
      </c>
      <c r="D556" s="4">
        <f>'Graficas excel'!$N$3*(COS('Graficas excel'!$N$4*B556+'Graficas excel'!$N$5)+'Graficas excel'!$N$6)*SIN(B556)+'Graficas excel'!$N$8</f>
        <v>20.875471292586305</v>
      </c>
      <c r="E556">
        <f t="shared" si="65"/>
        <v>1.6256981781141819</v>
      </c>
      <c r="F556">
        <f>C556/(2*'Graficas excel'!$N$9*COS(E556/2))</f>
        <v>0.71860617529814452</v>
      </c>
      <c r="G556">
        <f t="shared" si="66"/>
        <v>0.69541725950926203</v>
      </c>
      <c r="H556">
        <f t="shared" si="67"/>
        <v>1.5380007778931264</v>
      </c>
      <c r="I556">
        <f t="shared" si="68"/>
        <v>1.5818494780036541</v>
      </c>
      <c r="J556">
        <f t="shared" si="69"/>
        <v>-7.9730163735375198E-2</v>
      </c>
      <c r="K556">
        <f t="shared" si="69"/>
        <v>0.42660709076962661</v>
      </c>
      <c r="L556">
        <f t="shared" si="69"/>
        <v>-11.678950270649903</v>
      </c>
      <c r="M556">
        <f t="shared" si="70"/>
        <v>-1.5380007778931262</v>
      </c>
      <c r="N556">
        <f t="shared" si="71"/>
        <v>0.47998015143539519</v>
      </c>
      <c r="O556">
        <f t="shared" si="71"/>
        <v>-0.40369554424000709</v>
      </c>
      <c r="P556">
        <f t="shared" si="71"/>
        <v>4.6492937663701381</v>
      </c>
    </row>
    <row r="557" spans="1:16" x14ac:dyDescent="0.35">
      <c r="A557">
        <v>554</v>
      </c>
      <c r="B557">
        <f t="shared" si="64"/>
        <v>5.8014744336291511</v>
      </c>
      <c r="C557">
        <f>'Graficas excel'!$N$3*(COS('Graficas excel'!$N$4*B557+'Graficas excel'!$N$5)+'Graficas excel'!$N$6)*COS(B557)+'Graficas excel'!$N$7</f>
        <v>19.772565096801888</v>
      </c>
      <c r="D557" s="4">
        <f>'Graficas excel'!$N$3*(COS('Graficas excel'!$N$4*B557+'Graficas excel'!$N$5)+'Graficas excel'!$N$6)*SIN(B557)+'Graficas excel'!$N$8</f>
        <v>20.95938853049832</v>
      </c>
      <c r="E557">
        <f t="shared" si="65"/>
        <v>1.6290546538618393</v>
      </c>
      <c r="F557">
        <f>C557/(2*'Graficas excel'!$N$9*COS(E557/2))</f>
        <v>0.72035160602290804</v>
      </c>
      <c r="G557">
        <f t="shared" si="66"/>
        <v>0.69360908565287482</v>
      </c>
      <c r="H557">
        <f t="shared" si="67"/>
        <v>1.532974437501065</v>
      </c>
      <c r="I557">
        <f t="shared" si="68"/>
        <v>1.5810145456814522</v>
      </c>
      <c r="J557">
        <f t="shared" si="69"/>
        <v>-7.5262744727604622E-2</v>
      </c>
      <c r="K557">
        <f t="shared" si="69"/>
        <v>0.30430540952991242</v>
      </c>
      <c r="L557">
        <f t="shared" si="69"/>
        <v>-11.855369594397432</v>
      </c>
      <c r="M557">
        <f t="shared" si="70"/>
        <v>-1.532974437501065</v>
      </c>
      <c r="N557">
        <f t="shared" si="71"/>
        <v>0.47575266158182405</v>
      </c>
      <c r="O557">
        <f t="shared" si="71"/>
        <v>-0.35500825377064293</v>
      </c>
      <c r="P557">
        <f t="shared" si="71"/>
        <v>5.3633885218960256</v>
      </c>
    </row>
    <row r="558" spans="1:16" x14ac:dyDescent="0.35">
      <c r="A558">
        <v>555</v>
      </c>
      <c r="B558">
        <f t="shared" si="64"/>
        <v>5.8119464091411164</v>
      </c>
      <c r="C558">
        <f>'Graficas excel'!$N$3*(COS('Graficas excel'!$N$4*B558+'Graficas excel'!$N$5)+'Graficas excel'!$N$6)*COS(B558)+'Graficas excel'!$N$7</f>
        <v>19.784123675170232</v>
      </c>
      <c r="D558" s="4">
        <f>'Graficas excel'!$N$3*(COS('Graficas excel'!$N$4*B558+'Graficas excel'!$N$5)+'Graficas excel'!$N$6)*SIN(B558)+'Graficas excel'!$N$8</f>
        <v>21.043316334983082</v>
      </c>
      <c r="E558">
        <f t="shared" si="65"/>
        <v>1.6324604248441752</v>
      </c>
      <c r="F558">
        <f>C558/(2*'Graficas excel'!$N$9*COS(E558/2))</f>
        <v>0.72207717383973113</v>
      </c>
      <c r="G558">
        <f t="shared" si="66"/>
        <v>0.69181251435604052</v>
      </c>
      <c r="H558">
        <f t="shared" si="67"/>
        <v>1.5279923672792273</v>
      </c>
      <c r="I558">
        <f t="shared" si="68"/>
        <v>1.5802263960617013</v>
      </c>
      <c r="J558">
        <f t="shared" si="69"/>
        <v>-7.2076065930848601E-2</v>
      </c>
      <c r="K558">
        <f t="shared" si="69"/>
        <v>0.1801562694520765</v>
      </c>
      <c r="L558">
        <f t="shared" si="69"/>
        <v>-11.901412535341493</v>
      </c>
      <c r="M558">
        <f t="shared" si="70"/>
        <v>-1.5279923672792275</v>
      </c>
      <c r="N558">
        <f t="shared" si="71"/>
        <v>0.47203502384179208</v>
      </c>
      <c r="O558">
        <f t="shared" si="71"/>
        <v>-0.29884298050818836</v>
      </c>
      <c r="P558">
        <f t="shared" si="71"/>
        <v>6.0146690211226268</v>
      </c>
    </row>
    <row r="559" spans="1:16" x14ac:dyDescent="0.35">
      <c r="A559">
        <v>556</v>
      </c>
      <c r="B559">
        <f t="shared" si="64"/>
        <v>5.8224183846530826</v>
      </c>
      <c r="C559">
        <f>'Graficas excel'!$N$3*(COS('Graficas excel'!$N$4*B559+'Graficas excel'!$N$5)+'Graficas excel'!$N$6)*COS(B559)+'Graficas excel'!$N$7</f>
        <v>19.794669951529169</v>
      </c>
      <c r="D559" s="4">
        <f>'Graficas excel'!$N$3*(COS('Graficas excel'!$N$4*B559+'Graficas excel'!$N$5)+'Graficas excel'!$N$6)*SIN(B559)+'Graficas excel'!$N$8</f>
        <v>21.127096544324587</v>
      </c>
      <c r="E559">
        <f t="shared" si="65"/>
        <v>1.6358940064597833</v>
      </c>
      <c r="F559">
        <f>C559/(2*'Graficas excel'!$N$9*COS(E559/2))</f>
        <v>0.7237848294223842</v>
      </c>
      <c r="G559">
        <f t="shared" si="66"/>
        <v>0.69002573915616383</v>
      </c>
      <c r="H559">
        <f t="shared" si="67"/>
        <v>1.523049228068766</v>
      </c>
      <c r="I559">
        <f t="shared" si="68"/>
        <v>1.5794716172642747</v>
      </c>
      <c r="J559">
        <f t="shared" si="69"/>
        <v>-7.0189473888819312E-2</v>
      </c>
      <c r="K559">
        <f t="shared" si="69"/>
        <v>5.5524968824175486E-2</v>
      </c>
      <c r="L559">
        <f t="shared" si="69"/>
        <v>-11.815947750938031</v>
      </c>
      <c r="M559">
        <f t="shared" si="70"/>
        <v>-1.523049228068766</v>
      </c>
      <c r="N559">
        <f t="shared" si="71"/>
        <v>0.4689055474679874</v>
      </c>
      <c r="O559">
        <f t="shared" si="71"/>
        <v>-0.23585751380641184</v>
      </c>
      <c r="P559">
        <f t="shared" si="71"/>
        <v>6.5939355805712836</v>
      </c>
    </row>
    <row r="560" spans="1:16" x14ac:dyDescent="0.35">
      <c r="A560">
        <v>557</v>
      </c>
      <c r="B560">
        <f t="shared" si="64"/>
        <v>5.8328903601650488</v>
      </c>
      <c r="C560">
        <f>'Graficas excel'!$N$3*(COS('Graficas excel'!$N$4*B560+'Graficas excel'!$N$5)+'Graficas excel'!$N$6)*COS(B560)+'Graficas excel'!$N$7</f>
        <v>19.804486689986255</v>
      </c>
      <c r="D560" s="4">
        <f>'Graficas excel'!$N$3*(COS('Graficas excel'!$N$4*B560+'Graficas excel'!$N$5)+'Graficas excel'!$N$6)*SIN(B560)+'Graficas excel'!$N$8</f>
        <v>21.210582610496175</v>
      </c>
      <c r="E560">
        <f t="shared" si="65"/>
        <v>1.6393343289667701</v>
      </c>
      <c r="F560">
        <f>C560/(2*'Graficas excel'!$N$9*COS(E560/2))</f>
        <v>0.72547678621137046</v>
      </c>
      <c r="G560">
        <f t="shared" si="66"/>
        <v>0.68824663651079432</v>
      </c>
      <c r="H560">
        <f t="shared" si="67"/>
        <v>1.5181388606582562</v>
      </c>
      <c r="I560">
        <f t="shared" si="68"/>
        <v>1.5787365948125132</v>
      </c>
      <c r="J560">
        <f t="shared" si="69"/>
        <v>-6.9608017774989872E-2</v>
      </c>
      <c r="K560">
        <f t="shared" si="69"/>
        <v>-6.8211346674317039E-2</v>
      </c>
      <c r="L560">
        <f t="shared" si="69"/>
        <v>-11.599217406146293</v>
      </c>
      <c r="M560">
        <f t="shared" si="70"/>
        <v>-1.5181388606582562</v>
      </c>
      <c r="N560">
        <f t="shared" si="71"/>
        <v>0.46643565335909348</v>
      </c>
      <c r="O560">
        <f t="shared" si="71"/>
        <v>-0.16680598187918821</v>
      </c>
      <c r="P560">
        <f t="shared" si="71"/>
        <v>7.0926916281164596</v>
      </c>
    </row>
    <row r="561" spans="1:16" x14ac:dyDescent="0.35">
      <c r="A561">
        <v>558</v>
      </c>
      <c r="B561">
        <f t="shared" si="64"/>
        <v>5.843362335677015</v>
      </c>
      <c r="C561">
        <f>'Graficas excel'!$N$3*(COS('Graficas excel'!$N$4*B561+'Graficas excel'!$N$5)+'Graficas excel'!$N$6)*COS(B561)+'Graficas excel'!$N$7</f>
        <v>19.81385930470708</v>
      </c>
      <c r="D561" s="4">
        <f>'Graficas excel'!$N$3*(COS('Graficas excel'!$N$4*B561+'Graficas excel'!$N$5)+'Graficas excel'!$N$6)*SIN(B561)+'Graficas excel'!$N$8</f>
        <v>21.293641193999097</v>
      </c>
      <c r="E561">
        <f t="shared" si="65"/>
        <v>1.642760964791502</v>
      </c>
      <c r="F561">
        <f>C561/(2*'Graficas excel'!$N$9*COS(E561/2))</f>
        <v>0.72715549224594267</v>
      </c>
      <c r="G561">
        <f t="shared" si="66"/>
        <v>0.6864727890430623</v>
      </c>
      <c r="H561">
        <f t="shared" si="67"/>
        <v>1.5132543579183719</v>
      </c>
      <c r="I561">
        <f t="shared" si="68"/>
        <v>1.578007661354937</v>
      </c>
      <c r="J561">
        <f t="shared" si="69"/>
        <v>-7.0322325327001542E-2</v>
      </c>
      <c r="K561">
        <f t="shared" si="69"/>
        <v>-0.18967806730945053</v>
      </c>
      <c r="L561">
        <f t="shared" si="69"/>
        <v>-11.252842608236731</v>
      </c>
      <c r="M561">
        <f t="shared" si="70"/>
        <v>-1.5132543579183719</v>
      </c>
      <c r="N561">
        <f t="shared" si="71"/>
        <v>0.46468886520160518</v>
      </c>
      <c r="O561">
        <f t="shared" si="71"/>
        <v>-9.2531488835626563E-2</v>
      </c>
      <c r="P561">
        <f t="shared" si="71"/>
        <v>7.5031944243273463</v>
      </c>
    </row>
    <row r="562" spans="1:16" x14ac:dyDescent="0.35">
      <c r="A562">
        <v>559</v>
      </c>
      <c r="B562">
        <f t="shared" si="64"/>
        <v>5.8538343111889803</v>
      </c>
      <c r="C562">
        <f>'Graficas excel'!$N$3*(COS('Graficas excel'!$N$4*B562+'Graficas excel'!$N$5)+'Graficas excel'!$N$6)*COS(B562)+'Graficas excel'!$N$7</f>
        <v>19.823072430739963</v>
      </c>
      <c r="D562" s="4">
        <f>'Graficas excel'!$N$3*(COS('Graficas excel'!$N$4*B562+'Graficas excel'!$N$5)+'Graficas excel'!$N$6)*SIN(B562)+'Graficas excel'!$N$8</f>
        <v>21.376153543774947</v>
      </c>
      <c r="E562">
        <f t="shared" si="65"/>
        <v>1.6461543478710388</v>
      </c>
      <c r="F562">
        <f>C562/(2*'Graficas excel'!$N$9*COS(E562/2))</f>
        <v>0.72882359873694968</v>
      </c>
      <c r="G562">
        <f t="shared" si="66"/>
        <v>0.68470151301433657</v>
      </c>
      <c r="H562">
        <f t="shared" si="67"/>
        <v>1.5083881475012972</v>
      </c>
      <c r="I562">
        <f t="shared" si="68"/>
        <v>1.5772712476861681</v>
      </c>
      <c r="J562">
        <f t="shared" si="69"/>
        <v>-7.2308629403023142E-2</v>
      </c>
      <c r="K562">
        <f t="shared" si="69"/>
        <v>-0.30751755954291293</v>
      </c>
      <c r="L562">
        <f t="shared" si="69"/>
        <v>-10.779818344769648</v>
      </c>
      <c r="M562">
        <f t="shared" si="70"/>
        <v>-1.5083881475012975</v>
      </c>
      <c r="N562">
        <f t="shared" si="71"/>
        <v>0.46371987771643275</v>
      </c>
      <c r="O562">
        <f t="shared" si="71"/>
        <v>-1.395822056255094E-2</v>
      </c>
      <c r="P562">
        <f t="shared" si="71"/>
        <v>7.8185060728751088</v>
      </c>
    </row>
    <row r="563" spans="1:16" x14ac:dyDescent="0.35">
      <c r="A563">
        <v>560</v>
      </c>
      <c r="B563">
        <f t="shared" si="64"/>
        <v>5.8643062867009466</v>
      </c>
      <c r="C563">
        <f>'Graficas excel'!$N$3*(COS('Graficas excel'!$N$4*B563+'Graficas excel'!$N$5)+'Graficas excel'!$N$6)*COS(B563)+'Graficas excel'!$N$7</f>
        <v>19.832406477709011</v>
      </c>
      <c r="D563" s="4">
        <f>'Graficas excel'!$N$3*(COS('Graficas excel'!$N$4*B563+'Graficas excel'!$N$5)+'Graficas excel'!$N$6)*SIN(B563)+'Graficas excel'!$N$8</f>
        <v>21.458016646436082</v>
      </c>
      <c r="E563">
        <f t="shared" si="65"/>
        <v>1.6494959826820725</v>
      </c>
      <c r="F563">
        <f>C563/(2*'Graficas excel'!$N$9*COS(E563/2))</f>
        <v>0.73048392568548437</v>
      </c>
      <c r="G563">
        <f t="shared" si="66"/>
        <v>0.68292988975086144</v>
      </c>
      <c r="H563">
        <f t="shared" si="67"/>
        <v>1.5035320842974391</v>
      </c>
      <c r="I563">
        <f t="shared" si="68"/>
        <v>1.5765140334897558</v>
      </c>
      <c r="J563">
        <f t="shared" si="69"/>
        <v>-7.5528945756056065E-2</v>
      </c>
      <c r="K563">
        <f t="shared" si="69"/>
        <v>-0.42040355327278228</v>
      </c>
      <c r="L563">
        <f t="shared" si="69"/>
        <v>-10.184497464172821</v>
      </c>
      <c r="M563">
        <f t="shared" si="70"/>
        <v>-1.5035320842974391</v>
      </c>
      <c r="N563">
        <f t="shared" si="71"/>
        <v>0.4635737075725111</v>
      </c>
      <c r="O563">
        <f t="shared" si="71"/>
        <v>6.7916983572754469E-2</v>
      </c>
      <c r="P563">
        <f t="shared" si="71"/>
        <v>8.032547154183014</v>
      </c>
    </row>
    <row r="564" spans="1:16" x14ac:dyDescent="0.35">
      <c r="A564">
        <v>561</v>
      </c>
      <c r="B564">
        <f t="shared" si="64"/>
        <v>5.8747782622129128</v>
      </c>
      <c r="C564">
        <f>'Graficas excel'!$N$3*(COS('Graficas excel'!$N$4*B564+'Graficas excel'!$N$5)+'Graficas excel'!$N$6)*COS(B564)+'Graficas excel'!$N$7</f>
        <v>19.842134208723767</v>
      </c>
      <c r="D564" s="4">
        <f>'Graficas excel'!$N$3*(COS('Graficas excel'!$N$4*B564+'Graficas excel'!$N$5)+'Graficas excel'!$N$6)*SIN(B564)+'Graficas excel'!$N$8</f>
        <v>21.539144132442207</v>
      </c>
      <c r="E564">
        <f t="shared" si="65"/>
        <v>1.6527686406549591</v>
      </c>
      <c r="F564">
        <f>C564/(2*'Graficas excel'!$N$9*COS(E564/2))</f>
        <v>0.73213942486861994</v>
      </c>
      <c r="G564">
        <f t="shared" si="66"/>
        <v>0.68115480072671175</v>
      </c>
      <c r="H564">
        <f t="shared" si="67"/>
        <v>1.4986775517837487</v>
      </c>
      <c r="I564">
        <f t="shared" si="68"/>
        <v>1.5757230962193538</v>
      </c>
      <c r="J564">
        <f t="shared" si="69"/>
        <v>-7.9931401471072125E-2</v>
      </c>
      <c r="K564">
        <f t="shared" si="69"/>
        <v>-0.52705536131927966</v>
      </c>
      <c r="L564">
        <f t="shared" si="69"/>
        <v>-9.4725630221730075</v>
      </c>
      <c r="M564">
        <f t="shared" si="70"/>
        <v>-1.4986775517837485</v>
      </c>
      <c r="N564">
        <f t="shared" si="71"/>
        <v>0.46428493256133158</v>
      </c>
      <c r="O564">
        <f t="shared" si="71"/>
        <v>0.15203362067007098</v>
      </c>
      <c r="P564">
        <f t="shared" si="71"/>
        <v>8.1401545446172747</v>
      </c>
    </row>
    <row r="565" spans="1:16" x14ac:dyDescent="0.35">
      <c r="A565">
        <v>562</v>
      </c>
      <c r="B565">
        <f t="shared" si="64"/>
        <v>5.885250237724879</v>
      </c>
      <c r="C565">
        <f>'Graficas excel'!$N$3*(COS('Graficas excel'!$N$4*B565+'Graficas excel'!$N$5)+'Graficas excel'!$N$6)*COS(B565)+'Graficas excel'!$N$7</f>
        <v>19.852517386802223</v>
      </c>
      <c r="D565" s="4">
        <f>'Graficas excel'!$N$3*(COS('Graficas excel'!$N$4*B565+'Graficas excel'!$N$5)+'Graficas excel'!$N$6)*SIN(B565)+'Graficas excel'!$N$8</f>
        <v>21.619466930374461</v>
      </c>
      <c r="E565">
        <f t="shared" si="65"/>
        <v>1.6559565417416318</v>
      </c>
      <c r="F565">
        <f>C565/(2*'Graficas excel'!$N$9*COS(E565/2))</f>
        <v>0.73379314053197209</v>
      </c>
      <c r="G565">
        <f t="shared" si="66"/>
        <v>0.67937296598276964</v>
      </c>
      <c r="H565">
        <f t="shared" si="67"/>
        <v>1.4938155713393917</v>
      </c>
      <c r="I565">
        <f t="shared" si="68"/>
        <v>1.5748860565405116</v>
      </c>
      <c r="J565">
        <f t="shared" si="69"/>
        <v>-8.5450712308258001E-2</v>
      </c>
      <c r="K565">
        <f t="shared" si="69"/>
        <v>-0.62625180932302982</v>
      </c>
      <c r="L565">
        <f t="shared" si="69"/>
        <v>-8.6509884159593611</v>
      </c>
      <c r="M565">
        <f t="shared" si="70"/>
        <v>-1.4938155713393915</v>
      </c>
      <c r="N565">
        <f t="shared" si="71"/>
        <v>0.46587702491398408</v>
      </c>
      <c r="O565">
        <f t="shared" si="71"/>
        <v>0.23727711972492163</v>
      </c>
      <c r="P565">
        <f t="shared" si="71"/>
        <v>8.1371446124912072</v>
      </c>
    </row>
    <row r="566" spans="1:16" x14ac:dyDescent="0.35">
      <c r="A566">
        <v>563</v>
      </c>
      <c r="B566">
        <f t="shared" si="64"/>
        <v>5.8957222132368443</v>
      </c>
      <c r="C566">
        <f>'Graficas excel'!$N$3*(COS('Graficas excel'!$N$4*B566+'Graficas excel'!$N$5)+'Graficas excel'!$N$6)*COS(B566)+'Graficas excel'!$N$7</f>
        <v>19.863803530519213</v>
      </c>
      <c r="D566" s="4">
        <f>'Graficas excel'!$N$3*(COS('Graficas excel'!$N$4*B566+'Graficas excel'!$N$5)+'Graficas excel'!$N$6)*SIN(B566)+'Graficas excel'!$N$8</f>
        <v>21.698933664070367</v>
      </c>
      <c r="E566">
        <f t="shared" si="65"/>
        <v>1.6590455190045743</v>
      </c>
      <c r="F566">
        <f>C566/(2*'Graficas excel'!$N$9*COS(E566/2))</f>
        <v>0.73544816815020764</v>
      </c>
      <c r="G566">
        <f t="shared" si="66"/>
        <v>0.67758098553936996</v>
      </c>
      <c r="H566">
        <f t="shared" si="67"/>
        <v>1.4889369185429047</v>
      </c>
      <c r="I566">
        <f t="shared" si="68"/>
        <v>1.5739912187737395</v>
      </c>
      <c r="J566">
        <f t="shared" si="69"/>
        <v>-9.2008805919813155E-2</v>
      </c>
      <c r="K566">
        <f t="shared" si="69"/>
        <v>-0.71684474816925758</v>
      </c>
      <c r="L566">
        <f t="shared" si="69"/>
        <v>-7.7279845059694985</v>
      </c>
      <c r="M566">
        <f t="shared" si="70"/>
        <v>-1.4889369185429047</v>
      </c>
      <c r="N566">
        <f t="shared" si="71"/>
        <v>0.46836178510129328</v>
      </c>
      <c r="O566">
        <f t="shared" si="71"/>
        <v>0.32248909884425542</v>
      </c>
      <c r="P566">
        <f t="shared" si="71"/>
        <v>8.0203817668827799</v>
      </c>
    </row>
    <row r="567" spans="1:16" x14ac:dyDescent="0.35">
      <c r="A567">
        <v>564</v>
      </c>
      <c r="B567">
        <f t="shared" si="64"/>
        <v>5.9061941887488105</v>
      </c>
      <c r="C567">
        <f>'Graficas excel'!$N$3*(COS('Graficas excel'!$N$4*B567+'Graficas excel'!$N$5)+'Graficas excel'!$N$6)*COS(B567)+'Graficas excel'!$N$7</f>
        <v>19.876222819478617</v>
      </c>
      <c r="D567" s="4">
        <f>'Graficas excel'!$N$3*(COS('Graficas excel'!$N$4*B567+'Graficas excel'!$N$5)+'Graficas excel'!$N$6)*SIN(B567)+'Graficas excel'!$N$8</f>
        <v>21.777510791034373</v>
      </c>
      <c r="E567">
        <f t="shared" si="65"/>
        <v>1.6620231642239407</v>
      </c>
      <c r="F567">
        <f>C567/(2*'Graficas excel'!$N$9*COS(E567/2))</f>
        <v>0.73710761164126382</v>
      </c>
      <c r="G567">
        <f t="shared" si="66"/>
        <v>0.67577538343780452</v>
      </c>
      <c r="H567">
        <f t="shared" si="67"/>
        <v>1.4840322453985835</v>
      </c>
      <c r="I567">
        <f t="shared" si="68"/>
        <v>1.573027704811262</v>
      </c>
      <c r="J567">
        <f t="shared" si="69"/>
        <v>-9.9515586568523037E-2</v>
      </c>
      <c r="K567">
        <f t="shared" si="69"/>
        <v>-0.79777201267262265</v>
      </c>
      <c r="L567">
        <f t="shared" si="69"/>
        <v>-6.7129330806593117</v>
      </c>
      <c r="M567">
        <f t="shared" si="70"/>
        <v>-1.4840322453985832</v>
      </c>
      <c r="N567">
        <f t="shared" si="71"/>
        <v>0.4717388830472663</v>
      </c>
      <c r="O567">
        <f t="shared" si="71"/>
        <v>0.4064783403036703</v>
      </c>
      <c r="P567">
        <f t="shared" si="71"/>
        <v>7.7878517359154369</v>
      </c>
    </row>
    <row r="568" spans="1:16" x14ac:dyDescent="0.35">
      <c r="A568">
        <v>565</v>
      </c>
      <c r="B568">
        <f t="shared" si="64"/>
        <v>5.9166661642607767</v>
      </c>
      <c r="C568">
        <f>'Graficas excel'!$N$3*(COS('Graficas excel'!$N$4*B568+'Graficas excel'!$N$5)+'Graficas excel'!$N$6)*COS(B568)+'Graficas excel'!$N$7</f>
        <v>19.889985188577622</v>
      </c>
      <c r="D568" s="4">
        <f>'Graficas excel'!$N$3*(COS('Graficas excel'!$N$4*B568+'Graficas excel'!$N$5)+'Graficas excel'!$N$6)*SIN(B568)+'Graficas excel'!$N$8</f>
        <v>21.855182484178339</v>
      </c>
      <c r="E568">
        <f t="shared" si="65"/>
        <v>1.6648789526840448</v>
      </c>
      <c r="F568">
        <f>C568/(2*'Graficas excel'!$N$9*COS(E568/2))</f>
        <v>0.73877453944800242</v>
      </c>
      <c r="G568">
        <f t="shared" si="66"/>
        <v>0.67395265402206994</v>
      </c>
      <c r="H568">
        <f t="shared" si="67"/>
        <v>1.4790922073672699</v>
      </c>
      <c r="I568">
        <f t="shared" si="68"/>
        <v>1.5719855800256575</v>
      </c>
      <c r="J568">
        <f t="shared" si="69"/>
        <v>-0.10786983554936255</v>
      </c>
      <c r="K568">
        <f t="shared" si="69"/>
        <v>-0.86806968350675329</v>
      </c>
      <c r="L568">
        <f t="shared" si="69"/>
        <v>-5.6163061520592361</v>
      </c>
      <c r="M568">
        <f t="shared" si="70"/>
        <v>-1.4790922073672701</v>
      </c>
      <c r="N568">
        <f t="shared" si="71"/>
        <v>0.47599551427307091</v>
      </c>
      <c r="O568">
        <f t="shared" si="71"/>
        <v>0.48803253297299848</v>
      </c>
      <c r="P568">
        <f t="shared" si="71"/>
        <v>7.4387380761821245</v>
      </c>
    </row>
    <row r="569" spans="1:16" x14ac:dyDescent="0.35">
      <c r="A569">
        <v>566</v>
      </c>
      <c r="B569">
        <f t="shared" si="64"/>
        <v>5.927138139772743</v>
      </c>
      <c r="C569">
        <f>'Graficas excel'!$N$3*(COS('Graficas excel'!$N$4*B569+'Graficas excel'!$N$5)+'Graficas excel'!$N$6)*COS(B569)+'Graficas excel'!$N$7</f>
        <v>19.905277647903016</v>
      </c>
      <c r="D569" s="4">
        <f>'Graficas excel'!$N$3*(COS('Graficas excel'!$N$4*B569+'Graficas excel'!$N$5)+'Graficas excel'!$N$6)*SIN(B569)+'Graficas excel'!$N$8</f>
        <v>21.931950262524545</v>
      </c>
      <c r="E569">
        <f t="shared" si="65"/>
        <v>1.6676043455006127</v>
      </c>
      <c r="F569">
        <f>C569/(2*'Graficas excel'!$N$9*COS(E569/2))</f>
        <v>0.7404519399317715</v>
      </c>
      <c r="G569">
        <f t="shared" si="66"/>
        <v>0.67210931004656993</v>
      </c>
      <c r="H569">
        <f t="shared" si="67"/>
        <v>1.4741075939979968</v>
      </c>
      <c r="I569">
        <f t="shared" si="68"/>
        <v>1.5708559697493047</v>
      </c>
      <c r="J569">
        <f t="shared" si="69"/>
        <v>-0.11696024001772533</v>
      </c>
      <c r="K569">
        <f t="shared" si="69"/>
        <v>-0.92688350399882147</v>
      </c>
      <c r="L569">
        <f t="shared" si="69"/>
        <v>-4.4495706652425753</v>
      </c>
      <c r="M569">
        <f t="shared" si="70"/>
        <v>-1.4741075939979968</v>
      </c>
      <c r="N569">
        <f t="shared" si="71"/>
        <v>0.48110617900740688</v>
      </c>
      <c r="O569">
        <f t="shared" si="71"/>
        <v>0.56593081594670658</v>
      </c>
      <c r="P569">
        <f t="shared" si="71"/>
        <v>6.9734993819162963</v>
      </c>
    </row>
    <row r="570" spans="1:16" x14ac:dyDescent="0.35">
      <c r="A570">
        <v>567</v>
      </c>
      <c r="B570">
        <f t="shared" si="64"/>
        <v>5.9376101152847083</v>
      </c>
      <c r="C570">
        <f>'Graficas excel'!$N$3*(COS('Graficas excel'!$N$4*B570+'Graficas excel'!$N$5)+'Graficas excel'!$N$6)*COS(B570)+'Graficas excel'!$N$7</f>
        <v>19.922261862497379</v>
      </c>
      <c r="D570" s="4">
        <f>'Graficas excel'!$N$3*(COS('Graficas excel'!$N$4*B570+'Graficas excel'!$N$5)+'Graficas excel'!$N$6)*SIN(B570)+'Graficas excel'!$N$8</f>
        <v>22.007832379971042</v>
      </c>
      <c r="E570">
        <f t="shared" si="65"/>
        <v>1.6701928680871552</v>
      </c>
      <c r="F570">
        <f>C570/(2*'Graficas excel'!$N$9*COS(E570/2))</f>
        <v>0.74214267655502886</v>
      </c>
      <c r="G570">
        <f t="shared" si="66"/>
        <v>0.67024193216758521</v>
      </c>
      <c r="H570">
        <f t="shared" si="67"/>
        <v>1.4690694618727755</v>
      </c>
      <c r="I570">
        <f t="shared" si="68"/>
        <v>1.5696311649799655</v>
      </c>
      <c r="J570">
        <f t="shared" si="69"/>
        <v>-0.1266665413740462</v>
      </c>
      <c r="K570">
        <f t="shared" si="69"/>
        <v>-0.97347929904400388</v>
      </c>
      <c r="L570">
        <f t="shared" si="69"/>
        <v>-3.2250786706270578</v>
      </c>
      <c r="M570">
        <f t="shared" si="70"/>
        <v>-1.4690694618727758</v>
      </c>
      <c r="N570">
        <f t="shared" si="71"/>
        <v>0.48703259265346771</v>
      </c>
      <c r="O570">
        <f t="shared" si="71"/>
        <v>0.6389571307068439</v>
      </c>
      <c r="P570">
        <f t="shared" si="71"/>
        <v>6.3939443170010328</v>
      </c>
    </row>
    <row r="571" spans="1:16" x14ac:dyDescent="0.35">
      <c r="A571">
        <v>568</v>
      </c>
      <c r="B571">
        <f t="shared" si="64"/>
        <v>5.9480820907966745</v>
      </c>
      <c r="C571">
        <f>'Graficas excel'!$N$3*(COS('Graficas excel'!$N$4*B571+'Graficas excel'!$N$5)+'Graficas excel'!$N$6)*COS(B571)+'Graficas excel'!$N$7</f>
        <v>19.941072023189058</v>
      </c>
      <c r="D571" s="4">
        <f>'Graficas excel'!$N$3*(COS('Graficas excel'!$N$4*B571+'Graficas excel'!$N$5)+'Graficas excel'!$N$6)*SIN(B571)+'Graficas excel'!$N$8</f>
        <v>22.082862984528976</v>
      </c>
      <c r="E571">
        <f t="shared" si="65"/>
        <v>1.6726401636320427</v>
      </c>
      <c r="F571">
        <f>C571/(2*'Graficas excel'!$N$9*COS(E571/2))</f>
        <v>0.74384944336349634</v>
      </c>
      <c r="G571">
        <f t="shared" si="66"/>
        <v>0.66834721934621422</v>
      </c>
      <c r="H571">
        <f t="shared" si="67"/>
        <v>1.4639692684889793</v>
      </c>
      <c r="I571">
        <f t="shared" si="68"/>
        <v>1.568304716060511</v>
      </c>
      <c r="J571">
        <f t="shared" si="69"/>
        <v>-0.13686079275504082</v>
      </c>
      <c r="K571">
        <f t="shared" si="69"/>
        <v>-1.0072522439069742</v>
      </c>
      <c r="L571">
        <f t="shared" si="69"/>
        <v>-1.9559432417951796</v>
      </c>
      <c r="M571">
        <f t="shared" si="70"/>
        <v>-1.4639692684889793</v>
      </c>
      <c r="N571">
        <f t="shared" si="71"/>
        <v>0.49372373607942582</v>
      </c>
      <c r="O571">
        <f t="shared" si="71"/>
        <v>0.70591435901935273</v>
      </c>
      <c r="P571">
        <f t="shared" si="71"/>
        <v>5.7033006071447483</v>
      </c>
    </row>
    <row r="572" spans="1:16" x14ac:dyDescent="0.35">
      <c r="A572">
        <v>569</v>
      </c>
      <c r="B572">
        <f t="shared" si="64"/>
        <v>5.9585540663086407</v>
      </c>
      <c r="C572">
        <f>'Graficas excel'!$N$3*(COS('Graficas excel'!$N$4*B572+'Graficas excel'!$N$5)+'Graficas excel'!$N$6)*COS(B572)+'Graficas excel'!$N$7</f>
        <v>19.961813036229898</v>
      </c>
      <c r="D572" s="4">
        <f>'Graficas excel'!$N$3*(COS('Graficas excel'!$N$4*B572+'Graficas excel'!$N$5)+'Graficas excel'!$N$6)*SIN(B572)+'Graficas excel'!$N$8</f>
        <v>22.157091063548179</v>
      </c>
      <c r="E572">
        <f t="shared" si="65"/>
        <v>1.6749440207653847</v>
      </c>
      <c r="F572">
        <f>C572/(2*'Graficas excel'!$N$9*COS(E572/2))</f>
        <v>0.74557472131058256</v>
      </c>
      <c r="G572">
        <f t="shared" si="66"/>
        <v>0.66642203965853886</v>
      </c>
      <c r="H572">
        <f t="shared" si="67"/>
        <v>1.4587990056150795</v>
      </c>
      <c r="I572">
        <f t="shared" si="68"/>
        <v>1.566871513190232</v>
      </c>
      <c r="J572">
        <f t="shared" si="69"/>
        <v>-0.14740871358760743</v>
      </c>
      <c r="K572">
        <f t="shared" si="69"/>
        <v>-1.0277348336378487</v>
      </c>
      <c r="L572">
        <f t="shared" si="69"/>
        <v>-0.65590099770727162</v>
      </c>
      <c r="M572">
        <f t="shared" si="70"/>
        <v>-1.4587990056150792</v>
      </c>
      <c r="N572">
        <f t="shared" si="71"/>
        <v>0.50111605396062164</v>
      </c>
      <c r="O572">
        <f t="shared" si="71"/>
        <v>0.76563918331475322</v>
      </c>
      <c r="P572">
        <f t="shared" si="71"/>
        <v>4.9062741120262876</v>
      </c>
    </row>
    <row r="573" spans="1:16" x14ac:dyDescent="0.35">
      <c r="A573">
        <v>570</v>
      </c>
      <c r="B573">
        <f t="shared" si="64"/>
        <v>5.969026041820606</v>
      </c>
      <c r="C573">
        <f>'Graficas excel'!$N$3*(COS('Graficas excel'!$N$4*B573+'Graficas excel'!$N$5)+'Graficas excel'!$N$6)*COS(B573)+'Graficas excel'!$N$7</f>
        <v>19.984559055671603</v>
      </c>
      <c r="D573" s="4">
        <f>'Graficas excel'!$N$3*(COS('Graficas excel'!$N$4*B573+'Graficas excel'!$N$5)+'Graficas excel'!$N$6)*SIN(B573)+'Graficas excel'!$N$8</f>
        <v>22.230579193310376</v>
      </c>
      <c r="E573">
        <f t="shared" si="65"/>
        <v>1.6771043749332337</v>
      </c>
      <c r="F573">
        <f>C573/(2*'Graficas excel'!$N$9*COS(E573/2))</f>
        <v>0.74732073599612758</v>
      </c>
      <c r="G573">
        <f t="shared" si="66"/>
        <v>0.66446348097559593</v>
      </c>
      <c r="H573">
        <f t="shared" si="67"/>
        <v>1.4535513305693506</v>
      </c>
      <c r="I573">
        <f t="shared" si="68"/>
        <v>1.5653278527512922</v>
      </c>
      <c r="J573">
        <f t="shared" si="69"/>
        <v>-0.15817112759825741</v>
      </c>
      <c r="K573">
        <f t="shared" si="69"/>
        <v>-1.0346034128241133</v>
      </c>
      <c r="L573">
        <f t="shared" si="69"/>
        <v>0.66083744098508446</v>
      </c>
      <c r="M573">
        <f t="shared" si="70"/>
        <v>-1.4535513305693506</v>
      </c>
      <c r="N573">
        <f t="shared" si="71"/>
        <v>0.50913380873929537</v>
      </c>
      <c r="O573">
        <f t="shared" si="71"/>
        <v>0.81701756567088513</v>
      </c>
      <c r="P573">
        <f t="shared" si="71"/>
        <v>4.0090937160236306</v>
      </c>
    </row>
    <row r="574" spans="1:16" x14ac:dyDescent="0.35">
      <c r="A574">
        <v>571</v>
      </c>
      <c r="B574">
        <f t="shared" si="64"/>
        <v>5.9794980173325722</v>
      </c>
      <c r="C574">
        <f>'Graficas excel'!$N$3*(COS('Graficas excel'!$N$4*B574+'Graficas excel'!$N$5)+'Graficas excel'!$N$6)*COS(B574)+'Graficas excel'!$N$7</f>
        <v>20.009352378281662</v>
      </c>
      <c r="D574" s="4">
        <f>'Graficas excel'!$N$3*(COS('Graficas excel'!$N$4*B574+'Graficas excel'!$N$5)+'Graficas excel'!$N$6)*SIN(B574)+'Graficas excel'!$N$8</f>
        <v>22.303402113949026</v>
      </c>
      <c r="E574">
        <f t="shared" si="65"/>
        <v>1.6791232833608476</v>
      </c>
      <c r="F574">
        <f>C574/(2*'Graficas excel'!$N$9*COS(E574/2))</f>
        <v>0.74908941741571822</v>
      </c>
      <c r="G574">
        <f t="shared" si="66"/>
        <v>0.66246890094236111</v>
      </c>
      <c r="H574">
        <f t="shared" si="67"/>
        <v>1.4482196937919189</v>
      </c>
      <c r="I574">
        <f t="shared" si="68"/>
        <v>1.5636714885763832</v>
      </c>
      <c r="J574">
        <f t="shared" si="69"/>
        <v>-0.16900546920194795</v>
      </c>
      <c r="K574">
        <f t="shared" si="69"/>
        <v>-1.0276831393247272</v>
      </c>
      <c r="L574">
        <f t="shared" si="69"/>
        <v>1.9797472942682486</v>
      </c>
      <c r="M574">
        <f t="shared" si="70"/>
        <v>-1.4482196937919187</v>
      </c>
      <c r="N574">
        <f t="shared" si="71"/>
        <v>0.51768959667984693</v>
      </c>
      <c r="O574">
        <f t="shared" si="71"/>
        <v>0.85900069689026126</v>
      </c>
      <c r="P574">
        <f t="shared" si="71"/>
        <v>3.0195377344437002</v>
      </c>
    </row>
    <row r="575" spans="1:16" x14ac:dyDescent="0.35">
      <c r="A575">
        <v>572</v>
      </c>
      <c r="B575">
        <f t="shared" si="64"/>
        <v>5.9899699928445385</v>
      </c>
      <c r="C575">
        <f>'Graficas excel'!$N$3*(COS('Graficas excel'!$N$4*B575+'Graficas excel'!$N$5)+'Graficas excel'!$N$6)*COS(B575)+'Graficas excel'!$N$7</f>
        <v>20.036202716404553</v>
      </c>
      <c r="D575" s="4">
        <f>'Graficas excel'!$N$3*(COS('Graficas excel'!$N$4*B575+'Graficas excel'!$N$5)+'Graficas excel'!$N$6)*SIN(B575)+'Graficas excel'!$N$8</f>
        <v>22.375645152918384</v>
      </c>
      <c r="E575">
        <f t="shared" si="65"/>
        <v>1.6810048738703363</v>
      </c>
      <c r="F575">
        <f>C575/(2*'Graficas excel'!$N$9*COS(E575/2))</f>
        <v>0.75088236233371519</v>
      </c>
      <c r="G575">
        <f t="shared" si="66"/>
        <v>0.66043597565255274</v>
      </c>
      <c r="H575">
        <f t="shared" si="67"/>
        <v>1.4427984610126876</v>
      </c>
      <c r="I575">
        <f t="shared" si="68"/>
        <v>1.561901667441512</v>
      </c>
      <c r="J575">
        <f t="shared" si="69"/>
        <v>-0.17976734187101681</v>
      </c>
      <c r="K575">
        <f t="shared" si="69"/>
        <v>-1.0069512741392692</v>
      </c>
      <c r="L575">
        <f t="shared" si="69"/>
        <v>3.2861572888024337</v>
      </c>
      <c r="M575">
        <f t="shared" si="70"/>
        <v>-1.4427984610126878</v>
      </c>
      <c r="N575">
        <f t="shared" si="71"/>
        <v>0.52668503094244346</v>
      </c>
      <c r="O575">
        <f t="shared" si="71"/>
        <v>0.89062122210281292</v>
      </c>
      <c r="P575">
        <f t="shared" si="71"/>
        <v>1.9469381155210579</v>
      </c>
    </row>
    <row r="576" spans="1:16" x14ac:dyDescent="0.35">
      <c r="A576">
        <v>573</v>
      </c>
      <c r="B576">
        <f t="shared" si="64"/>
        <v>6.0004419683565047</v>
      </c>
      <c r="C576">
        <f>'Graficas excel'!$N$3*(COS('Graficas excel'!$N$4*B576+'Graficas excel'!$N$5)+'Graficas excel'!$N$6)*COS(B576)+'Graficas excel'!$N$7</f>
        <v>20.065086859567806</v>
      </c>
      <c r="D576" s="4">
        <f>'Graficas excel'!$N$3*(COS('Graficas excel'!$N$4*B576+'Graficas excel'!$N$5)+'Graficas excel'!$N$6)*SIN(B576)+'Graficas excel'!$N$8</f>
        <v>22.447402522151794</v>
      </c>
      <c r="E576">
        <f t="shared" si="65"/>
        <v>1.6827552682130356</v>
      </c>
      <c r="F576">
        <f>C576/(2*'Graficas excel'!$N$9*COS(E576/2))</f>
        <v>0.75270079990055949</v>
      </c>
      <c r="G576">
        <f t="shared" si="66"/>
        <v>0.65836274638610737</v>
      </c>
      <c r="H576">
        <f t="shared" si="67"/>
        <v>1.4372830282661395</v>
      </c>
      <c r="I576">
        <f t="shared" si="68"/>
        <v>1.5600191482395875</v>
      </c>
      <c r="J576">
        <f t="shared" si="69"/>
        <v>-0.19031211095554618</v>
      </c>
      <c r="K576">
        <f t="shared" si="69"/>
        <v>-0.97253871548246162</v>
      </c>
      <c r="L576">
        <f t="shared" si="69"/>
        <v>4.5654225352487643</v>
      </c>
      <c r="M576">
        <f t="shared" si="70"/>
        <v>-1.4372830282661395</v>
      </c>
      <c r="N576">
        <f t="shared" si="71"/>
        <v>0.53601159457074132</v>
      </c>
      <c r="O576">
        <f t="shared" si="71"/>
        <v>0.91100951037186262</v>
      </c>
      <c r="P576">
        <f t="shared" si="71"/>
        <v>0.80215866926325663</v>
      </c>
    </row>
    <row r="577" spans="1:16" x14ac:dyDescent="0.35">
      <c r="A577">
        <v>574</v>
      </c>
      <c r="B577">
        <f t="shared" si="64"/>
        <v>6.01091394386847</v>
      </c>
      <c r="C577">
        <f>'Graficas excel'!$N$3*(COS('Graficas excel'!$N$4*B577+'Graficas excel'!$N$5)+'Graficas excel'!$N$6)*COS(B577)+'Graficas excel'!$N$7</f>
        <v>20.095948730872632</v>
      </c>
      <c r="D577" s="4">
        <f>'Graficas excel'!$N$3*(COS('Graficas excel'!$N$4*B577+'Graficas excel'!$N$5)+'Graficas excel'!$N$6)*SIN(B577)+'Graficas excel'!$N$8</f>
        <v>22.518775515595507</v>
      </c>
      <c r="E577">
        <f t="shared" si="65"/>
        <v>1.6843824809743961</v>
      </c>
      <c r="F577">
        <f>C577/(2*'Graficas excel'!$N$9*COS(E577/2))</f>
        <v>0.75454556113085591</v>
      </c>
      <c r="G577">
        <f t="shared" si="66"/>
        <v>0.6562476637502962</v>
      </c>
      <c r="H577">
        <f t="shared" si="67"/>
        <v>1.4316699279736649</v>
      </c>
      <c r="I577">
        <f t="shared" si="68"/>
        <v>1.5580262044740305</v>
      </c>
      <c r="J577">
        <f t="shared" si="69"/>
        <v>-0.20049651256851736</v>
      </c>
      <c r="K577">
        <f t="shared" si="69"/>
        <v>-0.92472972249155894</v>
      </c>
      <c r="L577">
        <f t="shared" si="69"/>
        <v>5.8030993691093951</v>
      </c>
      <c r="M577">
        <f t="shared" si="70"/>
        <v>-1.4316699279736649</v>
      </c>
      <c r="N577">
        <f t="shared" si="71"/>
        <v>0.54555166385452358</v>
      </c>
      <c r="O577">
        <f t="shared" si="71"/>
        <v>0.91940969631309866</v>
      </c>
      <c r="P577">
        <f t="shared" si="71"/>
        <v>-0.40245531339833307</v>
      </c>
    </row>
    <row r="578" spans="1:16" x14ac:dyDescent="0.35">
      <c r="A578">
        <v>575</v>
      </c>
      <c r="B578">
        <f t="shared" si="64"/>
        <v>6.0213859193804362</v>
      </c>
      <c r="C578">
        <f>'Graficas excel'!$N$3*(COS('Graficas excel'!$N$4*B578+'Graficas excel'!$N$5)+'Graficas excel'!$N$6)*COS(B578)+'Graficas excel'!$N$7</f>
        <v>20.128699839355754</v>
      </c>
      <c r="D578" s="4">
        <f>'Graficas excel'!$N$3*(COS('Graficas excel'!$N$4*B578+'Graficas excel'!$N$5)+'Graficas excel'!$N$6)*SIN(B578)+'Graficas excel'!$N$8</f>
        <v>22.589870634960747</v>
      </c>
      <c r="E578">
        <f t="shared" si="65"/>
        <v>1.6858962954990888</v>
      </c>
      <c r="F578">
        <f>C578/(2*'Graficas excel'!$N$9*COS(E578/2))</f>
        <v>0.75641705284152871</v>
      </c>
      <c r="G578">
        <f t="shared" si="66"/>
        <v>0.65408962854530572</v>
      </c>
      <c r="H578">
        <f t="shared" si="67"/>
        <v>1.425956924309268</v>
      </c>
      <c r="I578">
        <f t="shared" si="68"/>
        <v>1.5559266099041784</v>
      </c>
      <c r="J578">
        <f t="shared" si="69"/>
        <v>-0.21018025957763606</v>
      </c>
      <c r="K578">
        <f t="shared" si="69"/>
        <v>-0.86395980800474015</v>
      </c>
      <c r="L578">
        <f t="shared" si="69"/>
        <v>6.9851189444344639</v>
      </c>
      <c r="M578">
        <f t="shared" si="70"/>
        <v>-1.425956924309268</v>
      </c>
      <c r="N578">
        <f t="shared" si="71"/>
        <v>0.55517969967977843</v>
      </c>
      <c r="O578">
        <f t="shared" si="71"/>
        <v>0.91519519412653072</v>
      </c>
      <c r="P578">
        <f t="shared" si="71"/>
        <v>-1.6531583358176885</v>
      </c>
    </row>
    <row r="579" spans="1:16" x14ac:dyDescent="0.35">
      <c r="A579">
        <v>576</v>
      </c>
      <c r="B579">
        <f t="shared" ref="B579:B602" si="72">A579*$B$1</f>
        <v>6.0318578948924024</v>
      </c>
      <c r="C579">
        <f>'Graficas excel'!$N$3*(COS('Graficas excel'!$N$4*B579+'Graficas excel'!$N$5)+'Graficas excel'!$N$6)*COS(B579)+'Graficas excel'!$N$7</f>
        <v>20.163220124622409</v>
      </c>
      <c r="D579" s="4">
        <f>'Graficas excel'!$N$3*(COS('Graficas excel'!$N$4*B579+'Graficas excel'!$N$5)+'Graficas excel'!$N$6)*SIN(B579)+'Graficas excel'!$N$8</f>
        <v>22.660797672289092</v>
      </c>
      <c r="E579">
        <f t="shared" si="65"/>
        <v>1.6873081186560848</v>
      </c>
      <c r="F579">
        <f>C579/(2*'Graficas excel'!$N$9*COS(E579/2))</f>
        <v>0.75831523661766187</v>
      </c>
      <c r="G579">
        <f t="shared" si="66"/>
        <v>0.65188802866251461</v>
      </c>
      <c r="H579">
        <f t="shared" si="67"/>
        <v>1.4201430960894807</v>
      </c>
      <c r="I579">
        <f t="shared" si="68"/>
        <v>1.5537256073727828</v>
      </c>
      <c r="J579">
        <f t="shared" si="69"/>
        <v>-0.21922762553038452</v>
      </c>
      <c r="K579">
        <f t="shared" si="69"/>
        <v>-0.79081181347045282</v>
      </c>
      <c r="L579">
        <f t="shared" si="69"/>
        <v>8.0979561993928293</v>
      </c>
      <c r="M579">
        <f t="shared" si="70"/>
        <v>-1.4201430960894807</v>
      </c>
      <c r="N579">
        <f t="shared" si="71"/>
        <v>0.5647636013413404</v>
      </c>
      <c r="O579">
        <f t="shared" si="71"/>
        <v>0.89788336051644546</v>
      </c>
      <c r="P579">
        <f t="shared" si="71"/>
        <v>-2.9349179907780627</v>
      </c>
    </row>
    <row r="580" spans="1:16" x14ac:dyDescent="0.35">
      <c r="A580">
        <v>577</v>
      </c>
      <c r="B580">
        <f t="shared" si="72"/>
        <v>6.0423298704043686</v>
      </c>
      <c r="C580">
        <f>'Graficas excel'!$N$3*(COS('Graficas excel'!$N$4*B580+'Graficas excel'!$N$5)+'Graficas excel'!$N$6)*COS(B580)+'Graficas excel'!$N$7</f>
        <v>20.199359185193156</v>
      </c>
      <c r="D580" s="4">
        <f>'Graficas excel'!$N$3*(COS('Graficas excel'!$N$4*B580+'Graficas excel'!$N$5)+'Graficas excel'!$N$6)*SIN(B580)+'Graficas excel'!$N$8</f>
        <v>22.731667778266427</v>
      </c>
      <c r="E580">
        <f t="shared" ref="E580:E602" si="73">ATAN2(C580,D580)*2</f>
        <v>1.6886308166071797</v>
      </c>
      <c r="F580">
        <f>C580/(2*'Graficas excel'!$N$9*COS(E580/2))</f>
        <v>0.76023961332674728</v>
      </c>
      <c r="G580">
        <f t="shared" ref="G580:G602" si="74">(1-F580^2)^(1/2)</f>
        <v>0.64964277132036019</v>
      </c>
      <c r="H580">
        <f t="shared" ref="H580:H602" si="75">ATAN2(F580,G580)*2</f>
        <v>1.4142289054861845</v>
      </c>
      <c r="I580">
        <f t="shared" ref="I580:I602" si="76">(E580+H580)/2</f>
        <v>1.5514298610466821</v>
      </c>
      <c r="J580">
        <f t="shared" ref="J580:L601" si="77">(I581-I580)/$B$1</f>
        <v>-0.22750898747562051</v>
      </c>
      <c r="K580">
        <f t="shared" si="77"/>
        <v>-0.70601021445343803</v>
      </c>
      <c r="L580">
        <f t="shared" si="77"/>
        <v>9.1287910002626393</v>
      </c>
      <c r="M580">
        <f t="shared" ref="M580:M602" si="78">E580-2*I580</f>
        <v>-1.4142289054861845</v>
      </c>
      <c r="N580">
        <f t="shared" ref="N580:P600" si="79">(M581-M580)/$B$1</f>
        <v>0.57416621390527034</v>
      </c>
      <c r="O580">
        <f t="shared" si="79"/>
        <v>0.86714897118738921</v>
      </c>
      <c r="P580">
        <f t="shared" si="79"/>
        <v>-4.231560700885411</v>
      </c>
    </row>
    <row r="581" spans="1:16" x14ac:dyDescent="0.35">
      <c r="A581">
        <v>578</v>
      </c>
      <c r="B581">
        <f t="shared" si="72"/>
        <v>6.052801845916334</v>
      </c>
      <c r="C581">
        <f>'Graficas excel'!$N$3*(COS('Graficas excel'!$N$4*B581+'Graficas excel'!$N$5)+'Graficas excel'!$N$6)*COS(B581)+'Graficas excel'!$N$7</f>
        <v>20.236937877239459</v>
      </c>
      <c r="D581" s="4">
        <f>'Graficas excel'!$N$3*(COS('Graficas excel'!$N$4*B581+'Graficas excel'!$N$5)+'Graficas excel'!$N$6)*SIN(B581)+'Graficas excel'!$N$8</f>
        <v>22.802591545145983</v>
      </c>
      <c r="E581">
        <f t="shared" si="73"/>
        <v>1.6898785340478002</v>
      </c>
      <c r="F581">
        <f>C581/(2*'Graficas excel'!$N$9*COS(E581/2))</f>
        <v>0.76218921363973502</v>
      </c>
      <c r="G581">
        <f t="shared" si="74"/>
        <v>0.64735430995031018</v>
      </c>
      <c r="H581">
        <f t="shared" si="75"/>
        <v>1.4082162509543701</v>
      </c>
      <c r="I581">
        <f t="shared" si="76"/>
        <v>1.5490473925010853</v>
      </c>
      <c r="J581">
        <f t="shared" si="77"/>
        <v>-0.23490230915257476</v>
      </c>
      <c r="K581">
        <f t="shared" si="77"/>
        <v>-0.61041373864483228</v>
      </c>
      <c r="L581">
        <f t="shared" si="77"/>
        <v>10.065658563531766</v>
      </c>
      <c r="M581">
        <f t="shared" si="78"/>
        <v>-1.4082162509543703</v>
      </c>
      <c r="N581">
        <f t="shared" si="79"/>
        <v>0.58324697669677117</v>
      </c>
      <c r="O581">
        <f t="shared" si="79"/>
        <v>0.8228361711503196</v>
      </c>
      <c r="P581">
        <f t="shared" si="79"/>
        <v>-5.5259491820723259</v>
      </c>
    </row>
    <row r="582" spans="1:16" x14ac:dyDescent="0.35">
      <c r="A582">
        <v>579</v>
      </c>
      <c r="B582">
        <f t="shared" si="72"/>
        <v>6.0632738214283002</v>
      </c>
      <c r="C582">
        <f>'Graficas excel'!$N$3*(COS('Graficas excel'!$N$4*B582+'Graficas excel'!$N$5)+'Graficas excel'!$N$6)*COS(B582)+'Graficas excel'!$N$7</f>
        <v>20.275750265765812</v>
      </c>
      <c r="D582" s="4">
        <f>'Graficas excel'!$N$3*(COS('Graficas excel'!$N$4*B582+'Graficas excel'!$N$5)+'Graficas excel'!$N$6)*SIN(B582)+'Graficas excel'!$N$8</f>
        <v>22.873677132655363</v>
      </c>
      <c r="E582">
        <f t="shared" si="73"/>
        <v>1.6910664996468969</v>
      </c>
      <c r="F582">
        <f>C582/(2*'Graficas excel'!$N$9*COS(E582/2))</f>
        <v>0.76416259493998695</v>
      </c>
      <c r="G582">
        <f t="shared" si="74"/>
        <v>0.64502366506554265</v>
      </c>
      <c r="H582">
        <f t="shared" si="75"/>
        <v>1.4021085028969733</v>
      </c>
      <c r="I582">
        <f t="shared" si="76"/>
        <v>1.5465875012719352</v>
      </c>
      <c r="J582">
        <f t="shared" si="77"/>
        <v>-0.24129454687583105</v>
      </c>
      <c r="K582">
        <f t="shared" si="77"/>
        <v>-0.505006408655717</v>
      </c>
      <c r="L582">
        <f t="shared" si="77"/>
        <v>10.897586722150198</v>
      </c>
      <c r="M582">
        <f t="shared" si="78"/>
        <v>-1.4021085028969735</v>
      </c>
      <c r="N582">
        <f t="shared" si="79"/>
        <v>0.59186369693141716</v>
      </c>
      <c r="O582">
        <f t="shared" si="79"/>
        <v>0.76496856663528978</v>
      </c>
      <c r="P582">
        <f t="shared" si="79"/>
        <v>-6.8001902339885527</v>
      </c>
    </row>
    <row r="583" spans="1:16" x14ac:dyDescent="0.35">
      <c r="A583">
        <v>580</v>
      </c>
      <c r="B583">
        <f t="shared" si="72"/>
        <v>6.0737457969402664</v>
      </c>
      <c r="C583">
        <f>'Graficas excel'!$N$3*(COS('Graficas excel'!$N$4*B583+'Graficas excel'!$N$5)+'Graficas excel'!$N$6)*COS(B583)+'Graficas excel'!$N$7</f>
        <v>20.315565905888128</v>
      </c>
      <c r="D583" s="4">
        <f>'Graficas excel'!$N$3*(COS('Graficas excel'!$N$4*B583+'Graficas excel'!$N$5)+'Graficas excel'!$N$6)*SIN(B583)+'Graficas excel'!$N$8</f>
        <v>22.945028464373973</v>
      </c>
      <c r="E583">
        <f t="shared" si="73"/>
        <v>1.6922108206154751</v>
      </c>
      <c r="F583">
        <f>C583/(2*'Graficas excel'!$N$9*COS(E583/2))</f>
        <v>0.76615784490999961</v>
      </c>
      <c r="G583">
        <f t="shared" si="74"/>
        <v>0.6426524384788912</v>
      </c>
      <c r="H583">
        <f t="shared" si="75"/>
        <v>1.3959105207562859</v>
      </c>
      <c r="I583">
        <f t="shared" si="76"/>
        <v>1.5440606706858806</v>
      </c>
      <c r="J583">
        <f t="shared" si="77"/>
        <v>-0.2465829616206596</v>
      </c>
      <c r="K583">
        <f t="shared" si="77"/>
        <v>-0.39088714736183455</v>
      </c>
      <c r="L583">
        <f t="shared" si="77"/>
        <v>11.614718176065859</v>
      </c>
      <c r="M583">
        <f t="shared" si="78"/>
        <v>-1.3959105207562861</v>
      </c>
      <c r="N583">
        <f t="shared" si="79"/>
        <v>0.59987442902864563</v>
      </c>
      <c r="O583">
        <f t="shared" si="79"/>
        <v>0.69375714102825148</v>
      </c>
      <c r="P583">
        <f t="shared" si="79"/>
        <v>-8.0358703927838508</v>
      </c>
    </row>
    <row r="584" spans="1:16" x14ac:dyDescent="0.35">
      <c r="A584">
        <v>581</v>
      </c>
      <c r="B584">
        <f t="shared" si="72"/>
        <v>6.0842177724522326</v>
      </c>
      <c r="C584">
        <f>'Graficas excel'!$N$3*(COS('Graficas excel'!$N$4*B584+'Graficas excel'!$N$5)+'Graficas excel'!$N$6)*COS(B584)+'Graficas excel'!$N$7</f>
        <v>20.356132427714996</v>
      </c>
      <c r="D584" s="4">
        <f>'Graficas excel'!$N$3*(COS('Graficas excel'!$N$4*B584+'Graficas excel'!$N$5)+'Graficas excel'!$N$6)*SIN(B584)+'Graficas excel'!$N$8</f>
        <v>23.016743520791707</v>
      </c>
      <c r="E584">
        <f t="shared" si="73"/>
        <v>1.6933282694749985</v>
      </c>
      <c r="F584">
        <f>C584/(2*'Graficas excel'!$N$9*COS(E584/2))</f>
        <v>0.76817259198233612</v>
      </c>
      <c r="G584">
        <f t="shared" si="74"/>
        <v>0.6402428202855065</v>
      </c>
      <c r="H584">
        <f t="shared" si="75"/>
        <v>1.3896286504252435</v>
      </c>
      <c r="I584">
        <f t="shared" si="76"/>
        <v>1.541478459950121</v>
      </c>
      <c r="J584">
        <f t="shared" si="77"/>
        <v>-0.25067632225577496</v>
      </c>
      <c r="K584">
        <f t="shared" si="77"/>
        <v>-0.26925810304368675</v>
      </c>
      <c r="L584">
        <f t="shared" si="77"/>
        <v>12.208416560332646</v>
      </c>
      <c r="M584">
        <f t="shared" si="78"/>
        <v>-1.3896286504252435</v>
      </c>
      <c r="N584">
        <f t="shared" si="79"/>
        <v>0.607139436820745</v>
      </c>
      <c r="O584">
        <f t="shared" si="79"/>
        <v>0.60960570305768658</v>
      </c>
      <c r="P584">
        <f t="shared" si="79"/>
        <v>-9.2143164080810038</v>
      </c>
    </row>
    <row r="585" spans="1:16" x14ac:dyDescent="0.35">
      <c r="A585">
        <v>582</v>
      </c>
      <c r="B585">
        <f t="shared" si="72"/>
        <v>6.0946897479641979</v>
      </c>
      <c r="C585">
        <f>'Graficas excel'!$N$3*(COS('Graficas excel'!$N$4*B585+'Graficas excel'!$N$5)+'Graficas excel'!$N$6)*COS(B585)+'Graficas excel'!$N$7</f>
        <v>20.397178394513318</v>
      </c>
      <c r="D585" s="4">
        <f>'Graficas excel'!$N$3*(COS('Graficas excel'!$N$4*B585+'Graficas excel'!$N$5)+'Graficas excel'!$N$6)*SIN(B585)+'Graficas excel'!$N$8</f>
        <v>23.088912753615819</v>
      </c>
      <c r="E585">
        <f t="shared" si="73"/>
        <v>1.6944360661735498</v>
      </c>
      <c r="F585">
        <f>C585/(2*'Graficas excel'!$N$9*COS(E585/2))</f>
        <v>0.77020402272777877</v>
      </c>
      <c r="G585">
        <f t="shared" si="74"/>
        <v>0.63779758809041232</v>
      </c>
      <c r="H585">
        <f t="shared" si="75"/>
        <v>1.3832707011105081</v>
      </c>
      <c r="I585">
        <f t="shared" si="76"/>
        <v>1.5388533836420288</v>
      </c>
      <c r="J585">
        <f t="shared" si="77"/>
        <v>-0.25349598651724686</v>
      </c>
      <c r="K585">
        <f t="shared" si="77"/>
        <v>-0.14141186378400339</v>
      </c>
      <c r="L585">
        <f t="shared" si="77"/>
        <v>12.6713558031452</v>
      </c>
      <c r="M585">
        <f t="shared" si="78"/>
        <v>-1.3832707011105079</v>
      </c>
      <c r="N585">
        <f t="shared" si="79"/>
        <v>0.6135232128151199</v>
      </c>
      <c r="O585">
        <f t="shared" si="79"/>
        <v>0.51311360727275601</v>
      </c>
      <c r="P585">
        <f t="shared" si="79"/>
        <v>-10.316876693919454</v>
      </c>
    </row>
    <row r="586" spans="1:16" x14ac:dyDescent="0.35">
      <c r="A586">
        <v>583</v>
      </c>
      <c r="B586">
        <f t="shared" si="72"/>
        <v>6.1051617234761641</v>
      </c>
      <c r="C586">
        <f>'Graficas excel'!$N$3*(COS('Graficas excel'!$N$4*B586+'Graficas excel'!$N$5)+'Graficas excel'!$N$6)*COS(B586)+'Graficas excel'!$N$7</f>
        <v>20.438416400381765</v>
      </c>
      <c r="D586" s="4">
        <f>'Graficas excel'!$N$3*(COS('Graficas excel'!$N$4*B586+'Graficas excel'!$N$5)+'Graficas excel'!$N$6)*SIN(B586)+'Graficas excel'!$N$8</f>
        <v>23.161617643906713</v>
      </c>
      <c r="E586">
        <f t="shared" si="73"/>
        <v>1.6955516587077919</v>
      </c>
      <c r="F586">
        <f>C586/(2*'Graficas excel'!$N$9*COS(E586/2))</f>
        <v>0.77224890613305708</v>
      </c>
      <c r="G586">
        <f t="shared" si="74"/>
        <v>0.63532009804215772</v>
      </c>
      <c r="H586">
        <f t="shared" si="75"/>
        <v>1.3768459010498855</v>
      </c>
      <c r="I586">
        <f t="shared" si="76"/>
        <v>1.5361987798788386</v>
      </c>
      <c r="J586">
        <f t="shared" si="77"/>
        <v>-0.25497684809189441</v>
      </c>
      <c r="K586">
        <f t="shared" si="77"/>
        <v>-8.7177361100588685E-3</v>
      </c>
      <c r="L586">
        <f t="shared" si="77"/>
        <v>12.997592966739752</v>
      </c>
      <c r="M586">
        <f t="shared" si="78"/>
        <v>-1.3768459010498852</v>
      </c>
      <c r="N586">
        <f t="shared" si="79"/>
        <v>0.61889652594533673</v>
      </c>
      <c r="O586">
        <f t="shared" si="79"/>
        <v>0.40507552717405898</v>
      </c>
      <c r="P586">
        <f t="shared" si="79"/>
        <v>-11.325219417831384</v>
      </c>
    </row>
    <row r="587" spans="1:16" x14ac:dyDescent="0.35">
      <c r="A587">
        <v>584</v>
      </c>
      <c r="B587">
        <f t="shared" si="72"/>
        <v>6.1156336989881304</v>
      </c>
      <c r="C587">
        <f>'Graficas excel'!$N$3*(COS('Graficas excel'!$N$4*B587+'Graficas excel'!$N$5)+'Graficas excel'!$N$6)*COS(B587)+'Graficas excel'!$N$7</f>
        <v>20.479546370608219</v>
      </c>
      <c r="D587" s="4">
        <f>'Graficas excel'!$N$3*(COS('Graficas excel'!$N$4*B587+'Graficas excel'!$N$5)+'Graficas excel'!$N$6)*SIN(B587)+'Graficas excel'!$N$8</f>
        <v>23.234929424323727</v>
      </c>
      <c r="E587">
        <f t="shared" si="73"/>
        <v>1.6966925053532591</v>
      </c>
      <c r="F587">
        <f>C587/(2*'Graficas excel'!$N$9*COS(E587/2))</f>
        <v>0.77430362459567381</v>
      </c>
      <c r="G587">
        <f t="shared" si="74"/>
        <v>0.63281426733126189</v>
      </c>
      <c r="H587">
        <f t="shared" si="75"/>
        <v>1.3703648317857449</v>
      </c>
      <c r="I587">
        <f t="shared" si="76"/>
        <v>1.533528668569502</v>
      </c>
      <c r="J587">
        <f t="shared" si="77"/>
        <v>-0.25506814001095873</v>
      </c>
      <c r="K587">
        <f t="shared" si="77"/>
        <v>0.12739273915214103</v>
      </c>
      <c r="L587">
        <f t="shared" si="77"/>
        <v>13.182625318504916</v>
      </c>
      <c r="M587">
        <f t="shared" si="78"/>
        <v>-1.3703648317857449</v>
      </c>
      <c r="N587">
        <f t="shared" si="79"/>
        <v>0.62313846694640018</v>
      </c>
      <c r="O587">
        <f t="shared" si="79"/>
        <v>0.28647810676288715</v>
      </c>
      <c r="P587">
        <f t="shared" si="79"/>
        <v>-12.221642413170414</v>
      </c>
    </row>
    <row r="588" spans="1:16" x14ac:dyDescent="0.35">
      <c r="A588">
        <v>585</v>
      </c>
      <c r="B588">
        <f t="shared" si="72"/>
        <v>6.1261056745000957</v>
      </c>
      <c r="C588">
        <f>'Graficas excel'!$N$3*(COS('Graficas excel'!$N$4*B588+'Graficas excel'!$N$5)+'Graficas excel'!$N$6)*COS(B588)+'Graficas excel'!$N$7</f>
        <v>20.520259025291374</v>
      </c>
      <c r="D588" s="4">
        <f>'Graficas excel'!$N$3*(COS('Graficas excel'!$N$4*B588+'Graficas excel'!$N$5)+'Graficas excel'!$N$6)*SIN(B588)+'Graficas excel'!$N$8</f>
        <v>23.308907983183673</v>
      </c>
      <c r="E588">
        <f t="shared" si="73"/>
        <v>1.6978758614875309</v>
      </c>
      <c r="F588">
        <f>C588/(2*'Graficas excel'!$N$9*COS(E588/2))</f>
        <v>0.77636421133768452</v>
      </c>
      <c r="G588">
        <f t="shared" si="74"/>
        <v>0.63028454792578814</v>
      </c>
      <c r="H588">
        <f t="shared" si="75"/>
        <v>1.3638393410193184</v>
      </c>
      <c r="I588">
        <f t="shared" si="76"/>
        <v>1.5308576012534245</v>
      </c>
      <c r="J588">
        <f t="shared" si="77"/>
        <v>-0.25373408636615524</v>
      </c>
      <c r="K588">
        <f t="shared" si="77"/>
        <v>0.26544086867094718</v>
      </c>
      <c r="L588">
        <f t="shared" si="77"/>
        <v>13.223432783322469</v>
      </c>
      <c r="M588">
        <f t="shared" si="78"/>
        <v>-1.3638393410193181</v>
      </c>
      <c r="N588">
        <f t="shared" si="79"/>
        <v>0.62613845866513551</v>
      </c>
      <c r="O588">
        <f t="shared" si="79"/>
        <v>0.15849336669616182</v>
      </c>
      <c r="P588">
        <f t="shared" si="79"/>
        <v>-12.989389556251744</v>
      </c>
    </row>
    <row r="589" spans="1:16" x14ac:dyDescent="0.35">
      <c r="A589">
        <v>586</v>
      </c>
      <c r="B589">
        <f t="shared" si="72"/>
        <v>6.1365776500120619</v>
      </c>
      <c r="C589">
        <f>'Graficas excel'!$N$3*(COS('Graficas excel'!$N$4*B589+'Graficas excel'!$N$5)+'Graficas excel'!$N$6)*COS(B589)+'Graficas excel'!$N$7</f>
        <v>20.560239464694003</v>
      </c>
      <c r="D589" s="4">
        <f>'Graficas excel'!$N$3*(COS('Graficas excel'!$N$4*B589+'Graficas excel'!$N$5)+'Graficas excel'!$N$6)*SIN(B589)+'Graficas excel'!$N$8</f>
        <v>23.383600965214811</v>
      </c>
      <c r="E589">
        <f t="shared" si="73"/>
        <v>1.6991185738158174</v>
      </c>
      <c r="F589">
        <f>C589/(2*'Graficas excel'!$N$9*COS(E589/2))</f>
        <v>0.77842639381718193</v>
      </c>
      <c r="G589">
        <f t="shared" si="74"/>
        <v>0.62773589144542108</v>
      </c>
      <c r="H589">
        <f t="shared" si="75"/>
        <v>1.3572824344130767</v>
      </c>
      <c r="I589">
        <f t="shared" si="76"/>
        <v>1.5282005041144471</v>
      </c>
      <c r="J589">
        <f t="shared" si="77"/>
        <v>-0.25095439608955811</v>
      </c>
      <c r="K589">
        <f t="shared" si="77"/>
        <v>0.40391633296202817</v>
      </c>
      <c r="L589">
        <f t="shared" si="77"/>
        <v>13.118507267134715</v>
      </c>
      <c r="M589">
        <f t="shared" si="78"/>
        <v>-1.3572824344130767</v>
      </c>
      <c r="N589">
        <f t="shared" si="79"/>
        <v>0.62779819731998676</v>
      </c>
      <c r="O589">
        <f t="shared" si="79"/>
        <v>2.2468797347706952E-2</v>
      </c>
      <c r="P589">
        <f t="shared" si="79"/>
        <v>-13.612968083778915</v>
      </c>
    </row>
    <row r="590" spans="1:16" x14ac:dyDescent="0.35">
      <c r="A590">
        <v>587</v>
      </c>
      <c r="B590">
        <f t="shared" si="72"/>
        <v>6.1470496255240281</v>
      </c>
      <c r="C590">
        <f>'Graficas excel'!$N$3*(COS('Graficas excel'!$N$4*B590+'Graficas excel'!$N$5)+'Graficas excel'!$N$6)*COS(B590)+'Graficas excel'!$N$7</f>
        <v>20.599170833194911</v>
      </c>
      <c r="D590" s="4">
        <f>'Graficas excel'!$N$3*(COS('Graficas excel'!$N$4*B590+'Graficas excel'!$N$5)+'Graficas excel'!$N$6)*SIN(B590)+'Graficas excel'!$N$8</f>
        <v>23.459043080868721</v>
      </c>
      <c r="E590">
        <f t="shared" si="73"/>
        <v>1.7004368845836686</v>
      </c>
      <c r="F590">
        <f>C590/(2*'Graficas excel'!$N$9*COS(E590/2))</f>
        <v>0.78048564259904984</v>
      </c>
      <c r="G590">
        <f t="shared" si="74"/>
        <v>0.62517370521859617</v>
      </c>
      <c r="H590">
        <f t="shared" si="75"/>
        <v>1.3507081470642854</v>
      </c>
      <c r="I590">
        <f t="shared" si="76"/>
        <v>1.525572515823977</v>
      </c>
      <c r="J590">
        <f t="shared" si="77"/>
        <v>-0.24672459414189665</v>
      </c>
      <c r="K590">
        <f t="shared" si="77"/>
        <v>0.54129301981701061</v>
      </c>
      <c r="L590">
        <f t="shared" si="77"/>
        <v>12.86787033226091</v>
      </c>
      <c r="M590">
        <f t="shared" si="78"/>
        <v>-1.3507081470642854</v>
      </c>
      <c r="N590">
        <f t="shared" si="79"/>
        <v>0.62803349001559527</v>
      </c>
      <c r="O590">
        <f t="shared" si="79"/>
        <v>-0.12008587107080025</v>
      </c>
      <c r="P590">
        <f t="shared" si="79"/>
        <v>-14.07846081825898</v>
      </c>
    </row>
    <row r="591" spans="1:16" x14ac:dyDescent="0.35">
      <c r="A591">
        <v>588</v>
      </c>
      <c r="B591">
        <f t="shared" si="72"/>
        <v>6.1575216010359943</v>
      </c>
      <c r="C591">
        <f>'Graficas excel'!$N$3*(COS('Graficas excel'!$N$4*B591+'Graficas excel'!$N$5)+'Graficas excel'!$N$6)*COS(B591)+'Graficas excel'!$N$7</f>
        <v>20.636738017638791</v>
      </c>
      <c r="D591" s="4">
        <f>'Graficas excel'!$N$3*(COS('Graficas excel'!$N$4*B591+'Graficas excel'!$N$5)+'Graficas excel'!$N$6)*SIN(B591)+'Graficas excel'!$N$8</f>
        <v>23.535255632875923</v>
      </c>
      <c r="E591">
        <f t="shared" si="73"/>
        <v>1.7018462480956991</v>
      </c>
      <c r="F591">
        <f>C591/(2*'Graficas excel'!$N$9*COS(E591/2))</f>
        <v>0.78253722503847856</v>
      </c>
      <c r="G591">
        <f t="shared" si="74"/>
        <v>0.62260379972264679</v>
      </c>
      <c r="H591">
        <f t="shared" si="75"/>
        <v>1.3441313957361476</v>
      </c>
      <c r="I591">
        <f t="shared" si="76"/>
        <v>1.5229888219159233</v>
      </c>
      <c r="J591">
        <f t="shared" si="77"/>
        <v>-0.2410561868935748</v>
      </c>
      <c r="K591">
        <f t="shared" si="77"/>
        <v>0.67604504282760036</v>
      </c>
      <c r="L591">
        <f t="shared" si="77"/>
        <v>12.473080589530895</v>
      </c>
      <c r="M591">
        <f t="shared" si="78"/>
        <v>-1.3441313957361476</v>
      </c>
      <c r="N591">
        <f t="shared" si="79"/>
        <v>0.62677595371440875</v>
      </c>
      <c r="O591">
        <f t="shared" si="79"/>
        <v>-0.26751516800578079</v>
      </c>
      <c r="P591">
        <f t="shared" si="79"/>
        <v>-14.373827013560661</v>
      </c>
    </row>
    <row r="592" spans="1:16" x14ac:dyDescent="0.35">
      <c r="A592">
        <v>589</v>
      </c>
      <c r="B592">
        <f t="shared" si="72"/>
        <v>6.1679935765479597</v>
      </c>
      <c r="C592">
        <f>'Graficas excel'!$N$3*(COS('Graficas excel'!$N$4*B592+'Graficas excel'!$N$5)+'Graficas excel'!$N$6)*COS(B592)+'Graficas excel'!$N$7</f>
        <v>20.67263133536229</v>
      </c>
      <c r="D592" s="4">
        <f>'Graficas excel'!$N$3*(COS('Graficas excel'!$N$4*B592+'Graficas excel'!$N$5)+'Graficas excel'!$N$6)*SIN(B592)+'Graficas excel'!$N$8</f>
        <v>23.61224626544314</v>
      </c>
      <c r="E592">
        <f t="shared" si="73"/>
        <v>1.7033611615621707</v>
      </c>
      <c r="F592">
        <f>C592/(2*'Graficas excel'!$N$9*COS(E592/2))</f>
        <v>0.78457626303459838</v>
      </c>
      <c r="G592">
        <f t="shared" si="74"/>
        <v>0.62003232777224182</v>
      </c>
      <c r="H592">
        <f t="shared" si="75"/>
        <v>1.337567813297361</v>
      </c>
      <c r="I592">
        <f t="shared" si="76"/>
        <v>1.5204644874297659</v>
      </c>
      <c r="J592">
        <f t="shared" si="77"/>
        <v>-0.23397665976009818</v>
      </c>
      <c r="K592">
        <f t="shared" si="77"/>
        <v>0.80666283731994604</v>
      </c>
      <c r="L592">
        <f t="shared" si="77"/>
        <v>11.937231859097201</v>
      </c>
      <c r="M592">
        <f t="shared" si="78"/>
        <v>-1.3375678132973612</v>
      </c>
      <c r="N592">
        <f t="shared" si="79"/>
        <v>0.62397454142597275</v>
      </c>
      <c r="O592">
        <f t="shared" si="79"/>
        <v>-0.41803753250502307</v>
      </c>
      <c r="P592">
        <f t="shared" si="79"/>
        <v>-14.489185346881657</v>
      </c>
    </row>
    <row r="593" spans="1:17" x14ac:dyDescent="0.35">
      <c r="A593">
        <v>590</v>
      </c>
      <c r="B593">
        <f t="shared" si="72"/>
        <v>6.1784655520599259</v>
      </c>
      <c r="C593">
        <f>'Graficas excel'!$N$3*(COS('Graficas excel'!$N$4*B593+'Graficas excel'!$N$5)+'Graficas excel'!$N$6)*COS(B593)+'Graficas excel'!$N$7</f>
        <v>20.706550167208746</v>
      </c>
      <c r="D593" s="4">
        <f>'Graficas excel'!$N$3*(COS('Graficas excel'!$N$4*B593+'Graficas excel'!$N$5)+'Graficas excel'!$N$6)*SIN(B593)+'Graficas excel'!$N$8</f>
        <v>23.690008938138948</v>
      </c>
      <c r="E593">
        <f t="shared" si="73"/>
        <v>1.704995011977315</v>
      </c>
      <c r="F593">
        <f>C593/(2*'Graficas excel'!$N$9*COS(E593/2))</f>
        <v>0.78659779402986341</v>
      </c>
      <c r="G593">
        <f t="shared" si="74"/>
        <v>0.61746571599348954</v>
      </c>
      <c r="H593">
        <f t="shared" si="75"/>
        <v>1.3310335671794582</v>
      </c>
      <c r="I593">
        <f t="shared" si="76"/>
        <v>1.5180142895783866</v>
      </c>
      <c r="J593">
        <f t="shared" si="77"/>
        <v>-0.22552930628127071</v>
      </c>
      <c r="K593">
        <f t="shared" si="77"/>
        <v>0.93166923702907201</v>
      </c>
      <c r="L593">
        <f t="shared" si="77"/>
        <v>11.264942577508707</v>
      </c>
      <c r="M593">
        <f t="shared" si="78"/>
        <v>-1.3310335671794582</v>
      </c>
      <c r="N593">
        <f t="shared" si="79"/>
        <v>0.61959686262249747</v>
      </c>
      <c r="O593">
        <f t="shared" si="79"/>
        <v>-0.56976792664590403</v>
      </c>
      <c r="P593">
        <f t="shared" si="79"/>
        <v>-14.417072161891102</v>
      </c>
    </row>
    <row r="594" spans="1:17" x14ac:dyDescent="0.35">
      <c r="A594">
        <v>591</v>
      </c>
      <c r="B594">
        <f t="shared" si="72"/>
        <v>6.1889375275718921</v>
      </c>
      <c r="C594">
        <f>'Graficas excel'!$N$3*(COS('Graficas excel'!$N$4*B594+'Graficas excel'!$N$5)+'Graficas excel'!$N$6)*COS(B594)+'Graficas excel'!$N$7</f>
        <v>20.738206491432841</v>
      </c>
      <c r="D594" s="4">
        <f>'Graficas excel'!$N$3*(COS('Graficas excel'!$N$4*B594+'Graficas excel'!$N$5)+'Graficas excel'!$N$6)*SIN(B594)+'Graficas excel'!$N$8</f>
        <v>23.768524123147408</v>
      </c>
      <c r="E594">
        <f t="shared" si="73"/>
        <v>1.7067599404047724</v>
      </c>
      <c r="F594">
        <f>C594/(2*'Graficas excel'!$N$9*COS(E594/2))</f>
        <v>0.78859683436545525</v>
      </c>
      <c r="G594">
        <f t="shared" si="74"/>
        <v>0.61491058929634868</v>
      </c>
      <c r="H594">
        <f t="shared" si="75"/>
        <v>1.3245451640067845</v>
      </c>
      <c r="I594">
        <f t="shared" si="76"/>
        <v>1.5156525522057784</v>
      </c>
      <c r="J594">
        <f t="shared" si="77"/>
        <v>-0.21577288884585025</v>
      </c>
      <c r="K594">
        <f t="shared" si="77"/>
        <v>1.0496354398444461</v>
      </c>
      <c r="L594">
        <f t="shared" si="77"/>
        <v>10.462336416235535</v>
      </c>
      <c r="M594">
        <f t="shared" si="78"/>
        <v>-1.3245451640067845</v>
      </c>
      <c r="N594">
        <f t="shared" si="79"/>
        <v>0.61363026684715793</v>
      </c>
      <c r="O594">
        <f t="shared" si="79"/>
        <v>-0.72074315327947402</v>
      </c>
      <c r="P594">
        <f t="shared" si="79"/>
        <v>-14.152668106379302</v>
      </c>
    </row>
    <row r="595" spans="1:17" x14ac:dyDescent="0.35">
      <c r="A595">
        <v>592</v>
      </c>
      <c r="B595">
        <f t="shared" si="72"/>
        <v>6.1994095030838583</v>
      </c>
      <c r="C595">
        <f>'Graficas excel'!$N$3*(COS('Graficas excel'!$N$4*B595+'Graficas excel'!$N$5)+'Graficas excel'!$N$6)*COS(B595)+'Graficas excel'!$N$7</f>
        <v>20.767328275534034</v>
      </c>
      <c r="D595" s="4">
        <f>'Graficas excel'!$N$3*(COS('Graficas excel'!$N$4*B595+'Graficas excel'!$N$5)+'Graficas excel'!$N$6)*SIN(B595)+'Graficas excel'!$N$8</f>
        <v>23.847759221234853</v>
      </c>
      <c r="E595">
        <f t="shared" si="73"/>
        <v>1.7086667247163172</v>
      </c>
      <c r="F595">
        <f>C595/(2*'Graficas excel'!$N$9*COS(E595/2))</f>
        <v>0.79056844405536264</v>
      </c>
      <c r="G595">
        <f t="shared" si="74"/>
        <v>0.61237368923222268</v>
      </c>
      <c r="H595">
        <f t="shared" si="75"/>
        <v>1.3181192428789599</v>
      </c>
      <c r="I595">
        <f t="shared" si="76"/>
        <v>1.5133929837976385</v>
      </c>
      <c r="J595">
        <f t="shared" si="77"/>
        <v>-0.20478113222330757</v>
      </c>
      <c r="K595">
        <f t="shared" si="77"/>
        <v>1.1591967705932145</v>
      </c>
      <c r="L595">
        <f t="shared" si="77"/>
        <v>9.5370133175478653</v>
      </c>
      <c r="M595">
        <f t="shared" si="78"/>
        <v>-1.3181192428789599</v>
      </c>
      <c r="N595">
        <f t="shared" si="79"/>
        <v>0.60608266219559814</v>
      </c>
      <c r="O595">
        <f t="shared" si="79"/>
        <v>-0.86894954711845995</v>
      </c>
      <c r="P595">
        <f t="shared" si="79"/>
        <v>-13.693986107842552</v>
      </c>
    </row>
    <row r="596" spans="1:17" x14ac:dyDescent="0.35">
      <c r="A596">
        <v>593</v>
      </c>
      <c r="B596">
        <f t="shared" si="72"/>
        <v>6.2098814785958236</v>
      </c>
      <c r="C596">
        <f>'Graficas excel'!$N$3*(COS('Graficas excel'!$N$4*B596+'Graficas excel'!$N$5)+'Graficas excel'!$N$6)*COS(B596)+'Graficas excel'!$N$7</f>
        <v>20.793662684730243</v>
      </c>
      <c r="D596" s="4">
        <f>'Graficas excel'!$N$3*(COS('Graficas excel'!$N$4*B596+'Graficas excel'!$N$5)+'Graficas excel'!$N$6)*SIN(B596)+'Graficas excel'!$N$8</f>
        <v>23.927669188520078</v>
      </c>
      <c r="E596">
        <f t="shared" si="73"/>
        <v>1.7107246815091464</v>
      </c>
      <c r="F596">
        <f>C596/(2*'Graficas excel'!$N$9*COS(E596/2))</f>
        <v>0.7925077920127962</v>
      </c>
      <c r="G596">
        <f t="shared" si="74"/>
        <v>0.60986178729200813</v>
      </c>
      <c r="H596">
        <f t="shared" si="75"/>
        <v>1.3117723600822204</v>
      </c>
      <c r="I596">
        <f t="shared" si="76"/>
        <v>1.5112485207956834</v>
      </c>
      <c r="J596">
        <f t="shared" si="77"/>
        <v>-0.19264205202810539</v>
      </c>
      <c r="K596">
        <f t="shared" si="77"/>
        <v>1.2590681405118691</v>
      </c>
      <c r="L596">
        <f t="shared" si="77"/>
        <v>8.4980095901996933</v>
      </c>
      <c r="M596">
        <f t="shared" si="78"/>
        <v>-1.3117723600822204</v>
      </c>
      <c r="N596">
        <f t="shared" si="79"/>
        <v>0.5969830438170397</v>
      </c>
      <c r="O596">
        <f t="shared" si="79"/>
        <v>-1.0123526343009894</v>
      </c>
      <c r="P596">
        <f t="shared" si="79"/>
        <v>-13.042013876951883</v>
      </c>
    </row>
    <row r="597" spans="1:17" x14ac:dyDescent="0.35">
      <c r="A597">
        <v>594</v>
      </c>
      <c r="B597">
        <f t="shared" si="72"/>
        <v>6.2203534541077898</v>
      </c>
      <c r="C597">
        <f>'Graficas excel'!$N$3*(COS('Graficas excel'!$N$4*B597+'Graficas excel'!$N$5)+'Graficas excel'!$N$6)*COS(B597)+'Graficas excel'!$N$7</f>
        <v>20.816979067970362</v>
      </c>
      <c r="D597" s="4">
        <f>'Graficas excel'!$N$3*(COS('Graficas excel'!$N$4*B597+'Graficas excel'!$N$5)+'Graficas excel'!$N$6)*SIN(B597)+'Graficas excel'!$N$8</f>
        <v>24.008197363009895</v>
      </c>
      <c r="E597">
        <f t="shared" si="73"/>
        <v>1.7129415876222309</v>
      </c>
      <c r="F597">
        <f>C597/(2*'Graficas excel'!$N$9*COS(E597/2))</f>
        <v>0.79441022075245837</v>
      </c>
      <c r="G597">
        <f t="shared" si="74"/>
        <v>0.60738159435731198</v>
      </c>
      <c r="H597">
        <f t="shared" si="75"/>
        <v>1.3055207682663093</v>
      </c>
      <c r="I597">
        <f t="shared" si="76"/>
        <v>1.5092311779442702</v>
      </c>
      <c r="J597">
        <f t="shared" si="77"/>
        <v>-0.17945712129276856</v>
      </c>
      <c r="K597">
        <f t="shared" si="77"/>
        <v>1.3480590888408923</v>
      </c>
      <c r="L597">
        <f t="shared" si="77"/>
        <v>7.3557451491595494</v>
      </c>
      <c r="M597">
        <f t="shared" si="78"/>
        <v>-1.3055207682663095</v>
      </c>
      <c r="N597">
        <f t="shared" si="79"/>
        <v>0.5863817118211655</v>
      </c>
      <c r="O597">
        <f t="shared" si="79"/>
        <v>-1.14892828424715</v>
      </c>
      <c r="P597">
        <f t="shared" si="79"/>
        <v>-12.200804508846732</v>
      </c>
    </row>
    <row r="598" spans="1:17" x14ac:dyDescent="0.35">
      <c r="A598">
        <v>595</v>
      </c>
      <c r="B598">
        <f t="shared" si="72"/>
        <v>6.2308254296197561</v>
      </c>
      <c r="C598">
        <f>'Graficas excel'!$N$3*(COS('Graficas excel'!$N$4*B598+'Graficas excel'!$N$5)+'Graficas excel'!$N$6)*COS(B598)+'Graficas excel'!$N$7</f>
        <v>20.837071685059385</v>
      </c>
      <c r="D598" s="4">
        <f>'Graficas excel'!$N$3*(COS('Graficas excel'!$N$4*B598+'Graficas excel'!$N$5)+'Graficas excel'!$N$6)*SIN(B598)+'Graficas excel'!$N$8</f>
        <v>24.089276476904033</v>
      </c>
      <c r="E598">
        <f t="shared" si="73"/>
        <v>1.7153236213898353</v>
      </c>
      <c r="F598">
        <f>C598/(2*'Graficas excel'!$N$9*COS(E598/2))</f>
        <v>0.79627130960065429</v>
      </c>
      <c r="G598">
        <f t="shared" si="74"/>
        <v>0.60493966765856821</v>
      </c>
      <c r="H598">
        <f t="shared" si="75"/>
        <v>1.2993801933394535</v>
      </c>
      <c r="I598">
        <f t="shared" si="76"/>
        <v>1.5073519073646444</v>
      </c>
      <c r="J598">
        <f t="shared" si="77"/>
        <v>-0.16534027952574357</v>
      </c>
      <c r="K598">
        <f t="shared" si="77"/>
        <v>1.4250882719151536</v>
      </c>
      <c r="L598">
        <f t="shared" si="77"/>
        <v>6.1219556054404496</v>
      </c>
      <c r="M598">
        <f t="shared" si="78"/>
        <v>-1.2993801933394535</v>
      </c>
      <c r="N598">
        <f t="shared" si="79"/>
        <v>0.57435016296352426</v>
      </c>
      <c r="O598">
        <f t="shared" si="79"/>
        <v>-1.276694810290077</v>
      </c>
      <c r="P598">
        <f t="shared" si="79"/>
        <v>-11.17750940754935</v>
      </c>
    </row>
    <row r="599" spans="1:17" x14ac:dyDescent="0.35">
      <c r="A599">
        <v>596</v>
      </c>
      <c r="B599">
        <f t="shared" si="72"/>
        <v>6.2412974051317223</v>
      </c>
      <c r="C599">
        <f>'Graficas excel'!$N$3*(COS('Graficas excel'!$N$4*B599+'Graficas excel'!$N$5)+'Graficas excel'!$N$6)*COS(B599)+'Graficas excel'!$N$7</f>
        <v>20.853762141599944</v>
      </c>
      <c r="D599" s="4">
        <f>'Graficas excel'!$N$3*(COS('Graficas excel'!$N$4*B599+'Graficas excel'!$N$5)+'Graficas excel'!$N$6)*SIN(B599)+'Graficas excel'!$N$8</f>
        <v>24.170829837928338</v>
      </c>
      <c r="E599">
        <f t="shared" si="73"/>
        <v>1.7178753235150126</v>
      </c>
      <c r="F599">
        <f>C599/(2*'Graficas excel'!$N$9*COS(E599/2))</f>
        <v>0.79808693547151943</v>
      </c>
      <c r="G599">
        <f t="shared" si="74"/>
        <v>0.60254231671284197</v>
      </c>
      <c r="H599">
        <f t="shared" si="75"/>
        <v>1.2933656124976056</v>
      </c>
      <c r="I599">
        <f t="shared" si="76"/>
        <v>1.5056204680063092</v>
      </c>
      <c r="J599">
        <f t="shared" si="77"/>
        <v>-0.15041679003985817</v>
      </c>
      <c r="K599">
        <f t="shared" si="77"/>
        <v>1.4891972411006689</v>
      </c>
      <c r="L599">
        <f t="shared" si="77"/>
        <v>4.8096068209853851</v>
      </c>
      <c r="M599">
        <f t="shared" si="78"/>
        <v>-1.2933656124976058</v>
      </c>
      <c r="N599">
        <f t="shared" si="79"/>
        <v>0.56098064617391252</v>
      </c>
      <c r="O599">
        <f t="shared" si="79"/>
        <v>-1.3937454150907032</v>
      </c>
      <c r="P599">
        <f t="shared" si="79"/>
        <v>-9.9823489018582681</v>
      </c>
    </row>
    <row r="600" spans="1:17" x14ac:dyDescent="0.35">
      <c r="A600">
        <v>597</v>
      </c>
      <c r="B600">
        <f t="shared" si="72"/>
        <v>6.2517693806436876</v>
      </c>
      <c r="C600">
        <f>'Graficas excel'!$N$3*(COS('Graficas excel'!$N$4*B600+'Graficas excel'!$N$5)+'Graficas excel'!$N$6)*COS(B600)+'Graficas excel'!$N$7</f>
        <v>20.866901501999887</v>
      </c>
      <c r="D600" s="4">
        <f>'Graficas excel'!$N$3*(COS('Graficas excel'!$N$4*B600+'Graficas excel'!$N$5)+'Graficas excel'!$N$6)*SIN(B600)+'Graficas excel'!$N$8</f>
        <v>24.252772660461304</v>
      </c>
      <c r="E600">
        <f t="shared" si="73"/>
        <v>1.7205995772206608</v>
      </c>
      <c r="F600">
        <f>C600/(2*'Graficas excel'!$N$9*COS(E600/2))</f>
        <v>0.79985333031054207</v>
      </c>
      <c r="G600">
        <f t="shared" si="74"/>
        <v>0.60019550980587555</v>
      </c>
      <c r="H600">
        <f t="shared" si="75"/>
        <v>1.2874910369081858</v>
      </c>
      <c r="I600">
        <f t="shared" si="76"/>
        <v>1.5040453070644233</v>
      </c>
      <c r="J600">
        <f t="shared" si="77"/>
        <v>-0.13482195299856467</v>
      </c>
      <c r="K600">
        <f t="shared" si="77"/>
        <v>1.5395633259522123</v>
      </c>
      <c r="M600">
        <f t="shared" si="78"/>
        <v>-1.2874910369081858</v>
      </c>
      <c r="N600">
        <f t="shared" si="79"/>
        <v>0.54638537831716782</v>
      </c>
      <c r="O600">
        <f t="shared" si="79"/>
        <v>-1.4982803283428634</v>
      </c>
    </row>
    <row r="601" spans="1:17" x14ac:dyDescent="0.35">
      <c r="A601">
        <v>598</v>
      </c>
      <c r="B601">
        <f t="shared" si="72"/>
        <v>6.2622413561556538</v>
      </c>
      <c r="C601">
        <f>'Graficas excel'!$N$3*(COS('Graficas excel'!$N$4*B601+'Graficas excel'!$N$5)+'Graficas excel'!$N$6)*COS(B601)+'Graficas excel'!$N$7</f>
        <v>20.876372054713723</v>
      </c>
      <c r="D601" s="4">
        <f>'Graficas excel'!$N$3*(COS('Graficas excel'!$N$4*B601+'Graficas excel'!$N$5)+'Graficas excel'!$N$6)*SIN(B601)+'Graficas excel'!$N$8</f>
        <v>24.335013525012247</v>
      </c>
      <c r="E601">
        <f t="shared" si="73"/>
        <v>1.7234976071419417</v>
      </c>
      <c r="F601">
        <f>C601/(2*'Graficas excel'!$N$9*COS(E601/2))</f>
        <v>0.80156713436452132</v>
      </c>
      <c r="G601">
        <f t="shared" si="74"/>
        <v>0.59790478264239488</v>
      </c>
      <c r="H601">
        <f t="shared" si="75"/>
        <v>1.2817693026063521</v>
      </c>
      <c r="I601">
        <f t="shared" si="76"/>
        <v>1.5026334548741469</v>
      </c>
      <c r="J601">
        <f t="shared" si="77"/>
        <v>-0.11869968355007221</v>
      </c>
      <c r="M601">
        <f t="shared" si="78"/>
        <v>-1.2817693026063521</v>
      </c>
      <c r="N601">
        <f>(M602-M601)/$B$1</f>
        <v>0.53069542340870102</v>
      </c>
    </row>
    <row r="602" spans="1:17" x14ac:dyDescent="0.35">
      <c r="A602">
        <v>599</v>
      </c>
      <c r="B602">
        <f t="shared" si="72"/>
        <v>6.27271333166762</v>
      </c>
      <c r="C602">
        <f>'Graficas excel'!$N$3*(COS('Graficas excel'!$N$4*B602+'Graficas excel'!$N$5)+'Graficas excel'!$N$6)*COS(B602)+'Graficas excel'!$N$7</f>
        <v>20.882088708126478</v>
      </c>
      <c r="D602" s="4">
        <f>'Graficas excel'!$N$3*(COS('Graficas excel'!$N$4*B602+'Graficas excel'!$N$5)+'Graficas excel'!$N$6)*SIN(B602)+'Graficas excel'!$N$8</f>
        <v>24.417455942720363</v>
      </c>
      <c r="E602">
        <f t="shared" si="73"/>
        <v>1.7265689962613611</v>
      </c>
      <c r="F602">
        <f>C602/(2*'Graficas excel'!$N$9*COS(E602/2))</f>
        <v>0.80322544450824696</v>
      </c>
      <c r="G602">
        <f t="shared" si="74"/>
        <v>0.59567515081168954</v>
      </c>
      <c r="H602">
        <f t="shared" si="75"/>
        <v>1.2762118731281038</v>
      </c>
      <c r="I602">
        <f t="shared" si="76"/>
        <v>1.5013904346947324</v>
      </c>
      <c r="M602">
        <f t="shared" si="78"/>
        <v>-1.2762118731281038</v>
      </c>
    </row>
    <row r="603" spans="1:17" x14ac:dyDescent="0.35">
      <c r="I603">
        <f>MAX(I3:I602)</f>
        <v>2.2764088788604475</v>
      </c>
      <c r="J603">
        <f t="shared" ref="J603:O603" si="80">MAX(J3:J602)</f>
        <v>0.43508296392571205</v>
      </c>
      <c r="K603">
        <f t="shared" si="80"/>
        <v>1.8827903519960414</v>
      </c>
      <c r="L603">
        <f t="shared" si="80"/>
        <v>15.517803155434414</v>
      </c>
      <c r="M603">
        <f t="shared" si="80"/>
        <v>-0.95300827996898585</v>
      </c>
      <c r="N603">
        <f t="shared" si="80"/>
        <v>0.62803349001559527</v>
      </c>
      <c r="O603">
        <f t="shared" si="80"/>
        <v>2.1830710789900176</v>
      </c>
      <c r="P603">
        <f>MAX(P3:P602)</f>
        <v>28.787486468226721</v>
      </c>
      <c r="Q60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51FE-59CA-4738-94D0-18CD1B3C3FE6}">
  <dimension ref="M2:O27"/>
  <sheetViews>
    <sheetView tabSelected="1" workbookViewId="0">
      <selection activeCell="N11" sqref="N11"/>
    </sheetView>
  </sheetViews>
  <sheetFormatPr baseColWidth="10" defaultRowHeight="14.5" x14ac:dyDescent="0.35"/>
  <cols>
    <col min="13" max="13" width="13.1796875" bestFit="1" customWidth="1"/>
    <col min="14" max="14" width="12.453125" bestFit="1" customWidth="1"/>
    <col min="15" max="15" width="5.81640625" bestFit="1" customWidth="1"/>
  </cols>
  <sheetData>
    <row r="2" spans="13:15" x14ac:dyDescent="0.35">
      <c r="O2" t="s">
        <v>13</v>
      </c>
    </row>
    <row r="3" spans="13:15" x14ac:dyDescent="0.35">
      <c r="M3" t="s">
        <v>8</v>
      </c>
      <c r="N3">
        <v>0.27</v>
      </c>
      <c r="O3" s="1">
        <f>N3*1.33</f>
        <v>0.35910000000000003</v>
      </c>
    </row>
    <row r="4" spans="13:15" x14ac:dyDescent="0.35">
      <c r="M4" t="s">
        <v>9</v>
      </c>
      <c r="N4">
        <v>10</v>
      </c>
      <c r="O4" s="1" t="s">
        <v>14</v>
      </c>
    </row>
    <row r="5" spans="13:15" x14ac:dyDescent="0.35">
      <c r="M5" t="s">
        <v>18</v>
      </c>
      <c r="N5">
        <v>0</v>
      </c>
      <c r="O5" s="2" t="s">
        <v>15</v>
      </c>
    </row>
    <row r="6" spans="13:15" x14ac:dyDescent="0.35">
      <c r="M6" t="s">
        <v>10</v>
      </c>
      <c r="N6">
        <v>28.2</v>
      </c>
      <c r="O6" s="1" t="s">
        <v>16</v>
      </c>
    </row>
    <row r="7" spans="13:15" x14ac:dyDescent="0.35">
      <c r="M7" t="s">
        <v>11</v>
      </c>
      <c r="N7">
        <v>13</v>
      </c>
      <c r="O7" s="1" t="s">
        <v>16</v>
      </c>
    </row>
    <row r="8" spans="13:15" x14ac:dyDescent="0.35">
      <c r="M8" t="s">
        <v>12</v>
      </c>
      <c r="N8">
        <v>24.5</v>
      </c>
      <c r="O8" s="1" t="s">
        <v>16</v>
      </c>
    </row>
    <row r="9" spans="13:15" x14ac:dyDescent="0.35">
      <c r="M9" t="s">
        <v>17</v>
      </c>
      <c r="N9">
        <v>20</v>
      </c>
    </row>
    <row r="11" spans="13:15" x14ac:dyDescent="0.35">
      <c r="M11" t="s">
        <v>28</v>
      </c>
      <c r="N11" s="4">
        <f>MAX('Datos excel'!D3:D602)-MIN('Datos excel'!D3:D602)</f>
        <v>15.178147258541561</v>
      </c>
    </row>
    <row r="14" spans="13:15" x14ac:dyDescent="0.35">
      <c r="M14" t="s">
        <v>29</v>
      </c>
    </row>
    <row r="15" spans="13:15" x14ac:dyDescent="0.35">
      <c r="M15" s="6" t="s">
        <v>32</v>
      </c>
      <c r="N15" s="7" cm="1">
        <f t="array" ref="N15:N22">TRANSPOSE('Datos excel'!I603:P603)</f>
        <v>2.2764088788604475</v>
      </c>
    </row>
    <row r="16" spans="13:15" x14ac:dyDescent="0.35">
      <c r="M16" s="6" t="s">
        <v>33</v>
      </c>
      <c r="N16" s="7">
        <v>0.43508296392571205</v>
      </c>
    </row>
    <row r="17" spans="13:15" x14ac:dyDescent="0.35">
      <c r="M17" s="6" t="s">
        <v>34</v>
      </c>
      <c r="N17" s="7">
        <v>1.8827903519960414</v>
      </c>
    </row>
    <row r="18" spans="13:15" x14ac:dyDescent="0.35">
      <c r="M18" s="6" t="s">
        <v>35</v>
      </c>
      <c r="N18" s="7">
        <v>15.517803155434414</v>
      </c>
    </row>
    <row r="19" spans="13:15" x14ac:dyDescent="0.35">
      <c r="M19" s="8" t="s">
        <v>32</v>
      </c>
      <c r="N19" s="9">
        <v>-0.95300827996898585</v>
      </c>
    </row>
    <row r="20" spans="13:15" x14ac:dyDescent="0.35">
      <c r="M20" s="8" t="s">
        <v>33</v>
      </c>
      <c r="N20" s="9">
        <v>0.62803349001559527</v>
      </c>
    </row>
    <row r="21" spans="13:15" x14ac:dyDescent="0.35">
      <c r="M21" s="8" t="s">
        <v>34</v>
      </c>
      <c r="N21" s="9">
        <v>2.1830710789900176</v>
      </c>
    </row>
    <row r="22" spans="13:15" x14ac:dyDescent="0.35">
      <c r="M22" s="8" t="s">
        <v>35</v>
      </c>
      <c r="N22" s="9">
        <v>28.787486468226721</v>
      </c>
    </row>
    <row r="24" spans="13:15" x14ac:dyDescent="0.35">
      <c r="M24" s="5" t="s">
        <v>30</v>
      </c>
    </row>
    <row r="25" spans="13:15" x14ac:dyDescent="0.35">
      <c r="M25" s="12" t="s">
        <v>31</v>
      </c>
      <c r="N25" s="12"/>
      <c r="O25" s="12"/>
    </row>
    <row r="26" spans="13:15" x14ac:dyDescent="0.35">
      <c r="M26" s="12"/>
      <c r="N26" s="12"/>
      <c r="O26" s="12"/>
    </row>
    <row r="27" spans="13:15" x14ac:dyDescent="0.35">
      <c r="M27" s="12"/>
      <c r="N27" s="12"/>
      <c r="O27" s="12"/>
    </row>
  </sheetData>
  <mergeCells count="1">
    <mergeCell ref="M25:O2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7151-9C22-4A46-BFB8-BA3CF47AF999}">
  <dimension ref="A1:I603"/>
  <sheetViews>
    <sheetView workbookViewId="0">
      <pane ySplit="2" topLeftCell="A3" activePane="bottomLeft" state="frozen"/>
      <selection pane="bottomLeft" activeCell="J602" sqref="J602"/>
    </sheetView>
  </sheetViews>
  <sheetFormatPr baseColWidth="10" defaultRowHeight="14.5" x14ac:dyDescent="0.35"/>
  <cols>
    <col min="1" max="1" width="11.81640625" bestFit="1" customWidth="1"/>
    <col min="2" max="8" width="12.453125" bestFit="1" customWidth="1"/>
  </cols>
  <sheetData>
    <row r="1" spans="1:9" x14ac:dyDescent="0.35">
      <c r="A1" s="13" t="s">
        <v>1</v>
      </c>
      <c r="B1" s="13"/>
      <c r="C1" s="13"/>
      <c r="D1" s="13"/>
      <c r="E1" s="13" t="s">
        <v>2</v>
      </c>
      <c r="F1" s="13"/>
      <c r="G1" s="13"/>
      <c r="H1" s="13"/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3</v>
      </c>
      <c r="F2" t="s">
        <v>4</v>
      </c>
      <c r="G2" t="s">
        <v>5</v>
      </c>
      <c r="H2" t="s">
        <v>6</v>
      </c>
    </row>
    <row r="3" spans="1:9" x14ac:dyDescent="0.35">
      <c r="A3">
        <v>1.73311036868725</v>
      </c>
      <c r="B3">
        <f>(A4-A3)/'Datos excel'!$B$1</f>
        <v>-0.43101464823638602</v>
      </c>
      <c r="C3">
        <f>(B4-B3)/'Datos excel'!$B$1</f>
        <v>0.18888366680709501</v>
      </c>
      <c r="D3">
        <f>(C4-C3)/'Datos excel'!$B$1</f>
        <v>3.5045472445212456</v>
      </c>
      <c r="E3">
        <v>-1.5692338261591099</v>
      </c>
      <c r="F3">
        <f>(E4-E3)/'Datos excel'!$B$1</f>
        <v>0.74618844334776591</v>
      </c>
      <c r="G3">
        <f>(F4-F3)/'Datos excel'!$B$1</f>
        <v>0.80191864594400741</v>
      </c>
      <c r="H3">
        <f>(G4-G3)/'Datos excel'!$B$1</f>
        <v>-3.631827615111781</v>
      </c>
      <c r="I3">
        <v>0</v>
      </c>
    </row>
    <row r="4" spans="1:9" x14ac:dyDescent="0.35">
      <c r="A4">
        <v>1.7285967938456199</v>
      </c>
      <c r="B4">
        <f>(A5-A4)/'Datos excel'!$B$1</f>
        <v>-0.42903666310297178</v>
      </c>
      <c r="C4">
        <f>(B5-B4)/'Datos excel'!$B$1</f>
        <v>0.22558319973224933</v>
      </c>
      <c r="D4">
        <f>(C5-C4)/'Datos excel'!$B$1</f>
        <v>3.4893104760552056</v>
      </c>
      <c r="E4">
        <v>-1.5614197590530601</v>
      </c>
      <c r="F4">
        <f>(E5-E4)/'Datos excel'!$B$1</f>
        <v>0.75458611577068047</v>
      </c>
      <c r="G4">
        <f>(F5-F4)/'Datos excel'!$B$1</f>
        <v>0.76388623609487505</v>
      </c>
      <c r="H4">
        <f>(G5-G4)/'Datos excel'!$B$1</f>
        <v>-3.8291624935900161</v>
      </c>
      <c r="I4">
        <v>1</v>
      </c>
    </row>
    <row r="5" spans="1:9" x14ac:dyDescent="0.35">
      <c r="A5">
        <v>1.72410393241587</v>
      </c>
      <c r="B5">
        <f>(A6-A5)/'Datos excel'!$B$1</f>
        <v>-0.42667436135946474</v>
      </c>
      <c r="C5">
        <f>(B6-B5)/'Datos excel'!$B$1</f>
        <v>0.26212317359114579</v>
      </c>
      <c r="D5">
        <f>(C6-C5)/'Datos excel'!$B$1</f>
        <v>3.4715550734924441</v>
      </c>
      <c r="E5">
        <v>-1.55351775172704</v>
      </c>
      <c r="F5">
        <f>(E6-E5)/'Datos excel'!$B$1</f>
        <v>0.76258551372899386</v>
      </c>
      <c r="G5">
        <f>(F6-F5)/'Datos excel'!$B$1</f>
        <v>0.72378734023066182</v>
      </c>
      <c r="H5">
        <f>(G6-G5)/'Datos excel'!$B$1</f>
        <v>-4.0225794029424362</v>
      </c>
      <c r="I5">
        <v>2</v>
      </c>
    </row>
    <row r="6" spans="1:9" x14ac:dyDescent="0.35">
      <c r="A6">
        <v>1.71963580895213</v>
      </c>
      <c r="B6">
        <f>(A7-A6)/'Datos excel'!$B$1</f>
        <v>-0.42392941390449945</v>
      </c>
      <c r="C6">
        <f>(B7-B6)/'Datos excel'!$B$1</f>
        <v>0.29847721330919991</v>
      </c>
      <c r="D6">
        <f>(C7-C6)/'Datos excel'!$B$1</f>
        <v>3.451541578205886</v>
      </c>
      <c r="E6">
        <v>-1.54553197490149</v>
      </c>
      <c r="F6">
        <f>(E7-E6)/'Datos excel'!$B$1</f>
        <v>0.77016499703176033</v>
      </c>
      <c r="G6">
        <f>(F7-F6)/'Datos excel'!$B$1</f>
        <v>0.68166298722810992</v>
      </c>
      <c r="H6">
        <f>(G7-G6)/'Datos excel'!$B$1</f>
        <v>-4.211888380069106</v>
      </c>
      <c r="I6">
        <v>3</v>
      </c>
    </row>
    <row r="7" spans="1:9" x14ac:dyDescent="0.35">
      <c r="A7">
        <v>1.71519643051092</v>
      </c>
      <c r="B7">
        <f>(A8-A7)/'Datos excel'!$B$1</f>
        <v>-0.42080376783584567</v>
      </c>
      <c r="C7">
        <f>(B8-B7)/'Datos excel'!$B$1</f>
        <v>0.33462167219470434</v>
      </c>
      <c r="D7">
        <f>(C8-C7)/'Datos excel'!$B$1</f>
        <v>3.4295188452202967</v>
      </c>
      <c r="E7">
        <v>-1.5374668259124</v>
      </c>
      <c r="F7">
        <f>(E8-E7)/'Datos excel'!$B$1</f>
        <v>0.77730335514142668</v>
      </c>
      <c r="G7">
        <f>(F8-F7)/'Datos excel'!$B$1</f>
        <v>0.6375561952528922</v>
      </c>
      <c r="H7">
        <f>(G8-G7)/'Datos excel'!$B$1</f>
        <v>-4.3969078824579668</v>
      </c>
      <c r="I7">
        <v>4</v>
      </c>
    </row>
    <row r="8" spans="1:9" x14ac:dyDescent="0.35">
      <c r="A8">
        <v>1.7107897837588</v>
      </c>
      <c r="B8">
        <f>(A9-A8)/'Datos excel'!$B$1</f>
        <v>-0.41729961787884962</v>
      </c>
      <c r="C8">
        <f>(B9-B8)/'Datos excel'!$B$1</f>
        <v>0.37053550955967712</v>
      </c>
      <c r="D8">
        <f>(C9-C8)/'Datos excel'!$B$1</f>
        <v>3.4057217175467791</v>
      </c>
      <c r="E8">
        <v>-1.52932692421199</v>
      </c>
      <c r="F8">
        <f>(E9-E8)/'Datos excel'!$B$1</f>
        <v>0.78397982800561716</v>
      </c>
      <c r="G8">
        <f>(F9-F8)/'Datos excel'!$B$1</f>
        <v>0.59151188357942219</v>
      </c>
      <c r="H8">
        <f>(G9-G8)/'Datos excel'!$B$1</f>
        <v>-4.5774635586488515</v>
      </c>
      <c r="I8">
        <v>5</v>
      </c>
    </row>
    <row r="9" spans="1:9" x14ac:dyDescent="0.35">
      <c r="A9">
        <v>1.7064198323792199</v>
      </c>
      <c r="B9">
        <f>(A10-A9)/'Datos excel'!$B$1</f>
        <v>-0.41341937909642684</v>
      </c>
      <c r="C9">
        <f>(B10-B9)/'Datos excel'!$B$1</f>
        <v>0.4062001439863977</v>
      </c>
      <c r="D9">
        <f>(C10-C9)/'Datos excel'!$B$1</f>
        <v>3.3803692430623782</v>
      </c>
      <c r="E9">
        <v>-1.5211171066512399</v>
      </c>
      <c r="F9">
        <f>(E10-E9)/'Datos excel'!$B$1</f>
        <v>0.79017412596549774</v>
      </c>
      <c r="G9">
        <f>(F10-F9)/'Datos excel'!$B$1</f>
        <v>0.54357679728633479</v>
      </c>
      <c r="H9">
        <f>(G10-G9)/'Datos excel'!$B$1</f>
        <v>-4.7533861735353158</v>
      </c>
      <c r="I9">
        <v>6</v>
      </c>
    </row>
    <row r="10" spans="1:9" x14ac:dyDescent="0.35">
      <c r="A10">
        <v>1.7020905147651499</v>
      </c>
      <c r="B10">
        <f>(A11-A10)/'Datos excel'!$B$1</f>
        <v>-0.40916566113564423</v>
      </c>
      <c r="C10">
        <f>(B11-B10)/'Datos excel'!$B$1</f>
        <v>0.44159928792114989</v>
      </c>
      <c r="D10">
        <f>(C11-C10)/'Datos excel'!$B$1</f>
        <v>3.3536628712844343</v>
      </c>
      <c r="E10">
        <v>-1.5128424225539401</v>
      </c>
      <c r="F10">
        <f>(E11-E10)/'Datos excel'!$B$1</f>
        <v>0.79586644887555313</v>
      </c>
      <c r="G10">
        <f>(F11-F10)/'Datos excel'!$B$1</f>
        <v>0.49379945367815531</v>
      </c>
      <c r="H10">
        <f>(G11-G10)/'Datos excel'!$B$1</f>
        <v>-4.9245094891966517</v>
      </c>
      <c r="I10">
        <v>7</v>
      </c>
    </row>
    <row r="11" spans="1:9" x14ac:dyDescent="0.35">
      <c r="A11">
        <v>1.6978057419814001</v>
      </c>
      <c r="B11">
        <f>(A12-A11)/'Datos excel'!$B$1</f>
        <v>-0.40454124420643234</v>
      </c>
      <c r="C11">
        <f>(B12-B11)/'Datos excel'!$B$1</f>
        <v>0.47671876338462998</v>
      </c>
      <c r="D11">
        <f>(C12-C11)/'Datos excel'!$B$1</f>
        <v>3.3257848585909358</v>
      </c>
      <c r="E11">
        <v>-1.50450812859052</v>
      </c>
      <c r="F11">
        <f>(E12-E11)/'Datos excel'!$B$1</f>
        <v>0.80103750466229295</v>
      </c>
      <c r="G11">
        <f>(F12-F11)/'Datos excel'!$B$1</f>
        <v>0.4422301108988439</v>
      </c>
      <c r="H11">
        <f>(G12-G11)/'Datos excel'!$B$1</f>
        <v>-5.0906685987696978</v>
      </c>
      <c r="I11">
        <v>8</v>
      </c>
    </row>
    <row r="12" spans="1:9" x14ac:dyDescent="0.35">
      <c r="A12">
        <v>1.6935693959784901</v>
      </c>
      <c r="B12">
        <f>(A13-A12)/'Datos excel'!$B$1</f>
        <v>-0.39954905699017379</v>
      </c>
      <c r="C12">
        <f>(B13-B12)/'Datos excel'!$B$1</f>
        <v>0.51154630098186149</v>
      </c>
      <c r="D12">
        <f>(C13-C12)/'Datos excel'!$B$1</f>
        <v>3.2968968832125509</v>
      </c>
      <c r="E12">
        <v>-1.4961196834575301</v>
      </c>
      <c r="F12">
        <f>(E13-E12)/'Datos excel'!$B$1</f>
        <v>0.80566852755427965</v>
      </c>
      <c r="G12">
        <f>(F13-F12)/'Datos excel'!$B$1</f>
        <v>0.38892075399299347</v>
      </c>
      <c r="H12">
        <f>(G13-G12)/'Datos excel'!$B$1</f>
        <v>-5.2516972738088139</v>
      </c>
      <c r="I12">
        <v>9</v>
      </c>
    </row>
    <row r="13" spans="1:9" x14ac:dyDescent="0.35">
      <c r="A13">
        <v>1.6893853280378599</v>
      </c>
      <c r="B13">
        <f>(A14-A13)/'Datos excel'!$B$1</f>
        <v>-0.39419215665305496</v>
      </c>
      <c r="C13">
        <f>(B14-B13)/'Datos excel'!$B$1</f>
        <v>0.54607132440834028</v>
      </c>
      <c r="D13">
        <f>(C14-C13)/'Datos excel'!$B$1</f>
        <v>3.2671386749328657</v>
      </c>
      <c r="E13">
        <v>-1.48768274236622</v>
      </c>
      <c r="F13">
        <f>(E14-E13)/'Datos excel'!$B$1</f>
        <v>0.80974129616618962</v>
      </c>
      <c r="G13">
        <f>(F14-F13)/'Datos excel'!$B$1</f>
        <v>0.33392510874540909</v>
      </c>
      <c r="H13">
        <f>(G14-G13)/'Datos excel'!$B$1</f>
        <v>-5.4074263391468183</v>
      </c>
      <c r="I13">
        <v>10</v>
      </c>
    </row>
    <row r="14" spans="1:9" x14ac:dyDescent="0.35">
      <c r="A14">
        <v>1.6852573574263801</v>
      </c>
      <c r="B14">
        <f>(A15-A14)/'Datos excel'!$B$1</f>
        <v>-0.38847371111606399</v>
      </c>
      <c r="C14">
        <f>(B15-B14)/'Datos excel'!$B$1</f>
        <v>0.58028472060643421</v>
      </c>
      <c r="D14">
        <f>(C15-C14)/'Datos excel'!$B$1</f>
        <v>3.23662719739509</v>
      </c>
      <c r="E14">
        <v>-1.4792031513417401</v>
      </c>
      <c r="F14">
        <f>(E15-E14)/'Datos excel'!$B$1</f>
        <v>0.81323815172780212</v>
      </c>
      <c r="G14">
        <f>(F15-F14)/'Datos excel'!$B$1</f>
        <v>0.27729867253910379</v>
      </c>
      <c r="H14">
        <f>(G15-G14)/'Datos excel'!$B$1</f>
        <v>-5.5576811741734291</v>
      </c>
      <c r="I14">
        <v>11</v>
      </c>
    </row>
    <row r="15" spans="1:9" x14ac:dyDescent="0.35">
      <c r="A15">
        <v>1.6811892702365301</v>
      </c>
      <c r="B15">
        <f>(A16-A15)/'Datos excel'!$B$1</f>
        <v>-0.38239698373190539</v>
      </c>
      <c r="C15">
        <f>(B16-B15)/'Datos excel'!$B$1</f>
        <v>0.61417860135891866</v>
      </c>
      <c r="D15">
        <f>(C16-C15)/'Datos excel'!$B$1</f>
        <v>3.2054552493668917</v>
      </c>
      <c r="E15">
        <v>-1.4706869413314501</v>
      </c>
      <c r="F15">
        <f>(E16-E15)/'Datos excel'!$B$1</f>
        <v>0.81614201663613228</v>
      </c>
      <c r="G15">
        <f>(F16-F15)/'Datos excel'!$B$1</f>
        <v>0.21909877137984532</v>
      </c>
      <c r="H15">
        <f>(G16-G15)/'Datos excel'!$B$1</f>
        <v>-5.7022796346595008</v>
      </c>
      <c r="I15">
        <v>12</v>
      </c>
    </row>
    <row r="16" spans="1:9" x14ac:dyDescent="0.35">
      <c r="A16">
        <v>1.6771848183870399</v>
      </c>
      <c r="B16">
        <f>(A17-A16)/'Datos excel'!$B$1</f>
        <v>-0.37596532045850128</v>
      </c>
      <c r="C16">
        <f>(B17-B16)/'Datos excel'!$B$1</f>
        <v>0.64774605023499154</v>
      </c>
      <c r="D16">
        <f>(C17-C16)/'Datos excel'!$B$1</f>
        <v>3.1736912079771575</v>
      </c>
      <c r="E16">
        <v>-1.46214032211895</v>
      </c>
      <c r="F16">
        <f>(E17-E16)/'Datos excel'!$B$1</f>
        <v>0.81843641360472386</v>
      </c>
      <c r="G16">
        <f>(F17-F16)/'Datos excel'!$B$1</f>
        <v>0.15938463868330874</v>
      </c>
      <c r="H16">
        <f>(G17-G16)/'Datos excel'!$B$1</f>
        <v>-5.8410299306895173</v>
      </c>
      <c r="I16">
        <v>13</v>
      </c>
    </row>
    <row r="17" spans="1:9" x14ac:dyDescent="0.35">
      <c r="A17">
        <v>1.6732477187578501</v>
      </c>
      <c r="B17">
        <f>(A18-A17)/'Datos excel'!$B$1</f>
        <v>-0.36918213968246777</v>
      </c>
      <c r="C17">
        <f>(B18-B17)/'Datos excel'!$B$1</f>
        <v>0.68098086684747006</v>
      </c>
      <c r="D17">
        <f>(C18-C17)/'Datos excel'!$B$1</f>
        <v>3.1413780451100903</v>
      </c>
      <c r="E17">
        <v>-1.45356967603758</v>
      </c>
      <c r="F17">
        <f>(E18-E17)/'Datos excel'!$B$1</f>
        <v>0.82010548563799901</v>
      </c>
      <c r="G17">
        <f>(F18-F17)/'Datos excel'!$B$1</f>
        <v>9.8217516284467787E-2</v>
      </c>
      <c r="H17">
        <f>(G18-G17)/'Datos excel'!$B$1</f>
        <v>-5.9737286606366453</v>
      </c>
      <c r="I17">
        <v>14</v>
      </c>
    </row>
    <row r="18" spans="1:9" x14ac:dyDescent="0.35">
      <c r="A18">
        <v>1.6693816524316401</v>
      </c>
      <c r="B18">
        <f>(A19-A18)/'Datos excel'!$B$1</f>
        <v>-0.3620509247207237</v>
      </c>
      <c r="C18">
        <f>(B19-B18)/'Datos excel'!$B$1</f>
        <v>0.71387730080969047</v>
      </c>
      <c r="D18">
        <f>(C19-C18)/'Datos excel'!$B$1</f>
        <v>3.1085329849820997</v>
      </c>
      <c r="E18">
        <v>-1.4449815514747499</v>
      </c>
      <c r="F18">
        <f>(E19-E18)/'Datos excel'!$B$1</f>
        <v>0.82113401706337608</v>
      </c>
      <c r="G18">
        <f>(F19-F18)/'Datos excel'!$B$1</f>
        <v>3.5660776035151533E-2</v>
      </c>
      <c r="H18">
        <f>(G19-G18)/'Datos excel'!$B$1</f>
        <v>-6.1001585810112191</v>
      </c>
      <c r="I18">
        <v>15</v>
      </c>
    </row>
    <row r="19" spans="1:9" x14ac:dyDescent="0.35">
      <c r="A19">
        <v>1.66559026401388</v>
      </c>
      <c r="B19">
        <f>(A20-A19)/'Datos excel'!$B$1</f>
        <v>-0.35457521910809625</v>
      </c>
      <c r="C19">
        <f>(B20-B19)/'Datos excel'!$B$1</f>
        <v>0.74642978210656152</v>
      </c>
      <c r="D19">
        <f>(C20-C19)/'Datos excel'!$B$1</f>
        <v>3.0751473473273108</v>
      </c>
      <c r="E19">
        <v>-1.43638265615602</v>
      </c>
      <c r="F19">
        <f>(E20-E19)/'Datos excel'!$B$1</f>
        <v>0.82150745583675389</v>
      </c>
      <c r="G19">
        <f>(F20-F19)/'Datos excel'!$B$1</f>
        <v>-2.8219935244307073E-2</v>
      </c>
      <c r="H19">
        <f>(G20-G19)/'Datos excel'!$B$1</f>
        <v>-6.2200870074072183</v>
      </c>
      <c r="I19">
        <v>16</v>
      </c>
    </row>
    <row r="20" spans="1:9" x14ac:dyDescent="0.35">
      <c r="A20">
        <v>1.66187716100223</v>
      </c>
      <c r="B20">
        <f>(A21-A20)/'Datos excel'!$B$1</f>
        <v>-0.34675862470847424</v>
      </c>
      <c r="C20">
        <f>(B21-B20)/'Datos excel'!$B$1</f>
        <v>0.77863264982346025</v>
      </c>
      <c r="D20">
        <f>(C21-C20)/'Datos excel'!$B$1</f>
        <v>3.0411861409692285</v>
      </c>
      <c r="E20">
        <v>-1.4277798501956001</v>
      </c>
      <c r="F20">
        <f>(E21-E20)/'Datos excel'!$B$1</f>
        <v>0.82121193736592624</v>
      </c>
      <c r="G20">
        <f>(F21-F20)/'Datos excel'!$B$1</f>
        <v>-9.3356534068173194E-2</v>
      </c>
      <c r="H20">
        <f>(G21-G20)/'Datos excel'!$B$1</f>
        <v>-6.3332639260323713</v>
      </c>
      <c r="I20">
        <v>17</v>
      </c>
    </row>
    <row r="21" spans="1:9" x14ac:dyDescent="0.35">
      <c r="A21">
        <v>1.6582459131757199</v>
      </c>
      <c r="B21">
        <f>(A22-A21)/'Datos excel'!$B$1</f>
        <v>-0.33860480266670578</v>
      </c>
      <c r="C21">
        <f>(B22-B21)/'Datos excel'!$B$1</f>
        <v>0.81047987661902032</v>
      </c>
      <c r="D21">
        <f>(C22-C21)/'Datos excel'!$B$1</f>
        <v>3.0065882834669808</v>
      </c>
      <c r="E21">
        <v>-1.4191801388973699</v>
      </c>
      <c r="F21">
        <f>(E22-E21)/'Datos excel'!$B$1</f>
        <v>0.82023431002728231</v>
      </c>
      <c r="G21">
        <f>(F22-F21)/'Datos excel'!$B$1</f>
        <v>-0.15967831881240169</v>
      </c>
      <c r="H21">
        <f>(G22-G21)/'Datos excel'!$B$1</f>
        <v>-6.4394204458811588</v>
      </c>
      <c r="I21">
        <v>18</v>
      </c>
    </row>
    <row r="22" spans="1:9" x14ac:dyDescent="0.35">
      <c r="A22">
        <v>1.6547000519739601</v>
      </c>
      <c r="B22">
        <f>(A23-A22)/'Datos excel'!$B$1</f>
        <v>-0.3301174772458102</v>
      </c>
      <c r="C22">
        <f>(B23-B22)/'Datos excel'!$B$1</f>
        <v>0.84196479549805037</v>
      </c>
      <c r="D22">
        <f>(C23-C22)/'Datos excel'!$B$1</f>
        <v>2.9712668230935573</v>
      </c>
      <c r="E22">
        <v>-1.4105906652886899</v>
      </c>
      <c r="F22">
        <f>(E23-E22)/'Datos excel'!$B$1</f>
        <v>0.81856216258288694</v>
      </c>
      <c r="G22">
        <f>(F23-F22)/'Datos excel'!$B$1</f>
        <v>-0.22711177203292221</v>
      </c>
      <c r="H22">
        <f>(G23-G22)/'Datos excel'!$B$1</f>
        <v>-6.5382675949199962</v>
      </c>
      <c r="I22">
        <v>19</v>
      </c>
    </row>
    <row r="23" spans="1:9" x14ac:dyDescent="0.35">
      <c r="A23">
        <v>1.65124306983617</v>
      </c>
      <c r="B23">
        <f>(A24-A23)/'Datos excel'!$B$1</f>
        <v>-0.32130044252541717</v>
      </c>
      <c r="C23">
        <f>(B24-B23)/'Datos excel'!$B$1</f>
        <v>0.87307982890900304</v>
      </c>
      <c r="D23">
        <f>(C24-C23)/'Datos excel'!$B$1</f>
        <v>2.9351089854254839</v>
      </c>
      <c r="E23">
        <v>-1.4020187023671</v>
      </c>
      <c r="F23">
        <f>(E24-E23)/'Datos excel'!$B$1</f>
        <v>0.81618385366767898</v>
      </c>
      <c r="G23">
        <f>(F24-F23)/'Datos excel'!$B$1</f>
        <v>-0.29558035017760509</v>
      </c>
      <c r="H23">
        <f>(G24-G23)/'Datos excel'!$B$1</f>
        <v>-6.6294950404657849</v>
      </c>
      <c r="I23">
        <v>20</v>
      </c>
    </row>
    <row r="24" spans="1:9" x14ac:dyDescent="0.35">
      <c r="A24">
        <v>1.64787841947006</v>
      </c>
      <c r="B24">
        <f>(A25-A24)/'Datos excel'!$B$1</f>
        <v>-0.31215757193709065</v>
      </c>
      <c r="C24">
        <f>(B25-B24)/'Datos excel'!$B$1</f>
        <v>0.90381621832933001</v>
      </c>
      <c r="D24">
        <f>(C25-C24)/'Datos excel'!$B$1</f>
        <v>2.8979771675778681</v>
      </c>
      <c r="E24">
        <v>-1.3934716450382301</v>
      </c>
      <c r="F24">
        <f>(E25-E24)/'Datos excel'!$B$1</f>
        <v>0.81308854347880077</v>
      </c>
      <c r="G24">
        <f>(F25-F24)/'Datos excel'!$B$1</f>
        <v>-0.36500425989806268</v>
      </c>
      <c r="H24">
        <f>(G25-G24)/'Datos excel'!$B$1</f>
        <v>-6.7127703312450517</v>
      </c>
      <c r="I24">
        <v>21</v>
      </c>
    </row>
    <row r="25" spans="1:9" x14ac:dyDescent="0.35">
      <c r="A25">
        <v>1.64460951302086</v>
      </c>
      <c r="B25">
        <f>(A26-A25)/'Datos excel'!$B$1</f>
        <v>-0.30269283063142821</v>
      </c>
      <c r="C25">
        <f>(B26-B25)/'Datos excel'!$B$1</f>
        <v>0.93416376426244196</v>
      </c>
      <c r="D25">
        <f>(C26-C25)/'Datos excel'!$B$1</f>
        <v>2.8597091756449524</v>
      </c>
      <c r="E25">
        <v>-1.38495700172186</v>
      </c>
      <c r="F25">
        <f>(E26-E25)/'Datos excel'!$B$1</f>
        <v>0.809266227807385</v>
      </c>
      <c r="G25">
        <f>(F26-F25)/'Datos excel'!$B$1</f>
        <v>-0.4353002264243126</v>
      </c>
      <c r="H25">
        <f>(G26-G25)/'Datos excel'!$B$1</f>
        <v>-6.7877385675048485</v>
      </c>
      <c r="I25">
        <v>22</v>
      </c>
    </row>
    <row r="26" spans="1:9" x14ac:dyDescent="0.35">
      <c r="A26">
        <v>1.64143972111084</v>
      </c>
      <c r="B26">
        <f>(A27-A26)/'Datos excel'!$B$1</f>
        <v>-0.29291029056790596</v>
      </c>
      <c r="C26">
        <f>(B27-B26)/'Datos excel'!$B$1</f>
        <v>0.96411056872114032</v>
      </c>
      <c r="D26">
        <f>(C27-C26)/'Datos excel'!$B$1</f>
        <v>2.8201194447595372</v>
      </c>
      <c r="E26">
        <v>-1.3764823856016</v>
      </c>
      <c r="F26">
        <f>(E27-E26)/'Datos excel'!$B$1</f>
        <v>0.80470777449591635</v>
      </c>
      <c r="G26">
        <f>(F27-F26)/'Datos excel'!$B$1</f>
        <v>-0.50638125848485038</v>
      </c>
      <c r="H26">
        <f>(G27-G26)/'Datos excel'!$B$1</f>
        <v>-6.8540219319718698</v>
      </c>
      <c r="I26">
        <v>23</v>
      </c>
    </row>
    <row r="27" spans="1:9" x14ac:dyDescent="0.35">
      <c r="A27">
        <v>1.6383723717208101</v>
      </c>
      <c r="B27">
        <f>(A28-A27)/'Datos excel'!$B$1</f>
        <v>-0.28281414830143059</v>
      </c>
      <c r="C27">
        <f>(B28-B27)/'Datos excel'!$B$1</f>
        <v>0.99364279048748128</v>
      </c>
      <c r="D27">
        <f>(C28-C27)/'Datos excel'!$B$1</f>
        <v>2.7789999766768712</v>
      </c>
      <c r="E27">
        <v>-1.3680555054927901</v>
      </c>
      <c r="F27">
        <f>(E28-E27)/'Datos excel'!$B$1</f>
        <v>0.79940496235734448</v>
      </c>
      <c r="G27">
        <f>(F28-F27)/'Datos excel'!$B$1</f>
        <v>-0.57815640831493753</v>
      </c>
      <c r="H27">
        <f>(G28-G27)/'Datos excel'!$B$1</f>
        <v>-6.9112201275706182</v>
      </c>
      <c r="I27">
        <v>24</v>
      </c>
    </row>
    <row r="28" spans="1:9" x14ac:dyDescent="0.35">
      <c r="A28">
        <v>1.63541074888536</v>
      </c>
      <c r="B28">
        <f>(A29-A28)/'Datos excel'!$B$1</f>
        <v>-0.27240874533180415</v>
      </c>
      <c r="C28">
        <f>(B29-B28)/'Datos excel'!$B$1</f>
        <v>1.0227444101909955</v>
      </c>
      <c r="D28">
        <f>(C29-C28)/'Datos excel'!$B$1</f>
        <v>2.7361217361807841</v>
      </c>
      <c r="E28">
        <v>-1.3596841563028399</v>
      </c>
      <c r="F28">
        <f>(E29-E28)/'Datos excel'!$B$1</f>
        <v>0.79335052260738426</v>
      </c>
      <c r="G28">
        <f>(F29-F28)/'Datos excel'!$B$1</f>
        <v>-0.65053053624866342</v>
      </c>
      <c r="H28">
        <f>(G29-G28)/'Datos excel'!$B$1</f>
        <v>-6.9589111798744705</v>
      </c>
      <c r="I28">
        <v>25</v>
      </c>
    </row>
    <row r="29" spans="1:9" x14ac:dyDescent="0.35">
      <c r="A29">
        <v>1.6325580911749999</v>
      </c>
      <c r="B29">
        <f>(A30-A29)/'Datos excel'!$B$1</f>
        <v>-0.26169859091328396</v>
      </c>
      <c r="C29">
        <f>(B30-B29)/'Datos excel'!$B$1</f>
        <v>1.0513970100100385</v>
      </c>
      <c r="D29">
        <f>(C30-C29)/'Datos excel'!$B$1</f>
        <v>2.6912360173181331</v>
      </c>
      <c r="E29">
        <v>-1.35137620905769</v>
      </c>
      <c r="F29">
        <f>(E30-E29)/'Datos excel'!$B$1</f>
        <v>0.78653818276200216</v>
      </c>
      <c r="G29">
        <f>(F30-F29)/'Datos excel'!$B$1</f>
        <v>-0.72340408371425513</v>
      </c>
      <c r="H29">
        <f>(G30-G29)/'Datos excel'!$B$1</f>
        <v>-6.9966521078310508</v>
      </c>
      <c r="I29">
        <v>26</v>
      </c>
    </row>
    <row r="30" spans="1:9" x14ac:dyDescent="0.35">
      <c r="A30">
        <v>1.62981758993944</v>
      </c>
      <c r="B30">
        <f>(A31-A30)/'Datos excel'!$B$1</f>
        <v>-0.25068838717110459</v>
      </c>
      <c r="C30">
        <f>(B31-B30)/'Datos excel'!$B$1</f>
        <v>1.0795795676803148</v>
      </c>
      <c r="D30">
        <f>(C31-C30)/'Datos excel'!$B$1</f>
        <v>2.6440763740562438</v>
      </c>
      <c r="E30">
        <v>-1.3431396004685801</v>
      </c>
      <c r="F30">
        <f>(E31-E30)/'Datos excel'!$B$1</f>
        <v>0.77896271291209029</v>
      </c>
      <c r="G30">
        <f>(F31-F30)/'Datos excel'!$B$1</f>
        <v>-0.79667285325320703</v>
      </c>
      <c r="H30">
        <f>(G31-G30)/'Datos excel'!$B$1</f>
        <v>-7.0239811914344843</v>
      </c>
      <c r="I30">
        <v>27</v>
      </c>
    </row>
    <row r="31" spans="1:9" x14ac:dyDescent="0.35">
      <c r="A31">
        <v>1.62719238728785</v>
      </c>
      <c r="B31">
        <f>(A32-A31)/'Datos excel'!$B$1</f>
        <v>-0.23938305637513752</v>
      </c>
      <c r="C31">
        <f>(B32-B31)/'Datos excel'!$B$1</f>
        <v>1.1072682707211996</v>
      </c>
      <c r="D31">
        <f>(C32-C31)/'Datos excel'!$B$1</f>
        <v>2.594360601384297</v>
      </c>
      <c r="E31">
        <v>-1.3349823220142301</v>
      </c>
      <c r="F31">
        <f>(E32-E31)/'Datos excel'!$B$1</f>
        <v>0.77061997430177465</v>
      </c>
      <c r="G31">
        <f>(F32-F31)/'Datos excel'!$B$1</f>
        <v>-0.87022781228641855</v>
      </c>
      <c r="H31">
        <f>(G32-G31)/'Datos excel'!$B$1</f>
        <v>-7.0404195481485914</v>
      </c>
      <c r="I31">
        <v>28</v>
      </c>
    </row>
    <row r="32" spans="1:9" x14ac:dyDescent="0.35">
      <c r="A32">
        <v>1.62468557378351</v>
      </c>
      <c r="B32">
        <f>(A33-A32)/'Datos excel'!$B$1</f>
        <v>-0.2277877701589682</v>
      </c>
      <c r="C32">
        <f>(B33-B32)/'Datos excel'!$B$1</f>
        <v>1.1344363514081053</v>
      </c>
      <c r="D32">
        <f>(C33-C32)/'Datos excel'!$B$1</f>
        <v>2.541792724935358</v>
      </c>
      <c r="E32">
        <v>-1.32691240851431</v>
      </c>
      <c r="F32">
        <f>(E33-E32)/'Datos excel'!$B$1</f>
        <v>0.76150696996167955</v>
      </c>
      <c r="G32">
        <f>(F33-F32)/'Datos excel'!$B$1</f>
        <v>-0.94395491338859716</v>
      </c>
      <c r="H32">
        <f>(G33-G32)/'Datos excel'!$B$1</f>
        <v>-7.0454742832195638</v>
      </c>
      <c r="I32">
        <v>29</v>
      </c>
    </row>
    <row r="33" spans="1:9" x14ac:dyDescent="0.35">
      <c r="A33">
        <v>1.6223001858324799</v>
      </c>
      <c r="B33">
        <f>(A34-A33)/'Datos excel'!$B$1</f>
        <v>-0.21590798046713849</v>
      </c>
      <c r="C33">
        <f>(B34-B33)/'Datos excel'!$B$1</f>
        <v>1.1610539425801216</v>
      </c>
      <c r="D33">
        <f>(C34-C33)/'Datos excel'!$B$1</f>
        <v>2.4860659836727943</v>
      </c>
      <c r="E33">
        <v>-1.3189379261726799</v>
      </c>
      <c r="F33">
        <f>(E34-E33)/'Datos excel'!$B$1</f>
        <v>0.75162189722427419</v>
      </c>
      <c r="G33">
        <f>(F34-F33)/'Datos excel'!$B$1</f>
        <v>-1.0177349475526585</v>
      </c>
      <c r="H33">
        <f>(G34-G33)/'Datos excel'!$B$1</f>
        <v>-7.0386416007628441</v>
      </c>
      <c r="I33">
        <v>30</v>
      </c>
    </row>
    <row r="34" spans="1:9" x14ac:dyDescent="0.35">
      <c r="A34">
        <v>1.62003920274819</v>
      </c>
      <c r="B34">
        <f>(A35-A34)/'Datos excel'!$B$1</f>
        <v>-0.20374945201236791</v>
      </c>
      <c r="C34">
        <f>(B35-B34)/'Datos excel'!$B$1</f>
        <v>1.1870879646822747</v>
      </c>
      <c r="D34">
        <f>(C35-C34)/'Datos excel'!$B$1</f>
        <v>2.4268650362595676</v>
      </c>
      <c r="E34">
        <v>-1.3110669600706899</v>
      </c>
      <c r="F34">
        <f>(E35-E34)/'Datos excel'!$B$1</f>
        <v>0.74096420177583078</v>
      </c>
      <c r="G34">
        <f>(F35-F34)/'Datos excel'!$B$1</f>
        <v>-1.091443430033352</v>
      </c>
      <c r="H34">
        <f>(G35-G34)/'Datos excel'!$B$1</f>
        <v>-7.0194107816416684</v>
      </c>
      <c r="I34">
        <v>31</v>
      </c>
    </row>
    <row r="35" spans="1:9" x14ac:dyDescent="0.35">
      <c r="A35">
        <v>1.61790554347614</v>
      </c>
      <c r="B35">
        <f>(A36-A35)/'Datos excel'!$B$1</f>
        <v>-0.1913182959156656</v>
      </c>
      <c r="C35">
        <f>(B36-B35)/'Datos excel'!$B$1</f>
        <v>1.2125020359128313</v>
      </c>
      <c r="D35">
        <f>(C36-C35)/'Datos excel'!$B$1</f>
        <v>2.3638695729192425</v>
      </c>
      <c r="E35">
        <v>-1.30330760109445</v>
      </c>
      <c r="F35">
        <f>(E36-E35)/'Datos excel'!$B$1</f>
        <v>0.72953463290382536</v>
      </c>
      <c r="G35">
        <f>(F36-F35)/'Datos excel'!$B$1</f>
        <v>-1.1649505278471335</v>
      </c>
      <c r="H35">
        <f>(G36-G35)/'Datos excel'!$B$1</f>
        <v>-6.9872687816245502</v>
      </c>
      <c r="I35">
        <v>32</v>
      </c>
    </row>
    <row r="36" spans="1:9" x14ac:dyDescent="0.35">
      <c r="A36">
        <v>1.6159020629663201</v>
      </c>
      <c r="B36">
        <f>(A37-A36)/'Datos excel'!$B$1</f>
        <v>-0.17862100428737754</v>
      </c>
      <c r="C36">
        <f>(B37-B36)/'Datos excel'!$B$1</f>
        <v>1.2372564201939231</v>
      </c>
      <c r="D36">
        <f>(C37-C36)/'Datos excel'!$B$1</f>
        <v>2.2967571281667296</v>
      </c>
      <c r="E36">
        <v>-1.29566793228355</v>
      </c>
      <c r="F36">
        <f>(E37-E36)/'Datos excel'!$B$1</f>
        <v>0.71733529950355834</v>
      </c>
      <c r="G36">
        <f>(F37-F36)/'Datos excel'!$B$1</f>
        <v>-1.2381210354238301</v>
      </c>
      <c r="H36">
        <f>(G37-G36)/'Datos excel'!$B$1</f>
        <v>-6.9417052209176351</v>
      </c>
      <c r="I36">
        <v>33</v>
      </c>
    </row>
    <row r="37" spans="1:9" x14ac:dyDescent="0.35">
      <c r="A37">
        <v>1.6140315481834999</v>
      </c>
      <c r="B37">
        <f>(A38-A37)/'Datos excel'!$B$1</f>
        <v>-0.16566448535308409</v>
      </c>
      <c r="C37">
        <f>(B38-B37)/'Datos excel'!$B$1</f>
        <v>1.2613080045970184</v>
      </c>
      <c r="D37">
        <f>(C38-C37)/'Datos excel'!$B$1</f>
        <v>2.2252070004897564</v>
      </c>
      <c r="E37">
        <v>-1.28815601459328</v>
      </c>
      <c r="F37">
        <f>(E38-E37)/'Datos excel'!$B$1</f>
        <v>0.70436972633975004</v>
      </c>
      <c r="G37">
        <f>(F38-F37)/'Datos excel'!$B$1</f>
        <v>-1.310814402508566</v>
      </c>
      <c r="H37">
        <f>(G38-G37)/'Datos excel'!$B$1</f>
        <v>-6.882218384121531</v>
      </c>
      <c r="I37">
        <v>34</v>
      </c>
    </row>
    <row r="38" spans="1:9" x14ac:dyDescent="0.35">
      <c r="A38">
        <v>1.61229671374968</v>
      </c>
      <c r="B38">
        <f>(A39-A38)/'Datos excel'!$B$1</f>
        <v>-0.15245609881589745</v>
      </c>
      <c r="C38">
        <f>(B39-B38)/'Datos excel'!$B$1</f>
        <v>1.2846103178152024</v>
      </c>
      <c r="D38">
        <f>(C39-C38)/'Datos excel'!$B$1</f>
        <v>2.1489039015303564</v>
      </c>
      <c r="E38">
        <v>-1.28077987206768</v>
      </c>
      <c r="F38">
        <f>(E39-E38)/'Datos excel'!$B$1</f>
        <v>0.69064291001594802</v>
      </c>
      <c r="G38">
        <f>(F39-F38)/'Datos excel'!$B$1</f>
        <v>-1.3828848248950887</v>
      </c>
      <c r="H38">
        <f>(G39-G38)/'Datos excel'!$B$1</f>
        <v>-6.8083212649121005</v>
      </c>
      <c r="I38">
        <v>35</v>
      </c>
    </row>
    <row r="39" spans="1:9" x14ac:dyDescent="0.35">
      <c r="A39">
        <v>1.61070019721623</v>
      </c>
      <c r="B39">
        <f>(A40-A39)/'Datos excel'!$B$1</f>
        <v>-0.13900369102531782</v>
      </c>
      <c r="C39">
        <f>(B40-B39)/'Datos excel'!$B$1</f>
        <v>1.3071135868495964</v>
      </c>
      <c r="D39">
        <f>(C40-C39)/'Datos excel'!$B$1</f>
        <v>2.067541983464122</v>
      </c>
      <c r="E39">
        <v>-1.27354747642648</v>
      </c>
      <c r="F39">
        <f>(E40-E39)/'Datos excel'!$B$1</f>
        <v>0.67616137399377729</v>
      </c>
      <c r="G39">
        <f>(F40-F39)/'Datos excel'!$B$1</f>
        <v>-1.4541813984588454</v>
      </c>
      <c r="H39">
        <f>(G40-G39)/'Datos excel'!$B$1</f>
        <v>-6.7195487893524994</v>
      </c>
      <c r="I39">
        <v>36</v>
      </c>
    </row>
    <row r="40" spans="1:9" x14ac:dyDescent="0.35">
      <c r="A40">
        <v>1.60924455396774</v>
      </c>
      <c r="B40">
        <f>(A41-A40)/'Datos excel'!$B$1</f>
        <v>-0.12531562955247083</v>
      </c>
      <c r="C40">
        <f>(B41-B40)/'Datos excel'!$B$1</f>
        <v>1.3287648358703943</v>
      </c>
      <c r="D40">
        <f>(C41-C40)/'Datos excel'!$B$1</f>
        <v>1.9808293037547271</v>
      </c>
      <c r="E40">
        <v>-1.2664667310758799</v>
      </c>
      <c r="F40">
        <f>(E41-E40)/'Datos excel'!$B$1</f>
        <v>0.66093322199915983</v>
      </c>
      <c r="G40">
        <f>(F41-F40)/'Datos excel'!$B$1</f>
        <v>-1.5245483488324054</v>
      </c>
      <c r="H40">
        <f>(G41-G40)/'Datos excel'!$B$1</f>
        <v>-6.6154647352985387</v>
      </c>
      <c r="I40">
        <v>37</v>
      </c>
    </row>
    <row r="41" spans="1:9" x14ac:dyDescent="0.35">
      <c r="A41">
        <v>1.6079322517637999</v>
      </c>
      <c r="B41">
        <f>(A42-A41)/'Datos excel'!$B$1</f>
        <v>-0.11140083673007457</v>
      </c>
      <c r="C41">
        <f>(B42-B41)/'Datos excel'!$B$1</f>
        <v>1.3495080318326984</v>
      </c>
      <c r="D41">
        <f>(C42-C41)/'Datos excel'!$B$1</f>
        <v>1.8884918177262078</v>
      </c>
      <c r="E41">
        <v>-1.25954545456006</v>
      </c>
      <c r="F41">
        <f>(E42-E41)/'Datos excel'!$B$1</f>
        <v>0.64496818902337871</v>
      </c>
      <c r="G41">
        <f>(F42-F41)/'Datos excel'!$B$1</f>
        <v>-1.5938253335407262</v>
      </c>
      <c r="H41">
        <f>(G42-G41)/'Datos excel'!$B$1</f>
        <v>-6.4956700632531437</v>
      </c>
      <c r="I41">
        <v>38</v>
      </c>
    </row>
    <row r="42" spans="1:9" x14ac:dyDescent="0.35">
      <c r="A42">
        <v>1.6067656649295501</v>
      </c>
      <c r="B42">
        <f>(A43-A42)/'Datos excel'!$B$1</f>
        <v>-9.7268821667521155E-2</v>
      </c>
      <c r="C42">
        <f>(B43-B42)/'Datos excel'!$B$1</f>
        <v>1.3692842719024754</v>
      </c>
      <c r="D42">
        <f>(C43-C42)/'Datos excel'!$B$1</f>
        <v>1.7902784390412703</v>
      </c>
      <c r="E42">
        <v>-1.2527913634786101</v>
      </c>
      <c r="F42">
        <f>(E43-E42)/'Datos excel'!$B$1</f>
        <v>0.62827768916018922</v>
      </c>
      <c r="G42">
        <f>(F43-F42)/'Datos excel'!$B$1</f>
        <v>-1.6618478313769236</v>
      </c>
      <c r="H42">
        <f>(G43-G42)/'Datos excel'!$B$1</f>
        <v>-6.3598104730766094</v>
      </c>
      <c r="I42">
        <v>39</v>
      </c>
    </row>
    <row r="43" spans="1:9" x14ac:dyDescent="0.35">
      <c r="A43">
        <v>1.60574706821097</v>
      </c>
      <c r="B43">
        <f>(A44-A43)/'Datos excel'!$B$1</f>
        <v>-8.2929710303238272E-2</v>
      </c>
      <c r="C43">
        <f>(B44-B43)/'Datos excel'!$B$1</f>
        <v>1.3880320238757162</v>
      </c>
      <c r="D43">
        <f>(C44-C43)/'Datos excel'!$B$1</f>
        <v>1.6859652277600894</v>
      </c>
      <c r="E43">
        <v>-1.24621205490301</v>
      </c>
      <c r="F43">
        <f>(E44-E43)/'Datos excel'!$B$1</f>
        <v>0.61087485936539632</v>
      </c>
      <c r="G43">
        <f>(F44-F43)/'Datos excel'!$B$1</f>
        <v>-1.7284476109117266</v>
      </c>
      <c r="H43">
        <f>(G44-G43)/'Datos excel'!$B$1</f>
        <v>-6.2075851853358888</v>
      </c>
      <c r="I43">
        <v>40</v>
      </c>
    </row>
    <row r="44" spans="1:9" x14ac:dyDescent="0.35">
      <c r="A44">
        <v>1.6048786303154601</v>
      </c>
      <c r="B44">
        <f>(A45-A44)/'Datos excel'!$B$1</f>
        <v>-6.8394272939387199E-2</v>
      </c>
      <c r="C44">
        <f>(B45-B44)/'Datos excel'!$B$1</f>
        <v>1.405687410454846</v>
      </c>
      <c r="D44">
        <f>(C45-C44)/'Datos excel'!$B$1</f>
        <v>1.5753602617141158</v>
      </c>
      <c r="E44">
        <v>-1.2398149883348599</v>
      </c>
      <c r="F44">
        <f>(E45-E44)/'Datos excel'!$B$1</f>
        <v>0.59277459831021262</v>
      </c>
      <c r="G44">
        <f>(F45-F44)/'Datos excel'!$B$1</f>
        <v>-1.7934532909610068</v>
      </c>
      <c r="H44">
        <f>(G45-G44)/'Datos excel'!$B$1</f>
        <v>-6.0387552020380433</v>
      </c>
      <c r="I44">
        <v>41</v>
      </c>
    </row>
    <row r="45" spans="1:9" x14ac:dyDescent="0.35">
      <c r="A45">
        <v>1.6041624071640801</v>
      </c>
      <c r="B45">
        <f>(A46-A45)/'Datos excel'!$B$1</f>
        <v>-5.3673948799625185E-2</v>
      </c>
      <c r="C45">
        <f>(B46-B45)/'Datos excel'!$B$1</f>
        <v>1.4221845445380406</v>
      </c>
      <c r="D45">
        <f>(C46-C45)/'Datos excel'!$B$1</f>
        <v>1.4583081109235705</v>
      </c>
      <c r="E45">
        <v>-1.2336074672572399</v>
      </c>
      <c r="F45">
        <f>(E46-E45)/'Datos excel'!$B$1</f>
        <v>0.57399359936541416</v>
      </c>
      <c r="G45">
        <f>(F46-F45)/'Datos excel'!$B$1</f>
        <v>-1.8566909875595063</v>
      </c>
      <c r="H45">
        <f>(G46-G45)/'Datos excel'!$B$1</f>
        <v>-5.8531516869579177</v>
      </c>
      <c r="I45">
        <v>42</v>
      </c>
    </row>
    <row r="46" spans="1:9" x14ac:dyDescent="0.35">
      <c r="A46">
        <v>1.6036003348866199</v>
      </c>
      <c r="B46">
        <f>(A47-A46)/'Datos excel'!$B$1</f>
        <v>-3.8780867075726339E-2</v>
      </c>
      <c r="C46">
        <f>(B47-B46)/'Datos excel'!$B$1</f>
        <v>1.4374559113645335</v>
      </c>
      <c r="D46">
        <f>(C47-C46)/'Datos excel'!$B$1</f>
        <v>1.3346943483656883</v>
      </c>
      <c r="E46">
        <v>-1.2275966203406601</v>
      </c>
      <c r="F46">
        <f>(E47-E46)/'Datos excel'!$B$1</f>
        <v>0.55455037681040309</v>
      </c>
      <c r="G46">
        <f>(F47-F46)/'Datos excel'!$B$1</f>
        <v>-1.917985048693152</v>
      </c>
      <c r="H46">
        <f>(G47-G46)/'Datos excel'!$B$1</f>
        <v>-5.650684284748916</v>
      </c>
      <c r="I46">
        <v>43</v>
      </c>
    </row>
    <row r="47" spans="1:9" x14ac:dyDescent="0.35">
      <c r="A47">
        <v>1.6031942225962701</v>
      </c>
      <c r="B47">
        <f>(A48-A47)/'Datos excel'!$B$1</f>
        <v>-2.3727863972386208E-2</v>
      </c>
      <c r="C47">
        <f>(B48-B47)/'Datos excel'!$B$1</f>
        <v>1.4514327978965784</v>
      </c>
      <c r="D47">
        <f>(C48-C47)/'Datos excel'!$B$1</f>
        <v>1.2044497256591844</v>
      </c>
      <c r="E47">
        <v>-1.22178938237455</v>
      </c>
      <c r="F47">
        <f>(E48-E47)/'Datos excel'!$B$1</f>
        <v>0.53446528434817153</v>
      </c>
      <c r="G47">
        <f>(F48-F47)/'Datos excel'!$B$1</f>
        <v>-1.9771588761488936</v>
      </c>
      <c r="H47">
        <f>(G48-G47)/'Datos excel'!$B$1</f>
        <v>-5.4313490871374288</v>
      </c>
      <c r="I47">
        <v>44</v>
      </c>
    </row>
    <row r="48" spans="1:9" x14ac:dyDescent="0.35">
      <c r="A48">
        <v>1.6029457449858</v>
      </c>
      <c r="B48">
        <f>(A49-A48)/'Datos excel'!$B$1</f>
        <v>-8.5284952555489766E-3</v>
      </c>
      <c r="C48">
        <f>(B49-B48)/'Datos excel'!$B$1</f>
        <v>1.4640457659290755</v>
      </c>
      <c r="D48">
        <f>(C49-C48)/'Datos excel'!$B$1</f>
        <v>1.0675542331227956</v>
      </c>
      <c r="E48">
        <v>-1.2161924750048601</v>
      </c>
      <c r="F48">
        <f>(E49-E48)/'Datos excel'!$B$1</f>
        <v>0.51376052501387415</v>
      </c>
      <c r="G48">
        <f>(F49-F48)/'Datos excel'!$B$1</f>
        <v>-2.0340358307863355</v>
      </c>
      <c r="H48">
        <f>(G49-G48)/'Datos excel'!$B$1</f>
        <v>-5.1952357760176886</v>
      </c>
      <c r="I48">
        <v>45</v>
      </c>
    </row>
    <row r="49" spans="1:9" x14ac:dyDescent="0.35">
      <c r="A49">
        <v>1.60285643479233</v>
      </c>
      <c r="B49">
        <f>(A50-A49)/'Datos excel'!$B$1</f>
        <v>6.8029561536577729E-3</v>
      </c>
      <c r="C49">
        <f>(B50-B49)/'Datos excel'!$B$1</f>
        <v>1.4752251677160331</v>
      </c>
      <c r="D49">
        <f>(C50-C49)/'Datos excel'!$B$1</f>
        <v>0.92404046511132454</v>
      </c>
      <c r="E49">
        <v>-1.2108123873679</v>
      </c>
      <c r="F49">
        <f>(E50-E49)/'Datos excel'!$B$1</f>
        <v>0.49246015160341827</v>
      </c>
      <c r="G49">
        <f>(F50-F49)/'Datos excel'!$B$1</f>
        <v>-2.0884402126116823</v>
      </c>
      <c r="H49">
        <f>(G50-G49)/'Datos excel'!$B$1</f>
        <v>-4.9425344542835541</v>
      </c>
      <c r="I49">
        <v>46</v>
      </c>
    </row>
    <row r="50" spans="1:9" x14ac:dyDescent="0.35">
      <c r="A50">
        <v>1.6029276751825801</v>
      </c>
      <c r="B50">
        <f>(A51-A50)/'Datos excel'!$B$1</f>
        <v>2.2251477984615971E-2</v>
      </c>
      <c r="C50">
        <f>(B51-B50)/'Datos excel'!$B$1</f>
        <v>1.4849016968387445</v>
      </c>
      <c r="D50">
        <f>(C51-C50)/'Datos excel'!$B$1</f>
        <v>0.77399704084384124</v>
      </c>
      <c r="E50">
        <v>-1.2056553567196899</v>
      </c>
      <c r="F50">
        <f>(E51-E50)/'Datos excel'!$B$1</f>
        <v>0.47059005683874372</v>
      </c>
      <c r="G50">
        <f>(F51-F50)/'Datos excel'!$B$1</f>
        <v>-2.1401983123839878</v>
      </c>
      <c r="H50">
        <f>(G51-G50)/'Datos excel'!$B$1</f>
        <v>-4.6735413561727412</v>
      </c>
      <c r="I50">
        <v>47</v>
      </c>
    </row>
    <row r="51" spans="1:9" x14ac:dyDescent="0.35">
      <c r="A51">
        <v>1.60316069211514</v>
      </c>
      <c r="B51">
        <f>(A52-A51)/'Datos excel'!$B$1</f>
        <v>3.780133219158803E-2</v>
      </c>
      <c r="C51">
        <f>(B52-B51)/'Datos excel'!$B$1</f>
        <v>1.4930069748967953</v>
      </c>
      <c r="D51">
        <f>(C52-C51)/'Datos excel'!$B$1</f>
        <v>0.61757078544284794</v>
      </c>
      <c r="E51">
        <v>-1.2007273491682999</v>
      </c>
      <c r="F51">
        <f>(E52-E51)/'Datos excel'!$B$1</f>
        <v>0.44817795252070769</v>
      </c>
      <c r="G51">
        <f>(F52-F51)/'Datos excel'!$B$1</f>
        <v>-2.189139523019989</v>
      </c>
      <c r="H51">
        <f>(G52-G51)/'Datos excel'!$B$1</f>
        <v>-4.3886636119036373</v>
      </c>
      <c r="I51">
        <v>48</v>
      </c>
    </row>
    <row r="52" spans="1:9" x14ac:dyDescent="0.35">
      <c r="A52">
        <v>1.60355654674017</v>
      </c>
      <c r="B52">
        <f>(A53-A52)/'Datos excel'!$B$1</f>
        <v>5.3436064671901672E-2</v>
      </c>
      <c r="C52">
        <f>(B53-B52)/'Datos excel'!$B$1</f>
        <v>1.4994741610388584</v>
      </c>
      <c r="D52">
        <f>(C53-C52)/'Datos excel'!$B$1</f>
        <v>0.45496878974089799</v>
      </c>
      <c r="E52">
        <v>-1.1960340406245</v>
      </c>
      <c r="F52">
        <f>(E53-E52)/'Datos excel'!$B$1</f>
        <v>0.42525333704336549</v>
      </c>
      <c r="G52">
        <f>(F53-F52)/'Datos excel'!$B$1</f>
        <v>-2.2350975008941001</v>
      </c>
      <c r="H52">
        <f>(G53-G52)/'Datos excel'!$B$1</f>
        <v>-4.0884225642829124</v>
      </c>
      <c r="I52">
        <v>49</v>
      </c>
    </row>
    <row r="53" spans="1:9" x14ac:dyDescent="0.35">
      <c r="A53">
        <v>1.60411612790087</v>
      </c>
      <c r="B53">
        <f>(A54-A53)/'Datos excel'!$B$1</f>
        <v>6.9138521367126324E-2</v>
      </c>
      <c r="C53">
        <f>(B54-B53)/'Datos excel'!$B$1</f>
        <v>1.5042385830637339</v>
      </c>
      <c r="D53">
        <f>(C54-C53)/'Datos excel'!$B$1</f>
        <v>0.28645965876897961</v>
      </c>
      <c r="E53">
        <v>-1.1915807980926001</v>
      </c>
      <c r="F53">
        <f>(E54-E53)/'Datos excel'!$B$1</f>
        <v>0.40184745074714612</v>
      </c>
      <c r="G53">
        <f>(F54-F53)/'Datos excel'!$B$1</f>
        <v>-2.2779113618698399</v>
      </c>
      <c r="H53">
        <f>(G54-G53)/'Datos excel'!$B$1</f>
        <v>-3.7734558758948795</v>
      </c>
      <c r="I53">
        <v>50</v>
      </c>
    </row>
    <row r="54" spans="1:9" x14ac:dyDescent="0.35">
      <c r="A54">
        <v>1.6048401448035601</v>
      </c>
      <c r="B54">
        <f>(A55-A54)/'Datos excel'!$B$1</f>
        <v>8.4890870973124144E-2</v>
      </c>
      <c r="C54">
        <f>(B55-B54)/'Datos excel'!$B$1</f>
        <v>1.5072383815955288</v>
      </c>
      <c r="D54">
        <f>(C55-C54)/'Datos excel'!$B$1</f>
        <v>0.11237372735032926</v>
      </c>
      <c r="E54">
        <v>-1.18737266142883</v>
      </c>
      <c r="F54">
        <f>(E55-E54)/'Datos excel'!$B$1</f>
        <v>0.37799321874721609</v>
      </c>
      <c r="G54">
        <f>(F55-F54)/'Datos excel'!$B$1</f>
        <v>-2.3174268993976952</v>
      </c>
      <c r="H54">
        <f>(G55-G54)/'Datos excel'!$B$1</f>
        <v>-3.444518271182786</v>
      </c>
      <c r="I54">
        <v>51</v>
      </c>
    </row>
    <row r="55" spans="1:9" x14ac:dyDescent="0.35">
      <c r="A55">
        <v>1.6057291199255801</v>
      </c>
      <c r="B55">
        <f>(A56-A55)/'Datos excel'!$B$1</f>
        <v>0.10067463439588775</v>
      </c>
      <c r="C55">
        <f>(B56-B55)/'Datos excel'!$B$1</f>
        <v>1.5084151565165298</v>
      </c>
      <c r="D55">
        <f>(C56-C55)/'Datos excel'!$B$1</f>
        <v>-6.6897332994222986E-2</v>
      </c>
      <c r="E55">
        <v>-1.18341432569842</v>
      </c>
      <c r="F55">
        <f>(E56-E55)/'Datos excel'!$B$1</f>
        <v>0.35372518100595218</v>
      </c>
      <c r="G55">
        <f>(F56-F55)/'Datos excel'!$B$1</f>
        <v>-2.3534978103840407</v>
      </c>
      <c r="H55">
        <f>(G56-G55)/'Datos excel'!$B$1</f>
        <v>-3.1024800265528687</v>
      </c>
      <c r="I55">
        <v>52</v>
      </c>
    </row>
    <row r="56" spans="1:9" x14ac:dyDescent="0.35">
      <c r="A56">
        <v>1.60678338223165</v>
      </c>
      <c r="B56">
        <f>(A57-A56)/'Datos excel'!$B$1</f>
        <v>0.11647072097680718</v>
      </c>
      <c r="C56">
        <f>(B57-B56)/'Datos excel'!$B$1</f>
        <v>1.5077146092835985</v>
      </c>
      <c r="D56">
        <f>(C57-C56)/'Datos excel'!$B$1</f>
        <v>-0.25090186558910332</v>
      </c>
      <c r="E56">
        <v>-1.1797101242649599</v>
      </c>
      <c r="F56">
        <f>(E57-E56)/'Datos excel'!$B$1</f>
        <v>0.32907940956814496</v>
      </c>
      <c r="G56">
        <f>(F57-F56)/'Datos excel'!$B$1</f>
        <v>-2.3859869052484659</v>
      </c>
      <c r="H56">
        <f>(G57-G56)/'Datos excel'!$B$1</f>
        <v>-2.7483244503807622</v>
      </c>
      <c r="I56">
        <v>53</v>
      </c>
    </row>
    <row r="57" spans="1:9" x14ac:dyDescent="0.35">
      <c r="A57">
        <v>1.6080030607695801</v>
      </c>
      <c r="B57">
        <f>(A58-A57)/'Datos excel'!$B$1</f>
        <v>0.13225947144425837</v>
      </c>
      <c r="C57">
        <f>(B58-B57)/'Datos excel'!$B$1</f>
        <v>1.5050871710912428</v>
      </c>
      <c r="D57">
        <f>(C58-C57)/'Datos excel'!$B$1</f>
        <v>-0.43913045257326849</v>
      </c>
      <c r="E57">
        <v>-1.1762640127464701</v>
      </c>
      <c r="F57">
        <f>(E58-E57)/'Datos excel'!$B$1</f>
        <v>0.30409341312451155</v>
      </c>
      <c r="G57">
        <f>(F58-F57)/'Datos excel'!$B$1</f>
        <v>-2.4147672915917906</v>
      </c>
      <c r="H57">
        <f>(G58-G57)/'Datos excel'!$B$1</f>
        <v>-2.3831431038661854</v>
      </c>
      <c r="I57">
        <v>54</v>
      </c>
    </row>
    <row r="58" spans="1:9" x14ac:dyDescent="0.35">
      <c r="A58">
        <v>1.6093880787157699</v>
      </c>
      <c r="B58">
        <f>(A59-A58)/'Datos excel'!$B$1</f>
        <v>0.14802070744330001</v>
      </c>
      <c r="C58">
        <f>(B59-B58)/'Datos excel'!$B$1</f>
        <v>1.500488607745337</v>
      </c>
      <c r="D58">
        <f>(C59-C58)/'Datos excel'!$B$1</f>
        <v>-0.63101904433824207</v>
      </c>
      <c r="E58">
        <v>-1.17307955397088</v>
      </c>
      <c r="F58">
        <f>(E59-E58)/'Datos excel'!$B$1</f>
        <v>0.27880602917986591</v>
      </c>
      <c r="G58">
        <f>(F59-F58)/'Datos excel'!$B$1</f>
        <v>-2.4397235078169879</v>
      </c>
      <c r="H58">
        <f>(G59-G58)/'Datos excel'!$B$1</f>
        <v>-2.0081295562639001</v>
      </c>
      <c r="I58">
        <v>55</v>
      </c>
    </row>
    <row r="59" spans="1:9" x14ac:dyDescent="0.35">
      <c r="A59">
        <v>1.6109381479393801</v>
      </c>
      <c r="B59">
        <f>(A60-A59)/'Datos excel'!$B$1</f>
        <v>0.1637337873995931</v>
      </c>
      <c r="C59">
        <f>(B60-B59)/'Datos excel'!$B$1</f>
        <v>1.4938805917654427</v>
      </c>
      <c r="D59">
        <f>(C60-C59)/'Datos excel'!$B$1</f>
        <v>-0.82595310737416261</v>
      </c>
      <c r="E59">
        <v>-1.17015990406072</v>
      </c>
      <c r="F59">
        <f>(E60-E59)/'Datos excel'!$B$1</f>
        <v>0.25325730435003868</v>
      </c>
      <c r="G59">
        <f>(F60-F59)/'Datos excel'!$B$1</f>
        <v>-2.4607525913550385</v>
      </c>
      <c r="H59">
        <f>(G60-G59)/'Datos excel'!$B$1</f>
        <v>-1.6245710354484277</v>
      </c>
      <c r="I59">
        <v>56</v>
      </c>
    </row>
    <row r="60" spans="1:9" x14ac:dyDescent="0.35">
      <c r="A60">
        <v>1.61265276415151</v>
      </c>
      <c r="B60">
        <f>(A61-A60)/'Datos excel'!$B$1</f>
        <v>0.17937766837436206</v>
      </c>
      <c r="C60">
        <f>(B61-B60)/'Datos excel'!$B$1</f>
        <v>1.4852312310509883</v>
      </c>
      <c r="D60">
        <f>(C61-C60)/'Datos excel'!$B$1</f>
        <v>-1.0232723384435312</v>
      </c>
      <c r="E60">
        <v>-1.1675077997713399</v>
      </c>
      <c r="F60">
        <f>(E61-E60)/'Datos excel'!$B$1</f>
        <v>0.2274883634723619</v>
      </c>
      <c r="G60">
        <f>(F61-F60)/'Datos excel'!$B$1</f>
        <v>-2.4777650594557037</v>
      </c>
      <c r="H60">
        <f>(G61-G60)/'Datos excel'!$B$1</f>
        <v>-1.2338389891153336</v>
      </c>
      <c r="I60">
        <v>57</v>
      </c>
    </row>
    <row r="61" spans="1:9" x14ac:dyDescent="0.35">
      <c r="A61">
        <v>1.6145312027021199</v>
      </c>
      <c r="B61">
        <f>(A62-A61)/'Datos excel'!$B$1</f>
        <v>0.19493097345553509</v>
      </c>
      <c r="C61">
        <f>(B62-B61)/'Datos excel'!$B$1</f>
        <v>1.4745155481807355</v>
      </c>
      <c r="D61">
        <f>(C62-C61)/'Datos excel'!$B$1</f>
        <v>-1.2222763762763962</v>
      </c>
      <c r="E61">
        <v>-1.1651255471998001</v>
      </c>
      <c r="F61">
        <f>(E62-E61)/'Datos excel'!$B$1</f>
        <v>0.20154126844533685</v>
      </c>
      <c r="G61">
        <f>(F62-F61)/'Datos excel'!$B$1</f>
        <v>-2.4906857911354283</v>
      </c>
      <c r="H61">
        <f>(G62-G61)/'Datos excel'!$B$1</f>
        <v>-0.8373774989803715</v>
      </c>
      <c r="I61">
        <v>58</v>
      </c>
    </row>
    <row r="62" spans="1:9" x14ac:dyDescent="0.35">
      <c r="A62">
        <v>1.61657251508267</v>
      </c>
      <c r="B62">
        <f>(A63-A62)/'Datos excel'!$B$1</f>
        <v>0.21037206416809684</v>
      </c>
      <c r="C62">
        <f>(B63-B62)/'Datos excel'!$B$1</f>
        <v>1.4617158998995146</v>
      </c>
      <c r="D62">
        <f>(C63-C62)/'Datos excel'!$B$1</f>
        <v>-1.422231143984946</v>
      </c>
      <c r="E62">
        <v>-1.16301501197199</v>
      </c>
      <c r="F62">
        <f>(E63-E62)/'Datos excel'!$B$1</f>
        <v>0.17545886783256504</v>
      </c>
      <c r="G62">
        <f>(F63-F62)/'Datos excel'!$B$1</f>
        <v>-2.4994547877990221</v>
      </c>
      <c r="H62">
        <f>(G63-G62)/'Datos excel'!$B$1</f>
        <v>-0.43669086045773609</v>
      </c>
      <c r="I62">
        <v>59</v>
      </c>
    </row>
    <row r="63" spans="1:9" x14ac:dyDescent="0.35">
      <c r="A63">
        <v>1.61877552618704</v>
      </c>
      <c r="B63">
        <f>(A64-A63)/'Datos excel'!$B$1</f>
        <v>0.22567911727729587</v>
      </c>
      <c r="C63">
        <f>(B64-B63)/'Datos excel'!$B$1</f>
        <v>1.4468223301873488</v>
      </c>
      <c r="D63">
        <f>(C64-C63)/'Datos excel'!$B$1</f>
        <v>-1.622375770961636</v>
      </c>
      <c r="E63">
        <v>-1.1611776110046901</v>
      </c>
      <c r="F63">
        <f>(E64-E63)/'Datos excel'!$B$1</f>
        <v>0.14928463850146756</v>
      </c>
      <c r="G63">
        <f>(F64-F63)/'Datos excel'!$B$1</f>
        <v>-2.5040278037960348</v>
      </c>
      <c r="H63">
        <f>(G64-G63)/'Datos excel'!$B$1</f>
        <v>-3.3329559617372627E-2</v>
      </c>
      <c r="I63">
        <v>60</v>
      </c>
    </row>
    <row r="64" spans="1:9" x14ac:dyDescent="0.35">
      <c r="A64">
        <v>1.62113883237673</v>
      </c>
      <c r="B64">
        <f>(A65-A64)/'Datos excel'!$B$1</f>
        <v>0.24083020528918334</v>
      </c>
      <c r="C64">
        <f>(B65-B64)/'Datos excel'!$B$1</f>
        <v>1.4298328508426317</v>
      </c>
      <c r="D64">
        <f>(C65-C64)/'Datos excel'!$B$1</f>
        <v>-1.8219298529596104</v>
      </c>
      <c r="E64">
        <v>-1.15961430592599</v>
      </c>
      <c r="F64">
        <f>(E65-E64)/'Datos excel'!$B$1</f>
        <v>0.12306252065883354</v>
      </c>
      <c r="G64">
        <f>(F65-F64)/'Datos excel'!$B$1</f>
        <v>-2.5043768301281726</v>
      </c>
      <c r="H64">
        <f>(G65-G64)/'Datos excel'!$B$1</f>
        <v>0.37112401918801746</v>
      </c>
      <c r="I64">
        <v>61</v>
      </c>
    </row>
    <row r="65" spans="1:9" x14ac:dyDescent="0.35">
      <c r="A65">
        <v>1.62366080038906</v>
      </c>
      <c r="B65">
        <f>(A66-A65)/'Datos excel'!$B$1</f>
        <v>0.25580337988941187</v>
      </c>
      <c r="C65">
        <f>(B66-B65)/'Datos excel'!$B$1</f>
        <v>1.4107536460379189</v>
      </c>
      <c r="D65">
        <f>(C66-C65)/'Datos excel'!$B$1</f>
        <v>-2.0201014575437046</v>
      </c>
      <c r="E65">
        <v>-1.1583255982232099</v>
      </c>
      <c r="F65">
        <f>(E66-E65)/'Datos excel'!$B$1</f>
        <v>9.6836747820996341E-2</v>
      </c>
      <c r="G65">
        <f>(F66-F65)/'Datos excel'!$B$1</f>
        <v>-2.5004904284873333</v>
      </c>
      <c r="H65">
        <f>(G66-G65)/'Datos excel'!$B$1</f>
        <v>0.77507156228911223</v>
      </c>
      <c r="I65">
        <v>62</v>
      </c>
    </row>
    <row r="66" spans="1:9" x14ac:dyDescent="0.35">
      <c r="A66">
        <v>1.6263395671191401</v>
      </c>
      <c r="B66">
        <f>(A67-A66)/'Datos excel'!$B$1</f>
        <v>0.27057675752413768</v>
      </c>
      <c r="C66">
        <f>(B67-B66)/'Datos excel'!$B$1</f>
        <v>1.3895991930428344</v>
      </c>
      <c r="D66">
        <f>(C67-C66)/'Datos excel'!$B$1</f>
        <v>-2.2160946471367939</v>
      </c>
      <c r="E66">
        <v>-1.15731152617137</v>
      </c>
      <c r="F66">
        <f>(E67-E66)/'Datos excel'!$B$1</f>
        <v>7.0651673285971675E-2</v>
      </c>
      <c r="G66">
        <f>(F67-F66)/'Datos excel'!$B$1</f>
        <v>-2.4923738980670205</v>
      </c>
      <c r="H66">
        <f>(G67-G66)/'Datos excel'!$B$1</f>
        <v>1.1769138118642679</v>
      </c>
      <c r="I66">
        <v>63</v>
      </c>
    </row>
    <row r="67" spans="1:9" x14ac:dyDescent="0.35">
      <c r="A67">
        <v>1.62917304029804</v>
      </c>
      <c r="B67">
        <f>(A68-A67)/'Datos excel'!$B$1</f>
        <v>0.28512860624512992</v>
      </c>
      <c r="C67">
        <f>(B68-B67)/'Datos excel'!$B$1</f>
        <v>1.366392304165819</v>
      </c>
      <c r="D67">
        <f>(C68-C67)/'Datos excel'!$B$1</f>
        <v>-2.4091177501396035</v>
      </c>
      <c r="E67">
        <v>-1.1565716635788399</v>
      </c>
      <c r="F67">
        <f>(E68-E67)/'Datos excel'!$B$1</f>
        <v>4.4551594858750654E-2</v>
      </c>
      <c r="G67">
        <f>(F68-F67)/'Datos excel'!$B$1</f>
        <v>-2.4800492854494833</v>
      </c>
      <c r="H67">
        <f>(G68-G67)/'Datos excel'!$B$1</f>
        <v>1.5750669612471777</v>
      </c>
      <c r="I67">
        <v>64</v>
      </c>
    </row>
    <row r="68" spans="1:9" x14ac:dyDescent="0.35">
      <c r="A68">
        <v>1.6321589000804</v>
      </c>
      <c r="B68">
        <f>(A69-A68)/'Datos excel'!$B$1</f>
        <v>0.29943743299409314</v>
      </c>
      <c r="C68">
        <f>(B69-B68)/'Datos excel'!$B$1</f>
        <v>1.3411640820809145</v>
      </c>
      <c r="D68">
        <f>(C69-C68)/'Datos excel'!$B$1</f>
        <v>-2.5983910243504145</v>
      </c>
      <c r="E68">
        <v>-1.15610512036846</v>
      </c>
      <c r="F68">
        <f>(E69-E68)/'Datos excel'!$B$1</f>
        <v>1.8580579473054949E-2</v>
      </c>
      <c r="G68">
        <f>(F69-F68)/'Datos excel'!$B$1</f>
        <v>-2.4635552228015962</v>
      </c>
      <c r="H68">
        <f>(G69-G68)/'Datos excel'!$B$1</f>
        <v>1.9679777808581109</v>
      </c>
      <c r="I68">
        <v>65</v>
      </c>
    </row>
    <row r="69" spans="1:9" x14ac:dyDescent="0.35">
      <c r="A69">
        <v>1.6352946015460801</v>
      </c>
      <c r="B69">
        <f>(A70-A69)/'Datos excel'!$B$1</f>
        <v>0.31348207041917281</v>
      </c>
      <c r="C69">
        <f>(B70-B69)/'Datos excel'!$B$1</f>
        <v>1.3139537949034048</v>
      </c>
      <c r="D69">
        <f>(C70-C69)/'Datos excel'!$B$1</f>
        <v>-2.7831543834071861</v>
      </c>
      <c r="E69">
        <v>-1.1559105449952201</v>
      </c>
      <c r="F69">
        <f>(E70-E69)/'Datos excel'!$B$1</f>
        <v>-7.2177104924992536E-3</v>
      </c>
      <c r="G69">
        <f>(F70-F69)/'Datos excel'!$B$1</f>
        <v>-2.4429466076723569</v>
      </c>
      <c r="H69">
        <f>(G70-G69)/'Datos excel'!$B$1</f>
        <v>2.3541387568978682</v>
      </c>
      <c r="I69">
        <v>66</v>
      </c>
    </row>
    <row r="70" spans="1:9" x14ac:dyDescent="0.35">
      <c r="A70">
        <v>1.6385773781109501</v>
      </c>
      <c r="B70">
        <f>(A71-A70)/'Datos excel'!$B$1</f>
        <v>0.32724176238325603</v>
      </c>
      <c r="C70">
        <f>(B71-B70)/'Datos excel'!$B$1</f>
        <v>1.284808670354344</v>
      </c>
      <c r="D70">
        <f>(C71-C70)/'Datos excel'!$B$1</f>
        <v>-2.9626743668389</v>
      </c>
      <c r="E70">
        <v>-1.15598612868275</v>
      </c>
      <c r="F70">
        <f>(E71-E70)/'Datos excel'!$B$1</f>
        <v>-3.2800187545084528E-2</v>
      </c>
      <c r="G70">
        <f>(F71-F70)/'Datos excel'!$B$1</f>
        <v>-2.4182941242583524</v>
      </c>
      <c r="H70">
        <f>(G71-G70)/'Datos excel'!$B$1</f>
        <v>2.7321023027130655</v>
      </c>
      <c r="I70">
        <v>67</v>
      </c>
    </row>
    <row r="71" spans="1:9" x14ac:dyDescent="0.35">
      <c r="A71">
        <v>1.6420042458331201</v>
      </c>
      <c r="B71">
        <f>(A72-A71)/'Datos excel'!$B$1</f>
        <v>0.34069624731676829</v>
      </c>
      <c r="C71">
        <f>(B72-B71)/'Datos excel'!$B$1</f>
        <v>1.2537836169348777</v>
      </c>
      <c r="D71">
        <f>(C72-C71)/'Datos excel'!$B$1</f>
        <v>-3.1362511126144019</v>
      </c>
      <c r="E71">
        <v>-1.15632961144351</v>
      </c>
      <c r="F71">
        <f>(E72-E71)/'Datos excel'!$B$1</f>
        <v>-5.8124504395049202E-2</v>
      </c>
      <c r="G71">
        <f>(F72-F71)/'Datos excel'!$B$1</f>
        <v>-2.3896836158481554</v>
      </c>
      <c r="H71">
        <f>(G72-G71)/'Datos excel'!$B$1</f>
        <v>3.1004938821545172</v>
      </c>
      <c r="I71">
        <v>68</v>
      </c>
    </row>
    <row r="72" spans="1:9" x14ac:dyDescent="0.35">
      <c r="A72">
        <v>1.64557200859204</v>
      </c>
      <c r="B72">
        <f>(A73-A72)/'Datos excel'!$B$1</f>
        <v>0.35382583865061445</v>
      </c>
      <c r="C72">
        <f>(B73-B72)/'Datos excel'!$B$1</f>
        <v>1.2209408720842037</v>
      </c>
      <c r="D72">
        <f>(C73-C72)/'Datos excel'!$B$1</f>
        <v>-3.3032240715492223</v>
      </c>
      <c r="E72">
        <v>-1.1569382898301801</v>
      </c>
      <c r="F72">
        <f>(E73-E72)/'Datos excel'!$B$1</f>
        <v>-8.3149212701557396E-2</v>
      </c>
      <c r="G72">
        <f>(F73-F72)/'Datos excel'!$B$1</f>
        <v>-2.3572153198392329</v>
      </c>
      <c r="H72">
        <f>(G73-G72)/'Datos excel'!$B$1</f>
        <v>3.4580237322784506</v>
      </c>
      <c r="I72">
        <v>69</v>
      </c>
    </row>
    <row r="73" spans="1:9" x14ac:dyDescent="0.35">
      <c r="A73">
        <v>1.6492772641098901</v>
      </c>
      <c r="B73">
        <f>(A74-A73)/'Datos excel'!$B$1</f>
        <v>0.36661150156463862</v>
      </c>
      <c r="C73">
        <f>(B74-B73)/'Datos excel'!$B$1</f>
        <v>1.1863495904964036</v>
      </c>
      <c r="D73">
        <f>(C74-C73)/'Datos excel'!$B$1</f>
        <v>-3.462977742976713</v>
      </c>
      <c r="E73">
        <v>-1.1578090263494301</v>
      </c>
      <c r="F73">
        <f>(E74-E73)/'Datos excel'!$B$1</f>
        <v>-0.10783391380734489</v>
      </c>
      <c r="G73">
        <f>(F74-F73)/'Datos excel'!$B$1</f>
        <v>-2.3210029799950158</v>
      </c>
      <c r="H73">
        <f>(G74-G73)/'Datos excel'!$B$1</f>
        <v>3.8034974487311137</v>
      </c>
      <c r="I73">
        <v>70</v>
      </c>
    </row>
    <row r="74" spans="1:9" x14ac:dyDescent="0.35">
      <c r="A74">
        <v>1.65311641077668</v>
      </c>
      <c r="B74">
        <f>(A75-A74)/'Datos excel'!$B$1</f>
        <v>0.37903492542494782</v>
      </c>
      <c r="C74">
        <f>(B75-B74)/'Datos excel'!$B$1</f>
        <v>1.1500853723734683</v>
      </c>
      <c r="D74">
        <f>(C75-C74)/'Datos excel'!$B$1</f>
        <v>-3.614945598674034</v>
      </c>
      <c r="E74">
        <v>-1.15893826045418</v>
      </c>
      <c r="F74">
        <f>(E75-E74)/'Datos excel'!$B$1</f>
        <v>-0.13213940017705275</v>
      </c>
      <c r="G74">
        <f>(F75-F74)/'Datos excel'!$B$1</f>
        <v>-2.2811728478520785</v>
      </c>
      <c r="H74">
        <f>(G75-G74)/'Datos excel'!$B$1</f>
        <v>4.1358245310545758</v>
      </c>
      <c r="I74">
        <v>71</v>
      </c>
    </row>
    <row r="75" spans="1:9" x14ac:dyDescent="0.35">
      <c r="A75">
        <v>1.6570856552339099</v>
      </c>
      <c r="B75">
        <f>(A76-A75)/'Datos excel'!$B$1</f>
        <v>0.39107859128111305</v>
      </c>
      <c r="C75">
        <f>(B76-B75)/'Datos excel'!$B$1</f>
        <v>1.1122297505870646</v>
      </c>
      <c r="D75">
        <f>(C76-C75)/'Datos excel'!$B$1</f>
        <v>-3.7586144901987395</v>
      </c>
      <c r="E75">
        <v>-1.160322021017</v>
      </c>
      <c r="F75">
        <f>(E76-E75)/'Datos excel'!$B$1</f>
        <v>-0.1560277863783214</v>
      </c>
      <c r="G75">
        <f>(F76-F75)/'Datos excel'!$B$1</f>
        <v>-2.2378625946410868</v>
      </c>
      <c r="H75">
        <f>(G76-G75)/'Datos excel'!$B$1</f>
        <v>4.4540254869201394</v>
      </c>
      <c r="I75">
        <v>72</v>
      </c>
    </row>
    <row r="76" spans="1:9" x14ac:dyDescent="0.35">
      <c r="A76">
        <v>1.6611810206650599</v>
      </c>
      <c r="B76">
        <f>(A77-A76)/'Datos excel'!$B$1</f>
        <v>0.40272583399294082</v>
      </c>
      <c r="C76">
        <f>(B77-B76)/'Datos excel'!$B$1</f>
        <v>1.072869631686783</v>
      </c>
      <c r="D76">
        <f>(C77-C76)/'Datos excel'!$B$1</f>
        <v>-3.893526719898496</v>
      </c>
      <c r="E76">
        <v>-1.16195594017514</v>
      </c>
      <c r="F76">
        <f>(E77-E76)/'Datos excel'!$B$1</f>
        <v>-0.17946262866854751</v>
      </c>
      <c r="G76">
        <f>(F77-F76)/'Datos excel'!$B$1</f>
        <v>-2.1912201488123868</v>
      </c>
      <c r="H76">
        <f>(G77-G76)/'Datos excel'!$B$1</f>
        <v>4.7572370733850908</v>
      </c>
      <c r="I76">
        <v>73</v>
      </c>
    </row>
    <row r="77" spans="1:9" x14ac:dyDescent="0.35">
      <c r="A77">
        <v>1.6653983557366701</v>
      </c>
      <c r="B77">
        <f>(A78-A77)/'Datos excel'!$B$1</f>
        <v>0.41396089850349677</v>
      </c>
      <c r="C77">
        <f>(B78-B77)/'Datos excel'!$B$1</f>
        <v>1.0320967152208207</v>
      </c>
      <c r="D77">
        <f>(C78-C77)/'Datos excel'!$B$1</f>
        <v>-4.0192824300094454</v>
      </c>
      <c r="E77">
        <v>-1.1638352684278701</v>
      </c>
      <c r="F77">
        <f>(E78-E77)/'Datos excel'!$B$1</f>
        <v>-0.20240903240823727</v>
      </c>
      <c r="G77">
        <f>(F78-F77)/'Datos excel'!$B$1</f>
        <v>-2.1414024786752814</v>
      </c>
      <c r="H77">
        <f>(G78-G77)/'Datos excel'!$B$1</f>
        <v>5.0447156552761463</v>
      </c>
      <c r="I77">
        <v>74</v>
      </c>
    </row>
    <row r="78" spans="1:9" x14ac:dyDescent="0.35">
      <c r="A78">
        <v>1.6697333441287101</v>
      </c>
      <c r="B78">
        <f>(A79-A78)/'Datos excel'!$B$1</f>
        <v>0.42476899003126972</v>
      </c>
      <c r="C78">
        <f>(B79-B78)/'Datos excel'!$B$1</f>
        <v>0.99000688803808667</v>
      </c>
      <c r="D78">
        <f>(C79-C78)/'Datos excel'!$B$1</f>
        <v>-4.1355403741306587</v>
      </c>
      <c r="E78">
        <v>-1.1659548908586499</v>
      </c>
      <c r="F78">
        <f>(E79-E78)/'Datos excel'!$B$1</f>
        <v>-0.22483374672618806</v>
      </c>
      <c r="G78">
        <f>(F79-F78)/'Datos excel'!$B$1</f>
        <v>-2.0885743398683982</v>
      </c>
      <c r="H78">
        <f>(G79-G78)/'Datos excel'!$B$1</f>
        <v>5.3158389691516579</v>
      </c>
      <c r="I78">
        <v>75</v>
      </c>
    </row>
    <row r="79" spans="1:9" x14ac:dyDescent="0.35">
      <c r="A79">
        <v>1.6741815145905601</v>
      </c>
      <c r="B79">
        <f>(A80-A79)/'Datos excel'!$B$1</f>
        <v>0.43513631791948221</v>
      </c>
      <c r="C79">
        <f>(B80-B79)/'Datos excel'!$B$1</f>
        <v>0.9466996105114438</v>
      </c>
      <c r="D79">
        <f>(C80-C79)/'Datos excel'!$B$1</f>
        <v>-4.242018294854212</v>
      </c>
      <c r="E79">
        <v>-1.1683093443486301</v>
      </c>
      <c r="F79">
        <f>(E80-E79)/'Datos excel'!$B$1</f>
        <v>-0.24670524606821043</v>
      </c>
      <c r="G79">
        <f>(F80-F79)/'Datos excel'!$B$1</f>
        <v>-2.0329070043578876</v>
      </c>
      <c r="H79">
        <f>(G80-G79)/'Datos excel'!$B$1</f>
        <v>5.5701058178138174</v>
      </c>
      <c r="I79">
        <v>76</v>
      </c>
    </row>
    <row r="80" spans="1:9" x14ac:dyDescent="0.35">
      <c r="A80">
        <v>1.6787382514561799</v>
      </c>
      <c r="B80">
        <f>(A81-A80)/'Datos excel'!$B$1</f>
        <v>0.44505013305794577</v>
      </c>
      <c r="C80">
        <f>(B81-B80)/'Datos excel'!$B$1</f>
        <v>0.90227729880641883</v>
      </c>
      <c r="D80">
        <f>(C81-C80)/'Datos excel'!$B$1</f>
        <v>-4.3384919798020443</v>
      </c>
      <c r="E80">
        <v>-1.1708928356441299</v>
      </c>
      <c r="F80">
        <f>(E81-E80)/'Datos excel'!$B$1</f>
        <v>-0.26799379843595034</v>
      </c>
      <c r="G80">
        <f>(F81-F80)/'Datos excel'!$B$1</f>
        <v>-1.9745769926346821</v>
      </c>
      <c r="H80">
        <f>(G81-G80)/'Datos excel'!$B$1</f>
        <v>5.8071346700235056</v>
      </c>
      <c r="I80">
        <v>77</v>
      </c>
    </row>
    <row r="81" spans="1:9" x14ac:dyDescent="0.35">
      <c r="A81">
        <v>1.6833988055511599</v>
      </c>
      <c r="B81">
        <f>(A82-A81)/'Datos excel'!$B$1</f>
        <v>0.4544987588360494</v>
      </c>
      <c r="C81">
        <f>(B82-B81)/'Datos excel'!$B$1</f>
        <v>0.85684471703507104</v>
      </c>
      <c r="D81">
        <f>(C82-C81)/'Datos excel'!$B$1</f>
        <v>-4.4247943333373616</v>
      </c>
      <c r="E81">
        <v>-1.17369926013871</v>
      </c>
      <c r="F81">
        <f>(E82-E81)/'Datos excel'!$B$1</f>
        <v>-0.28867152034931215</v>
      </c>
      <c r="G81">
        <f>(F82-F81)/'Datos excel'!$B$1</f>
        <v>-1.9137648205755073</v>
      </c>
      <c r="H81">
        <f>(G82-G81)/'Datos excel'!$B$1</f>
        <v>6.0266602663633524</v>
      </c>
      <c r="I81">
        <v>78</v>
      </c>
    </row>
    <row r="82" spans="1:9" x14ac:dyDescent="0.35">
      <c r="A82">
        <v>1.68815830542391</v>
      </c>
      <c r="B82">
        <f>(A83-A82)/'Datos excel'!$B$1</f>
        <v>0.46347161573039808</v>
      </c>
      <c r="C82">
        <f>(B83-B82)/'Datos excel'!$B$1</f>
        <v>0.81050837913087637</v>
      </c>
      <c r="D82">
        <f>(C83-C82)/'Datos excel'!$B$1</f>
        <v>-4.5008130750580122</v>
      </c>
      <c r="E82">
        <v>-1.1767222212308099</v>
      </c>
      <c r="F82">
        <f>(E83-E82)/'Datos excel'!$B$1</f>
        <v>-0.30871241868604082</v>
      </c>
      <c r="G82">
        <f>(F83-F82)/'Datos excel'!$B$1</f>
        <v>-1.850653781847212</v>
      </c>
      <c r="H82">
        <f>(G83-G82)/'Datos excel'!$B$1</f>
        <v>6.2285291301230234</v>
      </c>
      <c r="I82">
        <v>79</v>
      </c>
    </row>
    <row r="83" spans="1:9" x14ac:dyDescent="0.35">
      <c r="A83">
        <v>1.69301176883433</v>
      </c>
      <c r="B83">
        <f>(A84-A83)/'Datos excel'!$B$1</f>
        <v>0.47195923962889985</v>
      </c>
      <c r="C83">
        <f>(B84-B83)/'Datos excel'!$B$1</f>
        <v>0.76337597482493258</v>
      </c>
      <c r="D83">
        <f>(C84-C83)/'Datos excel'!$B$1</f>
        <v>-4.5664882872916106</v>
      </c>
      <c r="E83">
        <v>-1.1799550501195299</v>
      </c>
      <c r="F83">
        <f>(E84-E83)/'Datos excel'!$B$1</f>
        <v>-0.32809241977067205</v>
      </c>
      <c r="G83">
        <f>(F84-F83)/'Datos excel'!$B$1</f>
        <v>-1.7854287773209969</v>
      </c>
      <c r="H83">
        <f>(G84-G83)/'Datos excel'!$B$1</f>
        <v>6.4126939932674993</v>
      </c>
      <c r="I83">
        <v>80</v>
      </c>
    </row>
    <row r="84" spans="1:9" x14ac:dyDescent="0.35">
      <c r="A84">
        <v>1.6979541144343699</v>
      </c>
      <c r="B84">
        <f>(A85-A84)/'Datos excel'!$B$1</f>
        <v>0.4799532941436897</v>
      </c>
      <c r="C84">
        <f>(B85-B84)/'Datos excel'!$B$1</f>
        <v>0.71555582130473538</v>
      </c>
      <c r="D84">
        <f>(C85-C84)/'Datos excel'!$B$1</f>
        <v>-4.6218093523633819</v>
      </c>
      <c r="E84">
        <v>-1.1833908259050301</v>
      </c>
      <c r="F84">
        <f>(E85-E84)/'Datos excel'!$B$1</f>
        <v>-0.34678938620513688</v>
      </c>
      <c r="G84">
        <f>(F85-F84)/'Datos excel'!$B$1</f>
        <v>-1.7182752028577684</v>
      </c>
      <c r="H84">
        <f>(G85-G84)/'Datos excel'!$B$1</f>
        <v>6.5792070095142448</v>
      </c>
      <c r="I84">
        <v>81</v>
      </c>
    </row>
    <row r="85" spans="1:9" x14ac:dyDescent="0.35">
      <c r="A85">
        <v>1.7029801735775301</v>
      </c>
      <c r="B85">
        <f>(A86-A85)/'Datos excel'!$B$1</f>
        <v>0.48744657718183759</v>
      </c>
      <c r="C85">
        <f>(B86-B85)/'Datos excel'!$B$1</f>
        <v>0.66715634694581072</v>
      </c>
      <c r="D85">
        <f>(C86-C85)/'Datos excel'!$B$1</f>
        <v>-4.6668116543442837</v>
      </c>
      <c r="E85">
        <v>-1.18702239586518</v>
      </c>
      <c r="F85">
        <f>(E86-E85)/'Datos excel'!$B$1</f>
        <v>-0.36478312205228181</v>
      </c>
      <c r="G85">
        <f>(F86-F85)/'Datos excel'!$B$1</f>
        <v>-1.6493779081659803</v>
      </c>
      <c r="H85">
        <f>(G86-G85)/'Datos excel'!$B$1</f>
        <v>6.7282123540598953</v>
      </c>
      <c r="I85">
        <v>82</v>
      </c>
    </row>
    <row r="86" spans="1:9" x14ac:dyDescent="0.35">
      <c r="A86">
        <v>1.7080847021971699</v>
      </c>
      <c r="B86">
        <f>(A87-A86)/'Datos excel'!$B$1</f>
        <v>0.4944330221097068</v>
      </c>
      <c r="C86">
        <f>(B87-B86)/'Datos excel'!$B$1</f>
        <v>0.61828560958255996</v>
      </c>
      <c r="D86">
        <f>(C87-C86)/'Datos excel'!$B$1</f>
        <v>-4.7015727239593614</v>
      </c>
      <c r="E86">
        <v>-1.19084239578649</v>
      </c>
      <c r="F86">
        <f>(E87-E86)/'Datos excel'!$B$1</f>
        <v>-0.38205536711657362</v>
      </c>
      <c r="G86">
        <f>(F87-F86)/'Datos excel'!$B$1</f>
        <v>-1.5789202331549581</v>
      </c>
      <c r="H86">
        <f>(G87-G86)/'Datos excel'!$B$1</f>
        <v>6.8599380800755858</v>
      </c>
      <c r="I86">
        <v>83</v>
      </c>
    </row>
    <row r="87" spans="1:9" x14ac:dyDescent="0.35">
      <c r="A87">
        <v>1.7132623926970101</v>
      </c>
      <c r="B87">
        <f>(A88-A87)/'Datos excel'!$B$1</f>
        <v>0.50090769387265632</v>
      </c>
      <c r="C87">
        <f>(B88-B87)/'Datos excel'!$B$1</f>
        <v>0.56905085514953035</v>
      </c>
      <c r="D87">
        <f>(C88-C87)/'Datos excel'!$B$1</f>
        <v>-4.7262083026538084</v>
      </c>
      <c r="E87">
        <v>-1.1948432702351499</v>
      </c>
      <c r="F87">
        <f>(E88-E87)/'Datos excel'!$B$1</f>
        <v>-0.39858978113351995</v>
      </c>
      <c r="G87">
        <f>(F88-F87)/'Datos excel'!$B$1</f>
        <v>-1.5070831295668037</v>
      </c>
      <c r="H87">
        <f>(G88-G87)/'Datos excel'!$B$1</f>
        <v>6.9746876911545446</v>
      </c>
      <c r="I87">
        <v>84</v>
      </c>
    </row>
    <row r="88" spans="1:9" x14ac:dyDescent="0.35">
      <c r="A88">
        <v>1.7185078858009999</v>
      </c>
      <c r="B88">
        <f>(A89-A88)/'Datos excel'!$B$1</f>
        <v>0.5068667804928455</v>
      </c>
      <c r="C88">
        <f>(B89-B88)/'Datos excel'!$B$1</f>
        <v>0.51955811753968939</v>
      </c>
      <c r="D88">
        <f>(C89-C88)/'Datos excel'!$B$1</f>
        <v>-4.7408687202970503</v>
      </c>
      <c r="E88">
        <v>-1.1990172926625</v>
      </c>
      <c r="F88">
        <f>(E89-E88)/'Datos excel'!$B$1</f>
        <v>-0.41437191876084056</v>
      </c>
      <c r="G88">
        <f>(F89-F88)/'Datos excel'!$B$1</f>
        <v>-1.4340443708614228</v>
      </c>
      <c r="H88">
        <f>(G89-G88)/'Datos excel'!$B$1</f>
        <v>7.0728314239214942</v>
      </c>
      <c r="I88">
        <v>85</v>
      </c>
    </row>
    <row r="89" spans="1:9" x14ac:dyDescent="0.35">
      <c r="A89">
        <v>1.72381578231415</v>
      </c>
      <c r="B89">
        <f>(A90-A89)/'Datos excel'!$B$1</f>
        <v>0.51230758037676427</v>
      </c>
      <c r="C89">
        <f>(B90-B89)/'Datos excel'!$B$1</f>
        <v>0.4699118563952932</v>
      </c>
      <c r="D89">
        <f>(C90-C89)/'Datos excel'!$B$1</f>
        <v>-4.7457342937209708</v>
      </c>
      <c r="E89">
        <v>-1.2033565852486099</v>
      </c>
      <c r="F89">
        <f>(E90-E89)/'Datos excel'!$B$1</f>
        <v>-0.42938919629557404</v>
      </c>
      <c r="G89">
        <f>(F90-F89)/'Datos excel'!$B$1</f>
        <v>-1.3599778533898534</v>
      </c>
      <c r="H89">
        <f>(G90-G89)/'Datos excel'!$B$1</f>
        <v>7.1547972185686968</v>
      </c>
      <c r="I89">
        <v>86</v>
      </c>
    </row>
    <row r="90" spans="1:9" x14ac:dyDescent="0.35">
      <c r="A90">
        <v>1.72918065475045</v>
      </c>
      <c r="B90">
        <f>(A91-A90)/'Datos excel'!$B$1</f>
        <v>0.51722848582971825</v>
      </c>
      <c r="C90">
        <f>(B91-B90)/'Datos excel'!$B$1</f>
        <v>0.42021464308515005</v>
      </c>
      <c r="D90">
        <f>(C91-C90)/'Datos excel'!$B$1</f>
        <v>-4.7410119308498091</v>
      </c>
      <c r="E90">
        <v>-1.2078531383973199</v>
      </c>
      <c r="F90">
        <f>(E91-E90)/'Datos excel'!$B$1</f>
        <v>-0.44363085107308864</v>
      </c>
      <c r="G90">
        <f>(F91-F90)/'Datos excel'!$B$1</f>
        <v>-1.2850529921239198</v>
      </c>
      <c r="H90">
        <f>(G91-G90)/'Datos excel'!$B$1</f>
        <v>7.2210622605651418</v>
      </c>
      <c r="I90">
        <v>87</v>
      </c>
    </row>
    <row r="91" spans="1:9" x14ac:dyDescent="0.35">
      <c r="A91">
        <v>1.7345970587881501</v>
      </c>
      <c r="B91">
        <f>(A92-A91)/'Datos excel'!$B$1</f>
        <v>0.52162896328187547</v>
      </c>
      <c r="C91">
        <f>(B92-B91)/'Datos excel'!$B$1</f>
        <v>0.37056688224335232</v>
      </c>
      <c r="D91">
        <f>(C92-C91)/'Datos excel'!$B$1</f>
        <v>-4.7269307715031532</v>
      </c>
      <c r="E91">
        <v>-1.2124988298061099</v>
      </c>
      <c r="F91">
        <f>(E92-E91)/'Datos excel'!$B$1</f>
        <v>-0.45708789453818893</v>
      </c>
      <c r="G91">
        <f>(F92-F91)/'Datos excel'!$B$1</f>
        <v>-1.2094342049608999</v>
      </c>
      <c r="H91">
        <f>(G92-G91)/'Datos excel'!$B$1</f>
        <v>7.2721441226922359</v>
      </c>
      <c r="I91">
        <v>88</v>
      </c>
    </row>
    <row r="92" spans="1:9" x14ac:dyDescent="0.35">
      <c r="A92">
        <v>1.7400595445179701</v>
      </c>
      <c r="B92">
        <f>(A93-A92)/'Datos excel'!$B$1</f>
        <v>0.52550953059827343</v>
      </c>
      <c r="C92">
        <f>(B93-B92)/'Datos excel'!$B$1</f>
        <v>0.32106657895741286</v>
      </c>
      <c r="D92">
        <f>(C93-C92)/'Datos excel'!$B$1</f>
        <v>-4.703739018714324</v>
      </c>
      <c r="E92">
        <v>-1.2172854430445299</v>
      </c>
      <c r="F92">
        <f>(E93-E92)/'Datos excel'!$B$1</f>
        <v>-0.46975305991587352</v>
      </c>
      <c r="G92">
        <f>(F93-F92)/'Datos excel'!$B$1</f>
        <v>-1.1332804897885795</v>
      </c>
      <c r="H92">
        <f>(G93-G92)/'Datos excel'!$B$1</f>
        <v>7.3085926911452068</v>
      </c>
      <c r="I92">
        <v>89</v>
      </c>
    </row>
    <row r="93" spans="1:9" x14ac:dyDescent="0.35">
      <c r="A93">
        <v>1.7455626674536999</v>
      </c>
      <c r="B93">
        <f>(A94-A93)/'Datos excel'!$B$1</f>
        <v>0.52887173195082615</v>
      </c>
      <c r="C93">
        <f>(B94-B93)/'Datos excel'!$B$1</f>
        <v>0.27180913913875759</v>
      </c>
      <c r="D93">
        <f>(C94-C93)/'Datos excel'!$B$1</f>
        <v>-4.6716999372601409</v>
      </c>
      <c r="E93">
        <v>-1.22220468558464</v>
      </c>
      <c r="F93">
        <f>(E94-E93)/'Datos excel'!$B$1</f>
        <v>-0.48162074545312833</v>
      </c>
      <c r="G93">
        <f>(F94-F93)/'Datos excel'!$B$1</f>
        <v>-1.0567450860999734</v>
      </c>
      <c r="H93">
        <f>(G94-G93)/'Datos excel'!$B$1</f>
        <v>7.3309822105376687</v>
      </c>
      <c r="I93">
        <v>90</v>
      </c>
    </row>
    <row r="94" spans="1:9" x14ac:dyDescent="0.35">
      <c r="A94">
        <v>1.75110099927966</v>
      </c>
      <c r="B94">
        <f>(A95-A94)/'Datos excel'!$B$1</f>
        <v>0.53171811059981577</v>
      </c>
      <c r="C94">
        <f>(B95-B94)/'Datos excel'!$B$1</f>
        <v>0.22288721179651641</v>
      </c>
      <c r="D94">
        <f>(C95-C94)/'Datos excel'!$B$1</f>
        <v>-4.6310890637381084</v>
      </c>
      <c r="E94">
        <v>-1.22724820623708</v>
      </c>
      <c r="F94">
        <f>(E95-E94)/'Datos excel'!$B$1</f>
        <v>-0.49268695411715763</v>
      </c>
      <c r="G94">
        <f>(F95-F94)/'Datos excel'!$B$1</f>
        <v>-0.97997521991256475</v>
      </c>
      <c r="H94">
        <f>(G95-G94)/'Datos excel'!$B$1</f>
        <v>7.3399040174378571</v>
      </c>
      <c r="I94">
        <v>91</v>
      </c>
    </row>
    <row r="95" spans="1:9" x14ac:dyDescent="0.35">
      <c r="A95">
        <v>1.7566691383131301</v>
      </c>
      <c r="B95">
        <f>(A96-A95)/'Datos excel'!$B$1</f>
        <v>0.53405218002367927</v>
      </c>
      <c r="C95">
        <f>(B96-B95)/'Datos excel'!$B$1</f>
        <v>0.1743905605273175</v>
      </c>
      <c r="D95">
        <f>(C96-C95)/'Datos excel'!$B$1</f>
        <v>-4.5821912337441475</v>
      </c>
      <c r="E95">
        <v>-1.23240761195566</v>
      </c>
      <c r="F95">
        <f>(E96-E95)/'Datos excel'!$B$1</f>
        <v>-0.50294923062241548</v>
      </c>
      <c r="G95">
        <f>(F96-F95)/'Datos excel'!$B$1</f>
        <v>-0.90311192478177482</v>
      </c>
      <c r="H95">
        <f>(G96-G95)/'Datos excel'!$B$1</f>
        <v>7.3359596807479077</v>
      </c>
      <c r="I95">
        <v>92</v>
      </c>
    </row>
    <row r="96" spans="1:9" x14ac:dyDescent="0.35">
      <c r="A96">
        <v>1.7622617196644501</v>
      </c>
      <c r="B96">
        <f>(A97-A96)/'Datos excel'!$B$1</f>
        <v>0.53587839370303936</v>
      </c>
      <c r="C96">
        <f>(B97-B96)/'Datos excel'!$B$1</f>
        <v>0.12640596613640362</v>
      </c>
      <c r="D96">
        <f>(C97-C96)/'Datos excel'!$B$1</f>
        <v>-4.5252976055737024</v>
      </c>
      <c r="E96">
        <v>-1.2376744839825</v>
      </c>
      <c r="F96">
        <f>(E97-E96)/'Datos excel'!$B$1</f>
        <v>-0.51240659658329468</v>
      </c>
      <c r="G96">
        <f>(F97-F96)/'Datos excel'!$B$1</f>
        <v>-0.82628993464821299</v>
      </c>
      <c r="H96">
        <f>(G97-G96)/'Datos excel'!$B$1</f>
        <v>7.3197546523042103</v>
      </c>
      <c r="I96">
        <v>93</v>
      </c>
    </row>
    <row r="97" spans="1:9" x14ac:dyDescent="0.35">
      <c r="A97">
        <v>1.7678734250807</v>
      </c>
      <c r="B97">
        <f>(A98-A97)/'Datos excel'!$B$1</f>
        <v>0.53720211388498618</v>
      </c>
      <c r="C97">
        <f>(B98-B97)/'Datos excel'!$B$1</f>
        <v>7.9017160426477537E-2</v>
      </c>
      <c r="D97">
        <f>(C98-C97)/'Datos excel'!$B$1</f>
        <v>-4.4607039606235608</v>
      </c>
      <c r="E97">
        <v>-1.2430403933140901</v>
      </c>
      <c r="F97">
        <f>(E98-E97)/'Datos excel'!$B$1</f>
        <v>-0.52105948454471473</v>
      </c>
      <c r="G97">
        <f>(F98-F97)/'Datos excel'!$B$1</f>
        <v>-0.74963764317568427</v>
      </c>
      <c r="H97">
        <f>(G98-G97)/'Datos excel'!$B$1</f>
        <v>7.2918930190606668</v>
      </c>
      <c r="I97">
        <v>94</v>
      </c>
    </row>
    <row r="98" spans="1:9" x14ac:dyDescent="0.35">
      <c r="A98">
        <v>1.7734989924622799</v>
      </c>
      <c r="B98">
        <f>(A99-A98)/'Datos excel'!$B$1</f>
        <v>0.53802957965399734</v>
      </c>
      <c r="C98">
        <f>(B99-B98)/'Datos excel'!$B$1</f>
        <v>3.2304777784697966E-2</v>
      </c>
      <c r="D98">
        <f>(C99-C98)/'Datos excel'!$B$1</f>
        <v>-4.3887081965599561</v>
      </c>
      <c r="E98">
        <v>-1.24849691547652</v>
      </c>
      <c r="F98">
        <f>(E99-E98)/'Datos excel'!$B$1</f>
        <v>-0.52890967158689839</v>
      </c>
      <c r="G98">
        <f>(F99-F98)/'Datos excel'!$B$1</f>
        <v>-0.67327711804420531</v>
      </c>
      <c r="H98">
        <f>(G99-G98)/'Datos excel'!$B$1</f>
        <v>7.2529719771972694</v>
      </c>
      <c r="I98">
        <v>95</v>
      </c>
    </row>
    <row r="99" spans="1:9" x14ac:dyDescent="0.35">
      <c r="A99">
        <v>1.7791332250451299</v>
      </c>
      <c r="B99">
        <f>(A100-A99)/'Datos excel'!$B$1</f>
        <v>0.5383678744958782</v>
      </c>
      <c r="C99">
        <f>(B100-B99)/'Datos excel'!$B$1</f>
        <v>-1.3653666978842259E-2</v>
      </c>
      <c r="D99">
        <f>(C100-C99)/'Datos excel'!$B$1</f>
        <v>-4.3096089860094482</v>
      </c>
      <c r="E99">
        <v>-1.2540356446054199</v>
      </c>
      <c r="F99">
        <f>(E100-E99)/'Datos excel'!$B$1</f>
        <v>-0.53596021307982433</v>
      </c>
      <c r="G99">
        <f>(F100-F99)/'Datos excel'!$B$1</f>
        <v>-0.59732417311002006</v>
      </c>
      <c r="H99">
        <f>(G100-G99)/'Datos excel'!$B$1</f>
        <v>7.2035781098645542</v>
      </c>
      <c r="I99">
        <v>96</v>
      </c>
    </row>
    <row r="100" spans="1:9" x14ac:dyDescent="0.35">
      <c r="A100">
        <v>1.7847710002432799</v>
      </c>
      <c r="B100">
        <f>(A101-A100)/'Datos excel'!$B$1</f>
        <v>0.53822489362962722</v>
      </c>
      <c r="C100">
        <f>(B101-B100)/'Datos excel'!$B$1</f>
        <v>-5.8783786746481721E-2</v>
      </c>
      <c r="D100">
        <f>(C101-C100)/'Datos excel'!$B$1</f>
        <v>-4.223704367015908</v>
      </c>
      <c r="E100">
        <v>-1.2596482068321799</v>
      </c>
      <c r="F100">
        <f>(E101-E100)/'Datos excel'!$B$1</f>
        <v>-0.54221537719333779</v>
      </c>
      <c r="G100">
        <f>(F101-F100)/'Datos excel'!$B$1</f>
        <v>-0.5218884795449843</v>
      </c>
      <c r="H100">
        <f>(G101-G100)/'Datos excel'!$B$1</f>
        <v>7.1442831608204775</v>
      </c>
      <c r="I100">
        <v>97</v>
      </c>
    </row>
    <row r="101" spans="1:9" x14ac:dyDescent="0.35">
      <c r="A101">
        <v>1.7904072781492999</v>
      </c>
      <c r="B101">
        <f>(A102-A101)/'Datos excel'!$B$1</f>
        <v>0.53760931125431743</v>
      </c>
      <c r="C101">
        <f>(B102-B101)/'Datos excel'!$B$1</f>
        <v>-0.10301431544765606</v>
      </c>
      <c r="D101">
        <f>(C102-C101)/'Datos excel'!$B$1</f>
        <v>-4.1312905809660299</v>
      </c>
      <c r="E101">
        <v>-1.26532627298436</v>
      </c>
      <c r="F101">
        <f>(E102-E101)/'Datos excel'!$B$1</f>
        <v>-0.54768058057111002</v>
      </c>
      <c r="G101">
        <f>(F102-F101)/'Datos excel'!$B$1</f>
        <v>-0.44707372123432138</v>
      </c>
      <c r="H101">
        <f>(G102-G101)/'Datos excel'!$B$1</f>
        <v>7.075641206643704</v>
      </c>
      <c r="I101">
        <v>98</v>
      </c>
    </row>
    <row r="102" spans="1:9" x14ac:dyDescent="0.35">
      <c r="A102">
        <v>1.79603710969176</v>
      </c>
      <c r="B102">
        <f>(A103-A102)/'Datos excel'!$B$1</f>
        <v>0.53653054786556764</v>
      </c>
      <c r="C102">
        <f>(B103-B102)/'Datos excel'!$B$1</f>
        <v>-0.14627708924434801</v>
      </c>
      <c r="D102">
        <f>(C103-C102)/'Datos excel'!$B$1</f>
        <v>-4.0326614875090465</v>
      </c>
      <c r="E102">
        <v>-1.2710615706124799</v>
      </c>
      <c r="F102">
        <f>(E103-E102)/'Datos excel'!$B$1</f>
        <v>-0.55236232563191934</v>
      </c>
      <c r="G102">
        <f>(F103-F102)/'Datos excel'!$B$1</f>
        <v>-0.37297777978689112</v>
      </c>
      <c r="H102">
        <f>(G103-G102)/'Datos excel'!$B$1</f>
        <v>6.9981860067896786</v>
      </c>
      <c r="I102">
        <v>99</v>
      </c>
    </row>
    <row r="103" spans="1:9" x14ac:dyDescent="0.35">
      <c r="A103">
        <v>1.8016556444504299</v>
      </c>
      <c r="B103">
        <f>(A104-A103)/'Datos excel'!$B$1</f>
        <v>0.53499873776903917</v>
      </c>
      <c r="C103">
        <f>(B104-B103)/'Datos excel'!$B$1</f>
        <v>-0.18850702158959104</v>
      </c>
      <c r="D103">
        <f>(C104-C103)/'Datos excel'!$B$1</f>
        <v>-3.9281079806194539</v>
      </c>
      <c r="E103">
        <v>-1.27684589536023</v>
      </c>
      <c r="F103">
        <f>(E104-E103)/'Datos excel'!$B$1</f>
        <v>-0.5562681398083551</v>
      </c>
      <c r="G103">
        <f>(F104-F103)/'Datos excel'!$B$1</f>
        <v>-0.29969294729560664</v>
      </c>
      <c r="H103">
        <f>(G104-G103)/'Datos excel'!$B$1</f>
        <v>6.9124290909404777</v>
      </c>
      <c r="I103">
        <v>100</v>
      </c>
    </row>
    <row r="104" spans="1:9" x14ac:dyDescent="0.35">
      <c r="A104">
        <v>1.80725813813128</v>
      </c>
      <c r="B104">
        <f>(A105-A104)/'Datos excel'!$B$1</f>
        <v>0.53302469685511933</v>
      </c>
      <c r="C104">
        <f>(B105-B104)/'Datos excel'!$B$1</f>
        <v>-0.22964207217099608</v>
      </c>
      <c r="D104">
        <f>(C105-C104)/'Datos excel'!$B$1</f>
        <v>-3.8179176682173495</v>
      </c>
      <c r="E104">
        <v>-1.2826711216983899</v>
      </c>
      <c r="F104">
        <f>(E105-E104)/'Datos excel'!$B$1</f>
        <v>-0.5594065170135436</v>
      </c>
      <c r="G104">
        <f>(F105-F104)/'Datos excel'!$B$1</f>
        <v>-0.22730615912707672</v>
      </c>
      <c r="H104">
        <f>(G105-G104)/'Datos excel'!$B$1</f>
        <v>6.8188582680444618</v>
      </c>
      <c r="I104">
        <v>101</v>
      </c>
    </row>
    <row r="105" spans="1:9" x14ac:dyDescent="0.35">
      <c r="A105">
        <v>1.8128399597040199</v>
      </c>
      <c r="B105">
        <f>(A106-A105)/'Datos excel'!$B$1</f>
        <v>0.53061989069882753</v>
      </c>
      <c r="C105">
        <f>(B106-B105)/'Datos excel'!$B$1</f>
        <v>-0.2696232124992704</v>
      </c>
      <c r="D105">
        <f>(C106-C105)/'Datos excel'!$B$1</f>
        <v>-3.702374895549843</v>
      </c>
      <c r="E105">
        <v>-1.2885292130457899</v>
      </c>
      <c r="F105">
        <f>(E106-E105)/'Datos excel'!$B$1</f>
        <v>-0.56178686154564139</v>
      </c>
      <c r="G105">
        <f>(F106-F105)/'Datos excel'!$B$1</f>
        <v>-0.15589924232454838</v>
      </c>
      <c r="H105">
        <f>(G106-G105)/'Datos excel'!$B$1</f>
        <v>6.7179365448735133</v>
      </c>
      <c r="I105">
        <v>102</v>
      </c>
    </row>
    <row r="106" spans="1:9" x14ac:dyDescent="0.35">
      <c r="A106">
        <v>1.8183965982055801</v>
      </c>
      <c r="B106">
        <f>(A107-A106)/'Datos excel'!$B$1</f>
        <v>0.52779640302007758</v>
      </c>
      <c r="C106">
        <f>(B107-B106)/'Datos excel'!$B$1</f>
        <v>-0.30839439174158595</v>
      </c>
      <c r="D106">
        <f>(C107-C106)/'Datos excel'!$B$1</f>
        <v>-3.5817609128448313</v>
      </c>
      <c r="E106">
        <v>-1.2944122313028401</v>
      </c>
      <c r="F106">
        <f>(E107-E106)/'Datos excel'!$B$1</f>
        <v>-0.56341943459359811</v>
      </c>
      <c r="G106">
        <f>(F107-F106)/'Datos excel'!$B$1</f>
        <v>-8.5549175335691632E-2</v>
      </c>
      <c r="H106">
        <f>(G107-G106)/'Datos excel'!$B$1</f>
        <v>6.610101696414282</v>
      </c>
      <c r="I106">
        <v>103</v>
      </c>
    </row>
    <row r="107" spans="1:9" x14ac:dyDescent="0.35">
      <c r="A107">
        <v>1.8239236692133101</v>
      </c>
      <c r="B107">
        <f>(A108-A107)/'Datos excel'!$B$1</f>
        <v>0.52456690450173205</v>
      </c>
      <c r="C107">
        <f>(B108-B107)/'Datos excel'!$B$1</f>
        <v>-0.34590250431061392</v>
      </c>
      <c r="D107">
        <f>(C108-C107)/'Datos excel'!$B$1</f>
        <v>-3.4563539897681017</v>
      </c>
      <c r="E107">
        <v>-1.30031234582487</v>
      </c>
      <c r="F107">
        <f>(E108-E107)/'Datos excel'!$B$1</f>
        <v>-0.56431530346278236</v>
      </c>
      <c r="G107">
        <f>(F108-F107)/'Datos excel'!$B$1</f>
        <v>-1.6328352239236506E-2</v>
      </c>
      <c r="H107">
        <f>(G108-G107)/'Datos excel'!$B$1</f>
        <v>6.4957659551175011</v>
      </c>
      <c r="I107">
        <v>104</v>
      </c>
    </row>
    <row r="108" spans="1:9" x14ac:dyDescent="0.35">
      <c r="A108">
        <v>1.82941692099164</v>
      </c>
      <c r="B108">
        <f>(A109-A108)/'Datos excel'!$B$1</f>
        <v>0.52094462194706359</v>
      </c>
      <c r="C108">
        <f>(B109-B108)/'Datos excel'!$B$1</f>
        <v>-0.38209735865215139</v>
      </c>
      <c r="D108">
        <f>(C109-C108)/'Datos excel'!$B$1</f>
        <v>-3.3264300971890401</v>
      </c>
      <c r="E108">
        <v>-1.3062218418637599</v>
      </c>
      <c r="F108">
        <f>(E109-E108)/'Datos excel'!$B$1</f>
        <v>-0.5644862935675824</v>
      </c>
      <c r="G108">
        <f>(F109-F108)/'Datos excel'!$B$1</f>
        <v>5.1695149774216242E-2</v>
      </c>
      <c r="H108">
        <f>(G109-G108)/'Datos excel'!$B$1</f>
        <v>6.3753163334391054</v>
      </c>
      <c r="I108">
        <v>105</v>
      </c>
    </row>
    <row r="109" spans="1:9" x14ac:dyDescent="0.35">
      <c r="A109">
        <v>1.83487224031576</v>
      </c>
      <c r="B109">
        <f>(A110-A109)/'Datos excel'!$B$1</f>
        <v>0.51694330776407138</v>
      </c>
      <c r="C109">
        <f>(B110-B109)/'Datos excel'!$B$1</f>
        <v>-0.41693165317218162</v>
      </c>
      <c r="D109">
        <f>(C110-C109)/'Datos excel'!$B$1</f>
        <v>-3.1922631950965599</v>
      </c>
      <c r="E109">
        <v>-1.3121331285068401</v>
      </c>
      <c r="F109">
        <f>(E110-E109)/'Datos excel'!$B$1</f>
        <v>-0.56394494322505939</v>
      </c>
      <c r="G109">
        <f>(F110-F109)/'Datos excel'!$B$1</f>
        <v>0.11845730629902727</v>
      </c>
      <c r="H109">
        <f>(G110-G109)/'Datos excel'!$B$1</f>
        <v>6.2491149266152703</v>
      </c>
      <c r="I109">
        <v>106</v>
      </c>
    </row>
    <row r="110" spans="1:9" x14ac:dyDescent="0.35">
      <c r="A110">
        <v>1.8402856579757401</v>
      </c>
      <c r="B110">
        <f>(A111-A110)/'Datos excel'!$B$1</f>
        <v>0.5125772097018888</v>
      </c>
      <c r="C110">
        <f>(B111-B110)/'Datos excel'!$B$1</f>
        <v>-0.45036095517898306</v>
      </c>
      <c r="D110">
        <f>(C111-C110)/'Datos excel'!$B$1</f>
        <v>-3.0541259975002806</v>
      </c>
      <c r="E110">
        <v>-1.3180387461423899</v>
      </c>
      <c r="F110">
        <f>(E111-E110)/'Datos excel'!$B$1</f>
        <v>-0.56270446121428253</v>
      </c>
      <c r="G110">
        <f>(F111-F110)/'Datos excel'!$B$1</f>
        <v>0.18389788478200345</v>
      </c>
      <c r="H110">
        <f>(G111-G110)/'Datos excel'!$B$1</f>
        <v>6.1174998090623642</v>
      </c>
      <c r="I110">
        <v>107</v>
      </c>
    </row>
    <row r="111" spans="1:9" x14ac:dyDescent="0.35">
      <c r="A111">
        <v>1.8456533539637301</v>
      </c>
      <c r="B111">
        <f>(A112-A111)/'Datos excel'!$B$1</f>
        <v>0.50786104080770889</v>
      </c>
      <c r="C111">
        <f>(B112-B111)/'Datos excel'!$B$1</f>
        <v>-0.48234368783526466</v>
      </c>
      <c r="D111">
        <f>(C112-C111)/'Datos excel'!$B$1</f>
        <v>-2.9122905838179856</v>
      </c>
      <c r="E111">
        <v>-1.3239313734806999</v>
      </c>
      <c r="F111">
        <f>(E112-E111)/'Datos excel'!$B$1</f>
        <v>-0.56077868706814304</v>
      </c>
      <c r="G111">
        <f>(F112-F111)/'Datos excel'!$B$1</f>
        <v>0.24796019297696106</v>
      </c>
      <c r="H111">
        <f>(G112-G111)/'Datos excel'!$B$1</f>
        <v>5.9807859116293614</v>
      </c>
      <c r="I111">
        <v>108</v>
      </c>
    </row>
    <row r="112" spans="1:9" x14ac:dyDescent="0.35">
      <c r="A112">
        <v>1.85097166234655</v>
      </c>
      <c r="B112">
        <f>(A113-A112)/'Datos excel'!$B$1</f>
        <v>0.50280994952034663</v>
      </c>
      <c r="C112">
        <f>(B113-B112)/'Datos excel'!$B$1</f>
        <v>-0.5128411235127357</v>
      </c>
      <c r="D112">
        <f>(C113-C112)/'Datos excel'!$B$1</f>
        <v>-2.7670290417828656</v>
      </c>
      <c r="E112">
        <v>-1.3298038341593099</v>
      </c>
      <c r="F112">
        <f>(E113-E112)/'Datos excel'!$B$1</f>
        <v>-0.55818205399934595</v>
      </c>
      <c r="G112">
        <f>(F113-F112)/'Datos excel'!$B$1</f>
        <v>0.31059083658585485</v>
      </c>
      <c r="H112">
        <f>(G113-G112)/'Datos excel'!$B$1</f>
        <v>5.8392662379816223</v>
      </c>
      <c r="I112">
        <v>109</v>
      </c>
    </row>
    <row r="113" spans="1:9" x14ac:dyDescent="0.35">
      <c r="A113">
        <v>1.8562370758250999</v>
      </c>
      <c r="B113">
        <f>(A114-A113)/'Datos excel'!$B$1</f>
        <v>0.49743948983339215</v>
      </c>
      <c r="C113">
        <f>(B114-B113)/'Datos excel'!$B$1</f>
        <v>-0.54181738387918454</v>
      </c>
      <c r="D113">
        <f>(C114-C113)/'Datos excel'!$B$1</f>
        <v>-2.6186142408648938</v>
      </c>
      <c r="E113">
        <v>-1.3356491029600099</v>
      </c>
      <c r="F113">
        <f>(E114-E113)/'Datos excel'!$B$1</f>
        <v>-0.55492955436437785</v>
      </c>
      <c r="G113">
        <f>(F114-F113)/'Datos excel'!$B$1</f>
        <v>0.37173948963784809</v>
      </c>
      <c r="H113">
        <f>(G114-G113)/'Datos excel'!$B$1</f>
        <v>5.6932131637576973</v>
      </c>
      <c r="I113">
        <v>110</v>
      </c>
    </row>
    <row r="114" spans="1:9" x14ac:dyDescent="0.35">
      <c r="A114">
        <v>1.86144624998132</v>
      </c>
      <c r="B114">
        <f>(A115-A114)/'Datos excel'!$B$1</f>
        <v>0.49176559145745186</v>
      </c>
      <c r="C114">
        <f>(B115-B114)/'Datos excel'!$B$1</f>
        <v>-0.56923944808480709</v>
      </c>
      <c r="D114">
        <f>(C115-C114)/'Datos excel'!$B$1</f>
        <v>-2.4673204651082146</v>
      </c>
      <c r="E114">
        <v>-1.3414603116641799</v>
      </c>
      <c r="F114">
        <f>(E115-E114)/'Datos excel'!$B$1</f>
        <v>-0.55103670753205958</v>
      </c>
      <c r="G114">
        <f>(F115-F114)/'Datos excel'!$B$1</f>
        <v>0.43135867847312104</v>
      </c>
      <c r="H114">
        <f>(G115-G114)/'Datos excel'!$B$1</f>
        <v>5.5428797919851887</v>
      </c>
      <c r="I114">
        <v>111</v>
      </c>
    </row>
    <row r="115" spans="1:9" x14ac:dyDescent="0.35">
      <c r="A115">
        <v>1.8665960072126899</v>
      </c>
      <c r="B115">
        <f>(A116-A115)/'Datos excel'!$B$1</f>
        <v>0.48580452989666273</v>
      </c>
      <c r="C115">
        <f>(B116-B115)/'Datos excel'!$B$1</f>
        <v>-0.59507716757559281</v>
      </c>
      <c r="D115">
        <f>(C116-C115)/'Datos excel'!$B$1</f>
        <v>-2.3134240591412847</v>
      </c>
      <c r="E115">
        <v>-1.34723075457165</v>
      </c>
      <c r="F115">
        <f>(E116-E115)/'Datos excel'!$B$1</f>
        <v>-0.54651953001421505</v>
      </c>
      <c r="G115">
        <f>(F116-F115)/'Datos excel'!$B$1</f>
        <v>0.48940357992056099</v>
      </c>
      <c r="H115">
        <f>(G116-G115)/'Datos excel'!$B$1</f>
        <v>5.3885018123692712</v>
      </c>
      <c r="I115">
        <v>112</v>
      </c>
    </row>
    <row r="116" spans="1:9" x14ac:dyDescent="0.35">
      <c r="A116">
        <v>1.8716833403533699</v>
      </c>
      <c r="B116">
        <f>(A117-A116)/'Datos excel'!$B$1</f>
        <v>0.47957289637008105</v>
      </c>
      <c r="C116">
        <f>(B117-B116)/'Datos excel'!$B$1</f>
        <v>-0.61930328767171328</v>
      </c>
      <c r="D116">
        <f>(C117-C116)/'Datos excel'!$B$1</f>
        <v>-2.1572039629903403</v>
      </c>
      <c r="E116">
        <v>-1.35295389370677</v>
      </c>
      <c r="F116">
        <f>(E117-E116)/'Datos excel'!$B$1</f>
        <v>-0.54139450770981845</v>
      </c>
      <c r="G116">
        <f>(F117-F116)/'Datos excel'!$B$1</f>
        <v>0.54583183894587628</v>
      </c>
      <c r="H116">
        <f>(G117-G116)/'Datos excel'!$B$1</f>
        <v>5.2302985148700163</v>
      </c>
      <c r="I116">
        <v>113</v>
      </c>
    </row>
    <row r="117" spans="1:9" x14ac:dyDescent="0.35">
      <c r="A117">
        <v>1.87670541598036</v>
      </c>
      <c r="B117">
        <f>(A118-A117)/'Datos excel'!$B$1</f>
        <v>0.47308756750710285</v>
      </c>
      <c r="C117">
        <f>(B118-B117)/'Datos excel'!$B$1</f>
        <v>-0.64189347474646408</v>
      </c>
      <c r="D117">
        <f>(C118-C117)/'Datos excel'!$B$1</f>
        <v>-1.9989422971693793</v>
      </c>
      <c r="E117">
        <v>-1.3586233637338201</v>
      </c>
      <c r="F117">
        <f>(E118-E117)/'Datos excel'!$B$1</f>
        <v>-0.53567857005872588</v>
      </c>
      <c r="G117">
        <f>(F118-F117)/'Datos excel'!$B$1</f>
        <v>0.6006033969138671</v>
      </c>
      <c r="H117">
        <f>(G118-G117)/'Datos excel'!$B$1</f>
        <v>5.0684751379800081</v>
      </c>
      <c r="I117">
        <v>114</v>
      </c>
    </row>
    <row r="118" spans="1:9" x14ac:dyDescent="0.35">
      <c r="A118">
        <v>1.8816595774023099</v>
      </c>
      <c r="B118">
        <f>(A119-A118)/'Datos excel'!$B$1</f>
        <v>0.46636567475826712</v>
      </c>
      <c r="C118">
        <f>(B119-B118)/'Datos excel'!$B$1</f>
        <v>-0.66282634953225483</v>
      </c>
      <c r="D118">
        <f>(C119-C118)/'Datos excel'!$B$1</f>
        <v>-1.8389247408820411</v>
      </c>
      <c r="E118">
        <v>-1.36423297660176</v>
      </c>
      <c r="F118">
        <f>(E119-E118)/'Datos excel'!$B$1</f>
        <v>-0.52938906599384028</v>
      </c>
      <c r="G118">
        <f>(F119-F118)/'Datos excel'!$B$1</f>
        <v>0.65368034444180212</v>
      </c>
      <c r="H118">
        <f>(G119-G118)/'Datos excel'!$B$1</f>
        <v>4.9032239246464053</v>
      </c>
      <c r="I118">
        <v>115</v>
      </c>
    </row>
    <row r="119" spans="1:9" x14ac:dyDescent="0.35">
      <c r="A119">
        <v>1.886543347328</v>
      </c>
      <c r="B119">
        <f>(A120-A119)/'Datos excel'!$B$1</f>
        <v>0.45942457345727955</v>
      </c>
      <c r="C119">
        <f>(B120-B119)/'Datos excel'!$B$1</f>
        <v>-0.68208352438711994</v>
      </c>
      <c r="D119">
        <f>(C120-C119)/'Datos excel'!$B$1</f>
        <v>-1.6774407893778822</v>
      </c>
      <c r="E119">
        <v>-1.3697767259371501</v>
      </c>
      <c r="F119">
        <f>(E120-E119)/'Datos excel'!$B$1</f>
        <v>-0.52254374143419224</v>
      </c>
      <c r="G119">
        <f>(F120-F119)/'Datos excel'!$B$1</f>
        <v>0.70502678531038498</v>
      </c>
      <c r="H119">
        <f>(G120-G119)/'Datos excel'!$B$1</f>
        <v>4.7347261928912934</v>
      </c>
      <c r="I119">
        <v>116</v>
      </c>
    </row>
    <row r="120" spans="1:9" x14ac:dyDescent="0.35">
      <c r="A120">
        <v>1.89135443021084</v>
      </c>
      <c r="B120">
        <f>(A121-A120)/'Datos excel'!$B$1</f>
        <v>0.45228181149278218</v>
      </c>
      <c r="C120">
        <f>(B121-B120)/'Datos excel'!$B$1</f>
        <v>-0.699649643256258</v>
      </c>
      <c r="D120">
        <f>(C121-C120)/'Datos excel'!$B$1</f>
        <v>-1.5147840994779265</v>
      </c>
      <c r="E120">
        <v>-1.37524879120138</v>
      </c>
      <c r="F120">
        <f>(E121-E120)/'Datos excel'!$B$1</f>
        <v>-0.5151607182031418</v>
      </c>
      <c r="G120">
        <f>(F121-F120)/'Datos excel'!$B$1</f>
        <v>0.7546087220582065</v>
      </c>
      <c r="H120">
        <f>(G121-G120)/'Datos excel'!$B$1</f>
        <v>4.563153651601092</v>
      </c>
      <c r="I120">
        <v>117</v>
      </c>
    </row>
    <row r="121" spans="1:9" x14ac:dyDescent="0.35">
      <c r="A121">
        <v>1.8960907142653001</v>
      </c>
      <c r="B121">
        <f>(A122-A121)/'Datos excel'!$B$1</f>
        <v>0.44495509756164692</v>
      </c>
      <c r="C121">
        <f>(B122-B121)/'Datos excel'!$B$1</f>
        <v>-0.71551242525190628</v>
      </c>
      <c r="D121">
        <f>(C122-C121)/'Datos excel'!$B$1</f>
        <v>-1.351252386124578</v>
      </c>
      <c r="E121">
        <v>-1.3806435416271301</v>
      </c>
      <c r="F121">
        <f>(E122-E121)/'Datos excel'!$B$1</f>
        <v>-0.50725847414463232</v>
      </c>
      <c r="G121">
        <f>(F122-F121)/'Datos excel'!$B$1</f>
        <v>0.80239395535511127</v>
      </c>
      <c r="H121">
        <f>(G122-G121)/'Datos excel'!$B$1</f>
        <v>4.3886703346472524</v>
      </c>
      <c r="I121">
        <v>118</v>
      </c>
    </row>
    <row r="122" spans="1:9" x14ac:dyDescent="0.35">
      <c r="A122">
        <v>1.9007502731508901</v>
      </c>
      <c r="B122">
        <f>(A123-A122)/'Datos excel'!$B$1</f>
        <v>0.43746226896590157</v>
      </c>
      <c r="C122">
        <f>(B123-B122)/'Datos excel'!$B$1</f>
        <v>-0.72966270714988846</v>
      </c>
      <c r="D122">
        <f>(C123-C122)/'Datos excel'!$B$1</f>
        <v>-1.1871474395968411</v>
      </c>
      <c r="E122">
        <v>-1.3859555399466099</v>
      </c>
      <c r="F122">
        <f>(E123-E122)/'Datos excel'!$B$1</f>
        <v>-0.49885582429320408</v>
      </c>
      <c r="G122">
        <f>(F123-F122)/'Datos excel'!$B$1</f>
        <v>0.84835200362962881</v>
      </c>
      <c r="H122">
        <f>(G123-G122)/'Datos excel'!$B$1</f>
        <v>4.211433766230261</v>
      </c>
      <c r="I122">
        <v>119</v>
      </c>
    </row>
    <row r="123" spans="1:9" x14ac:dyDescent="0.35">
      <c r="A123">
        <v>1.9053313673189101</v>
      </c>
      <c r="B123">
        <f>(A124-A123)/'Datos excel'!$B$1</f>
        <v>0.42982125896463313</v>
      </c>
      <c r="C123">
        <f>(B124-B123)/'Datos excel'!$B$1</f>
        <v>-0.74209448606643968</v>
      </c>
      <c r="D123">
        <f>(C124-C123)/'Datos excel'!$B$1</f>
        <v>-1.0227750118141192</v>
      </c>
      <c r="E123">
        <v>-1.39117954592261</v>
      </c>
      <c r="F123">
        <f>(E124-E123)/'Datos excel'!$B$1</f>
        <v>-0.48997190288566733</v>
      </c>
      <c r="G123">
        <f>(F124-F123)/'Datos excel'!$B$1</f>
        <v>0.89245403489985875</v>
      </c>
      <c r="H123">
        <f>(G124-G123)/'Datos excel'!$B$1</f>
        <v>4.0315967440020835</v>
      </c>
      <c r="I123">
        <v>120</v>
      </c>
    </row>
    <row r="124" spans="1:9" x14ac:dyDescent="0.35">
      <c r="A124">
        <v>1.9098324450173101</v>
      </c>
      <c r="B124">
        <f>(A125-A124)/'Datos excel'!$B$1</f>
        <v>0.4220500636789804</v>
      </c>
      <c r="C124">
        <f>(B125-B124)/'Datos excel'!$B$1</f>
        <v>-0.75280496094440785</v>
      </c>
      <c r="D124">
        <f>(C125-C124)/'Datos excel'!$B$1</f>
        <v>-0.85844440835747604</v>
      </c>
      <c r="E124">
        <v>-1.39631051969118</v>
      </c>
      <c r="F124">
        <f>(E125-E124)/'Datos excel'!$B$1</f>
        <v>-0.48062614608664078</v>
      </c>
      <c r="G124">
        <f>(F125-F124)/'Datos excel'!$B$1</f>
        <v>0.93467281727717033</v>
      </c>
      <c r="H124">
        <f>(G125-G124)/'Datos excel'!$B$1</f>
        <v>3.8493085846525528</v>
      </c>
      <c r="I124">
        <v>121</v>
      </c>
    </row>
    <row r="125" spans="1:9" x14ac:dyDescent="0.35">
      <c r="A125">
        <v>1.9142521429489801</v>
      </c>
      <c r="B125">
        <f>(A126-A125)/'Datos excel'!$B$1</f>
        <v>0.41416670856268406</v>
      </c>
      <c r="C125">
        <f>(B126-B125)/'Datos excel'!$B$1</f>
        <v>-0.76179456976711146</v>
      </c>
      <c r="D125">
        <f>(C126-C125)/'Datos excel'!$B$1</f>
        <v>-0.69446794708197912</v>
      </c>
      <c r="E125">
        <v>-1.4013436249234099</v>
      </c>
      <c r="F125">
        <f>(E126-E125)/'Datos excel'!$B$1</f>
        <v>-0.47083827523241401</v>
      </c>
      <c r="G125">
        <f>(F126-F125)/'Datos excel'!$B$1</f>
        <v>0.97498268251365228</v>
      </c>
      <c r="H125">
        <f>(G126-G125)/'Datos excel'!$B$1</f>
        <v>3.6647163617638867</v>
      </c>
      <c r="I125">
        <v>122</v>
      </c>
    </row>
    <row r="126" spans="1:9" x14ac:dyDescent="0.35">
      <c r="A126">
        <v>1.91858928657892</v>
      </c>
      <c r="B126">
        <f>(A127-A126)/'Datos excel'!$B$1</f>
        <v>0.40618921448293421</v>
      </c>
      <c r="C126">
        <f>(B127-B126)/'Datos excel'!$B$1</f>
        <v>-0.76906702110279923</v>
      </c>
      <c r="D126">
        <f>(C127-C126)/'Datos excel'!$B$1</f>
        <v>-0.53116050565819939</v>
      </c>
      <c r="E126">
        <v>-1.40627423181174</v>
      </c>
      <c r="F126">
        <f>(E127-E126)/'Datos excel'!$B$1</f>
        <v>-0.46062828045654014</v>
      </c>
      <c r="G126">
        <f>(F127-F126)/'Datos excel'!$B$1</f>
        <v>1.0133595025123447</v>
      </c>
      <c r="H126">
        <f>(G127-G126)/'Datos excel'!$B$1</f>
        <v>3.4779662670295051</v>
      </c>
      <c r="I126">
        <v>123</v>
      </c>
    </row>
    <row r="127" spans="1:9" x14ac:dyDescent="0.35">
      <c r="A127">
        <v>1.92284289008621</v>
      </c>
      <c r="B127">
        <f>(A128-A127)/'Datos excel'!$B$1</f>
        <v>0.39813556347088508</v>
      </c>
      <c r="C127">
        <f>(B128-B127)/'Datos excel'!$B$1</f>
        <v>-0.77462932091097536</v>
      </c>
      <c r="D127">
        <f>(C128-C127)/'Datos excel'!$B$1</f>
        <v>-0.36883867062896042</v>
      </c>
      <c r="E127">
        <v>-1.4110979198847999</v>
      </c>
      <c r="F127">
        <f>(E128-E127)/'Datos excel'!$B$1</f>
        <v>-0.45001640456141284</v>
      </c>
      <c r="G127">
        <f>(F128-F127)/'Datos excel'!$B$1</f>
        <v>1.0497806800921214</v>
      </c>
      <c r="H127">
        <f>(G128-G127)/'Datos excel'!$B$1</f>
        <v>3.2892046079621435</v>
      </c>
      <c r="I127">
        <v>124</v>
      </c>
    </row>
    <row r="128" spans="1:9" x14ac:dyDescent="0.35">
      <c r="A128">
        <v>1.9270121559573199</v>
      </c>
      <c r="B128">
        <f>(A129-A128)/'Datos excel'!$B$1</f>
        <v>0.39002366419145451</v>
      </c>
      <c r="C128">
        <f>(B129-B128)/'Datos excel'!$B$1</f>
        <v>-0.77849179043766792</v>
      </c>
      <c r="D128">
        <f>(C129-C128)/'Datos excel'!$B$1</f>
        <v>-0.20781992144427855</v>
      </c>
      <c r="E128">
        <v>-1.41581048065335</v>
      </c>
      <c r="F128">
        <f>(E129-E128)/'Datos excel'!$B$1</f>
        <v>-0.43902312698655316</v>
      </c>
      <c r="G128">
        <f>(F129-F128)/'Datos excel'!$B$1</f>
        <v>1.0842251502005467</v>
      </c>
      <c r="H128">
        <f>(G129-G128)/'Datos excel'!$B$1</f>
        <v>3.0985787506917366</v>
      </c>
      <c r="I128">
        <v>125</v>
      </c>
    </row>
    <row r="129" spans="1:9" x14ac:dyDescent="0.35">
      <c r="A129">
        <v>1.93109647421782</v>
      </c>
      <c r="B129">
        <f>(A130-A129)/'Datos excel'!$B$1</f>
        <v>0.3818713172257247</v>
      </c>
      <c r="C129">
        <f>(B130-B129)/'Datos excel'!$B$1</f>
        <v>-0.7806680755659311</v>
      </c>
      <c r="D129">
        <f>(C130-C129)/'Datos excel'!$B$1</f>
        <v>-4.8421550584796899E-2</v>
      </c>
      <c r="E129">
        <v>-1.4204079200883399</v>
      </c>
      <c r="F129">
        <f>(E130-E129)/'Datos excel'!$B$1</f>
        <v>-0.4276691477641954</v>
      </c>
      <c r="G129">
        <f>(F130-F129)/'Datos excel'!$B$1</f>
        <v>1.1166733909996887</v>
      </c>
      <c r="H129">
        <f>(G130-G129)/'Datos excel'!$B$1</f>
        <v>2.9062380875057348</v>
      </c>
      <c r="I129">
        <v>126</v>
      </c>
    </row>
    <row r="130" spans="1:9" x14ac:dyDescent="0.35">
      <c r="A130">
        <v>1.93509542130053</v>
      </c>
      <c r="B130">
        <f>(A131-A130)/'Datos excel'!$B$1</f>
        <v>0.37369618025542467</v>
      </c>
      <c r="C130">
        <f>(B131-B130)/'Datos excel'!$B$1</f>
        <v>-0.78117514485790651</v>
      </c>
      <c r="D130">
        <f>(C131-C130)/'Datos excel'!$B$1</f>
        <v>0.10904027672884523</v>
      </c>
      <c r="E130">
        <v>-1.4248864609309499</v>
      </c>
      <c r="F130">
        <f>(E131-E130)/'Datos excel'!$B$1</f>
        <v>-0.41597537135878265</v>
      </c>
      <c r="G130">
        <f>(F131-F130)/'Datos excel'!$B$1</f>
        <v>1.1471074450839915</v>
      </c>
      <c r="H130">
        <f>(G131-G130)/'Datos excel'!$B$1</f>
        <v>2.7123347445383841</v>
      </c>
      <c r="I130">
        <v>127</v>
      </c>
    </row>
    <row r="131" spans="1:9" x14ac:dyDescent="0.35">
      <c r="A131">
        <v>1.9390087585490801</v>
      </c>
      <c r="B131">
        <f>(A132-A131)/'Datos excel'!$B$1</f>
        <v>0.3655157332679162</v>
      </c>
      <c r="C131">
        <f>(B132-B131)/'Datos excel'!$B$1</f>
        <v>-0.78003327775018405</v>
      </c>
      <c r="D131">
        <f>(C132-C131)/'Datos excel'!$B$1</f>
        <v>0.26425189071183763</v>
      </c>
      <c r="E131">
        <v>-1.4292425448334001</v>
      </c>
      <c r="F131">
        <f>(E132-E131)/'Datos excel'!$B$1</f>
        <v>-0.40396289028426924</v>
      </c>
      <c r="G131">
        <f>(F132-F131)/'Datos excel'!$B$1</f>
        <v>1.175510948109052</v>
      </c>
      <c r="H131">
        <f>(G132-G131)/'Datos excel'!$B$1</f>
        <v>2.5170241428739399</v>
      </c>
      <c r="I131">
        <v>128</v>
      </c>
    </row>
    <row r="132" spans="1:9" x14ac:dyDescent="0.35">
      <c r="A132">
        <v>1.9428364303571</v>
      </c>
      <c r="B132">
        <f>(A133-A132)/'Datos excel'!$B$1</f>
        <v>0.35734724388479772</v>
      </c>
      <c r="C132">
        <f>(B133-B132)/'Datos excel'!$B$1</f>
        <v>-0.77726603842165898</v>
      </c>
      <c r="D132">
        <f>(C133-C132)/'Datos excel'!$B$1</f>
        <v>0.41690336201543576</v>
      </c>
      <c r="E132">
        <v>-1.4334728343281999</v>
      </c>
      <c r="F132">
        <f>(E133-E132)/'Datos excel'!$B$1</f>
        <v>-0.39165296842162334</v>
      </c>
      <c r="G132">
        <f>(F133-F132)/'Datos excel'!$B$1</f>
        <v>1.201869163296255</v>
      </c>
      <c r="H132">
        <f>(G133-G132)/'Datos excel'!$B$1</f>
        <v>2.3204655917622894</v>
      </c>
      <c r="I132">
        <v>129</v>
      </c>
    </row>
    <row r="133" spans="1:9" x14ac:dyDescent="0.35">
      <c r="A133">
        <v>1.9465785619443301</v>
      </c>
      <c r="B133">
        <f>(A134-A133)/'Datos excel'!$B$1</f>
        <v>0.3492077329641633</v>
      </c>
      <c r="C133">
        <f>(B134-B133)/'Datos excel'!$B$1</f>
        <v>-0.77290023662377705</v>
      </c>
      <c r="D133">
        <f>(C134-C133)/'Datos excel'!$B$1</f>
        <v>0.56668968430012889</v>
      </c>
      <c r="E133">
        <v>-1.4375742146227</v>
      </c>
      <c r="F133">
        <f>(E134-E133)/'Datos excel'!$B$1</f>
        <v>-0.37906702397499792</v>
      </c>
      <c r="G133">
        <f>(F134-F133)/'Datos excel'!$B$1</f>
        <v>1.2261690221495494</v>
      </c>
      <c r="H133">
        <f>(G134-G133)/'Datos excel'!$B$1</f>
        <v>2.1228226186815862</v>
      </c>
      <c r="I133">
        <v>130</v>
      </c>
    </row>
    <row r="134" spans="1:9" x14ac:dyDescent="0.35">
      <c r="A134">
        <v>1.95023545677252</v>
      </c>
      <c r="B134">
        <f>(A135-A134)/'Datos excel'!$B$1</f>
        <v>0.3411139406130464</v>
      </c>
      <c r="C134">
        <f>(B135-B134)/'Datos excel'!$B$1</f>
        <v>-0.76696587612690237</v>
      </c>
      <c r="D134">
        <f>(C135-C134)/'Datos excel'!$B$1</f>
        <v>0.71331250938232726</v>
      </c>
      <c r="E134">
        <v>-1.44154379521516</v>
      </c>
      <c r="F134">
        <f>(E135-E134)/'Datos excel'!$B$1</f>
        <v>-0.36622661200151657</v>
      </c>
      <c r="G134">
        <f>(F135-F134)/'Datos excel'!$B$1</f>
        <v>1.2483991686286304</v>
      </c>
      <c r="H134">
        <f>(G135-G134)/'Datos excel'!$B$1</f>
        <v>1.924263267478231</v>
      </c>
      <c r="I134">
        <v>131</v>
      </c>
    </row>
    <row r="135" spans="1:9" x14ac:dyDescent="0.35">
      <c r="A135">
        <v>1.95380759360541</v>
      </c>
      <c r="B135">
        <f>(A136-A135)/'Datos excel'!$B$1</f>
        <v>0.33308229273973194</v>
      </c>
      <c r="C135">
        <f>(B136-B135)/'Datos excel'!$B$1</f>
        <v>-0.75949608499627164</v>
      </c>
      <c r="D135">
        <f>(C136-C135)/'Datos excel'!$B$1</f>
        <v>0.85648133947027782</v>
      </c>
      <c r="E135">
        <v>-1.4453789113278701</v>
      </c>
      <c r="F135">
        <f>(E136-E135)/'Datos excel'!$B$1</f>
        <v>-0.35315340647847887</v>
      </c>
      <c r="G135">
        <f>(F136-F135)/'Datos excel'!$B$1</f>
        <v>1.2685500064442381</v>
      </c>
      <c r="H135">
        <f>(G136-G135)/'Datos excel'!$B$1</f>
        <v>1.7249601737874476</v>
      </c>
      <c r="I135">
        <v>132</v>
      </c>
    </row>
    <row r="136" spans="1:9" x14ac:dyDescent="0.35">
      <c r="A136">
        <v>1.95729562321845</v>
      </c>
      <c r="B136">
        <f>(A137-A136)/'Datos excel'!$B$1</f>
        <v>0.32512886833621696</v>
      </c>
      <c r="C136">
        <f>(B137-B136)/'Datos excel'!$B$1</f>
        <v>-0.75052703338288307</v>
      </c>
      <c r="D136">
        <f>(C137-C136)/'Datos excel'!$B$1</f>
        <v>0.99591498891874208</v>
      </c>
      <c r="E136">
        <v>-1.4490771251524801</v>
      </c>
      <c r="F136">
        <f>(E137-E136)/'Datos excel'!$B$1</f>
        <v>-0.33986918187529053</v>
      </c>
      <c r="G136">
        <f>(F137-F136)/'Datos excel'!$B$1</f>
        <v>1.2866137471432568</v>
      </c>
      <c r="H136">
        <f>(G137-G136)/'Datos excel'!$B$1</f>
        <v>1.5250907692072331</v>
      </c>
      <c r="I136">
        <v>133</v>
      </c>
    </row>
    <row r="137" spans="1:9" x14ac:dyDescent="0.35">
      <c r="A137">
        <v>1.9607003647659</v>
      </c>
      <c r="B137">
        <f>(A138-A137)/'Datos excel'!$B$1</f>
        <v>0.31726936762156294</v>
      </c>
      <c r="C137">
        <f>(B138-B137)/'Datos excel'!$B$1</f>
        <v>-0.74009783600692614</v>
      </c>
      <c r="D137">
        <f>(C138-C137)/'Datos excel'!$B$1</f>
        <v>1.1313433192019611</v>
      </c>
      <c r="E137">
        <v>-1.4526362269023501</v>
      </c>
      <c r="F137">
        <f>(E138-E137)/'Datos excel'!$B$1</f>
        <v>-0.32639579422184756</v>
      </c>
      <c r="G137">
        <f>(F138-F137)/'Datos excel'!$B$1</f>
        <v>1.3025844603319203</v>
      </c>
      <c r="H137">
        <f>(G138-G137)/'Datos excel'!$B$1</f>
        <v>1.3248368760341138</v>
      </c>
      <c r="I137">
        <v>134</v>
      </c>
    </row>
    <row r="138" spans="1:9" x14ac:dyDescent="0.35">
      <c r="A138">
        <v>1.96402280181433</v>
      </c>
      <c r="B138">
        <f>(A139-A138)/'Datos excel'!$B$1</f>
        <v>0.30951908120643939</v>
      </c>
      <c r="C138">
        <f>(B139-B138)/'Datos excel'!$B$1</f>
        <v>-0.72825043647261689</v>
      </c>
      <c r="D138">
        <f>(C139-C138)/'Datos excel'!$B$1</f>
        <v>1.2625082725822763</v>
      </c>
      <c r="E138">
        <v>-1.4560542356666499</v>
      </c>
      <c r="F138">
        <f>(E139-E138)/'Datos excel'!$B$1</f>
        <v>-0.31275516165098427</v>
      </c>
      <c r="G138">
        <f>(F139-F138)/'Datos excel'!$B$1</f>
        <v>1.3164581196550991</v>
      </c>
      <c r="H138">
        <f>(G139-G138)/'Datos excel'!$B$1</f>
        <v>1.1243850168144269</v>
      </c>
      <c r="I138">
        <v>135</v>
      </c>
    </row>
    <row r="139" spans="1:9" x14ac:dyDescent="0.35">
      <c r="A139">
        <v>1.96726407805321</v>
      </c>
      <c r="B139">
        <f>(A140-A139)/'Datos excel'!$B$1</f>
        <v>0.30189286046911962</v>
      </c>
      <c r="C139">
        <f>(B140-B139)/'Datos excel'!$B$1</f>
        <v>-0.71502948075848083</v>
      </c>
      <c r="D139">
        <f>(C140-C139)/'Datos excel'!$B$1</f>
        <v>1.3891657047337873</v>
      </c>
      <c r="E139">
        <v>-1.4593294000607</v>
      </c>
      <c r="F139">
        <f>(E140-E139)/'Datos excel'!$B$1</f>
        <v>-0.2989692444594273</v>
      </c>
      <c r="G139">
        <f>(F140-F139)/'Datos excel'!$B$1</f>
        <v>1.3282326520172012</v>
      </c>
      <c r="H139">
        <f>(G140-G139)/'Datos excel'!$B$1</f>
        <v>0.92392564209832684</v>
      </c>
      <c r="I139">
        <v>136</v>
      </c>
    </row>
    <row r="140" spans="1:9" x14ac:dyDescent="0.35">
      <c r="A140">
        <v>1.97042549269528</v>
      </c>
      <c r="B140">
        <f>(A141-A140)/'Datos excel'!$B$1</f>
        <v>0.29440508925628306</v>
      </c>
      <c r="C140">
        <f>(B141-B140)/'Datos excel'!$B$1</f>
        <v>-0.70048217151644565</v>
      </c>
      <c r="D140">
        <f>(C141-C140)/'Datos excel'!$B$1</f>
        <v>1.5110863530507868</v>
      </c>
      <c r="E140">
        <v>-1.4624601986675101</v>
      </c>
      <c r="F140">
        <f>(E141-E140)/'Datos excel'!$B$1</f>
        <v>-0.28506002465330954</v>
      </c>
      <c r="G140">
        <f>(F141-F140)/'Datos excel'!$B$1</f>
        <v>1.3379079787161323</v>
      </c>
      <c r="H140">
        <f>(G141-G140)/'Datos excel'!$B$1</f>
        <v>0.72365315749937342</v>
      </c>
      <c r="I140">
        <v>137</v>
      </c>
    </row>
    <row r="141" spans="1:9" x14ac:dyDescent="0.35">
      <c r="A141">
        <v>1.97350849558057</v>
      </c>
      <c r="B141">
        <f>(A142-A141)/'Datos excel'!$B$1</f>
        <v>0.28706965710959409</v>
      </c>
      <c r="C141">
        <f>(B142-B141)/'Datos excel'!$B$1</f>
        <v>-0.68465811223083184</v>
      </c>
      <c r="D141">
        <f>(C142-C141)/'Datos excel'!$B$1</f>
        <v>1.6280574411104904</v>
      </c>
      <c r="E141">
        <v>-1.46544534026512</v>
      </c>
      <c r="F141">
        <f>(E142-E141)/'Datos excel'!$B$1</f>
        <v>-0.27104948506293031</v>
      </c>
      <c r="G141">
        <f>(F142-F141)/'Datos excel'!$B$1</f>
        <v>1.3454860568606226</v>
      </c>
      <c r="H141">
        <f>(G142-G141)/'Datos excel'!$B$1</f>
        <v>0.52376530979582558</v>
      </c>
      <c r="I141">
        <v>138</v>
      </c>
    </row>
    <row r="142" spans="1:9" x14ac:dyDescent="0.35">
      <c r="A142">
        <v>1.9765146820000501</v>
      </c>
      <c r="B142">
        <f>(A143-A142)/'Datos excel'!$B$1</f>
        <v>0.27989993412424397</v>
      </c>
      <c r="C142">
        <f>(B143-B142)/'Datos excel'!$B$1</f>
        <v>-0.66760913457544879</v>
      </c>
      <c r="D142">
        <f>(C143-C142)/'Datos excel'!$B$1</f>
        <v>1.7398835189925694</v>
      </c>
      <c r="E142">
        <v>-1.46828376383523</v>
      </c>
      <c r="F142">
        <f>(E143-E142)/'Datos excel'!$B$1</f>
        <v>-0.25695958802379421</v>
      </c>
      <c r="G142">
        <f>(F143-F142)/'Datos excel'!$B$1</f>
        <v>1.3509709143588218</v>
      </c>
      <c r="H142">
        <f>(G143-G142)/'Datos excel'!$B$1</f>
        <v>0.32446271244673636</v>
      </c>
      <c r="I142">
        <v>139</v>
      </c>
    </row>
    <row r="143" spans="1:9" x14ac:dyDescent="0.35">
      <c r="A143">
        <v>1.9794457872560001</v>
      </c>
      <c r="B143">
        <f>(A144-A143)/'Datos excel'!$B$1</f>
        <v>0.27290874761540507</v>
      </c>
      <c r="C143">
        <f>(B144-B143)/'Datos excel'!$B$1</f>
        <v>-0.64938911697088542</v>
      </c>
      <c r="D143">
        <f>(C144-C143)/'Datos excel'!$B$1</f>
        <v>1.8463878759210686</v>
      </c>
      <c r="E143">
        <v>-1.47097463834858</v>
      </c>
      <c r="F143">
        <f>(E144-E143)/'Datos excel'!$B$1</f>
        <v>-0.24281225369125034</v>
      </c>
      <c r="G143">
        <f>(F144-F143)/'Datos excel'!$B$1</f>
        <v>1.3543686799381101</v>
      </c>
      <c r="H143">
        <f>(G144-G143)/'Datos excel'!$B$1</f>
        <v>0.12594833744262007</v>
      </c>
      <c r="I143">
        <v>140</v>
      </c>
    </row>
    <row r="144" spans="1:9" x14ac:dyDescent="0.35">
      <c r="A144">
        <v>1.9823036809780299</v>
      </c>
      <c r="B144">
        <f>(A145-A144)/'Datos excel'!$B$1</f>
        <v>0.26610836068474875</v>
      </c>
      <c r="C144">
        <f>(B145-B144)/'Datos excel'!$B$1</f>
        <v>-0.63005378834864911</v>
      </c>
      <c r="D144">
        <f>(C145-C144)/'Datos excel'!$B$1</f>
        <v>1.9474131184031616</v>
      </c>
      <c r="E144">
        <v>-1.47351736232324</v>
      </c>
      <c r="F144">
        <f>(E145-E144)/'Datos excel'!$B$1</f>
        <v>-0.22862933804076477</v>
      </c>
      <c r="G144">
        <f>(F145-F144)/'Datos excel'!$B$1</f>
        <v>1.355687607843582</v>
      </c>
      <c r="H144">
        <f>(G145-G144)/'Datos excel'!$B$1</f>
        <v>-7.15730987758601E-2</v>
      </c>
      <c r="I144">
        <v>141</v>
      </c>
    </row>
    <row r="145" spans="1:9" x14ac:dyDescent="0.35">
      <c r="A145">
        <v>1.98509036121465</v>
      </c>
      <c r="B145">
        <f>(A146-A145)/'Datos excel'!$B$1</f>
        <v>0.2595104528419403</v>
      </c>
      <c r="C145">
        <f>(B146-B145)/'Datos excel'!$B$1</f>
        <v>-0.60966052586104991</v>
      </c>
      <c r="D145">
        <f>(C146-C145)/'Datos excel'!$B$1</f>
        <v>2.0428223394368121</v>
      </c>
      <c r="E145">
        <v>-1.4759115631525199</v>
      </c>
      <c r="F145">
        <f>(E146-E145)/'Datos excel'!$B$1</f>
        <v>-0.21443261060955104</v>
      </c>
      <c r="G145">
        <f>(F146-F145)/'Datos excel'!$B$1</f>
        <v>1.3549380961058857</v>
      </c>
      <c r="H145">
        <f>(G146-G145)/'Datos excel'!$B$1</f>
        <v>-0.26789584029875718</v>
      </c>
      <c r="I145">
        <v>142</v>
      </c>
    </row>
    <row r="146" spans="1:9" x14ac:dyDescent="0.35">
      <c r="A146">
        <v>1.98780794832191</v>
      </c>
      <c r="B146">
        <f>(A147-A146)/'Datos excel'!$B$1</f>
        <v>0.25312610274451108</v>
      </c>
      <c r="C146">
        <f>(B147-B146)/'Datos excel'!$B$1</f>
        <v>-0.58826814034717057</v>
      </c>
      <c r="D146">
        <f>(C147-C146)/'Datos excel'!$B$1</f>
        <v>2.1324993752869705</v>
      </c>
      <c r="E146">
        <v>-1.4781570961997901</v>
      </c>
      <c r="F146">
        <f>(E147-E146)/'Datos excel'!$B$1</f>
        <v>-0.20024373204690041</v>
      </c>
      <c r="G146">
        <f>(F147-F146)/'Datos excel'!$B$1</f>
        <v>1.3521326974265195</v>
      </c>
      <c r="H146">
        <f>(G147-G146)/'Datos excel'!$B$1</f>
        <v>-0.46281358421073854</v>
      </c>
      <c r="I146">
        <v>143</v>
      </c>
    </row>
    <row r="147" spans="1:9" x14ac:dyDescent="0.35">
      <c r="A147">
        <v>1.9904586786712899</v>
      </c>
      <c r="B147">
        <f>(A148-A147)/'Datos excel'!$B$1</f>
        <v>0.24696577318432575</v>
      </c>
      <c r="C147">
        <f>(B148-B147)/'Datos excel'!$B$1</f>
        <v>-0.56593665910988267</v>
      </c>
      <c r="D147">
        <f>(C148-C147)/'Datos excel'!$B$1</f>
        <v>2.2163496233804794</v>
      </c>
      <c r="E147">
        <v>-1.4802540436582099</v>
      </c>
      <c r="F147">
        <f>(E148-E147)/'Datos excel'!$B$1</f>
        <v>-0.1860842315505214</v>
      </c>
      <c r="G147">
        <f>(F148-F147)/'Datos excel'!$B$1</f>
        <v>1.3472861249060595</v>
      </c>
      <c r="H147">
        <f>(G148-G147)/'Datos excel'!$B$1</f>
        <v>-0.65612042571922313</v>
      </c>
      <c r="I147">
        <v>144</v>
      </c>
    </row>
    <row r="148" spans="1:9" x14ac:dyDescent="0.35">
      <c r="A148">
        <v>1.9930448982003699</v>
      </c>
      <c r="B148">
        <f>(A149-A148)/'Datos excel'!$B$1</f>
        <v>0.24103929834880322</v>
      </c>
      <c r="C148">
        <f>(B149-B148)/'Datos excel'!$B$1</f>
        <v>-0.54272710012788727</v>
      </c>
      <c r="D148">
        <f>(C149-C148)/'Datos excel'!$B$1</f>
        <v>2.2943001296954471</v>
      </c>
      <c r="E148">
        <v>-1.48220271317417</v>
      </c>
      <c r="F148">
        <f>(E149-E148)/'Datos excel'!$B$1</f>
        <v>-0.17197548424289361</v>
      </c>
      <c r="G148">
        <f>(F149-F148)/'Datos excel'!$B$1</f>
        <v>1.3404152478750271</v>
      </c>
      <c r="H148">
        <f>(G149-G148)/'Datos excel'!$B$1</f>
        <v>-0.84761120598849282</v>
      </c>
      <c r="I148">
        <v>145</v>
      </c>
    </row>
    <row r="149" spans="1:9" x14ac:dyDescent="0.35">
      <c r="A149">
        <v>1.9955690558301</v>
      </c>
      <c r="B149">
        <f>(A150-A149)/'Datos excel'!$B$1</f>
        <v>0.23535587344658368</v>
      </c>
      <c r="C149">
        <f>(B150-B149)/'Datos excel'!$B$1</f>
        <v>-0.51870124535261619</v>
      </c>
      <c r="D149">
        <f>(C150-C149)/'Datos excel'!$B$1</f>
        <v>2.3662998204034746</v>
      </c>
      <c r="E149">
        <v>-1.48400363623382</v>
      </c>
      <c r="F149">
        <f>(E150-E149)/'Datos excel'!$B$1</f>
        <v>-0.15793868859128052</v>
      </c>
      <c r="G149">
        <f>(F150-F149)/'Datos excel'!$B$1</f>
        <v>1.3315390840822476</v>
      </c>
      <c r="H149">
        <f>(G150-G149)/'Datos excel'!$B$1</f>
        <v>-1.0370824891684749</v>
      </c>
      <c r="I149">
        <v>146</v>
      </c>
    </row>
    <row r="150" spans="1:9" x14ac:dyDescent="0.35">
      <c r="A150">
        <v>1.99803369677343</v>
      </c>
      <c r="B150">
        <f>(A151-A150)/'Datos excel'!$B$1</f>
        <v>0.22992404670722483</v>
      </c>
      <c r="C150">
        <f>(B151-B150)/'Datos excel'!$B$1</f>
        <v>-0.49392141157938152</v>
      </c>
      <c r="D150">
        <f>(C151-C150)/'Datos excel'!$B$1</f>
        <v>2.4323194564318058</v>
      </c>
      <c r="E150">
        <v>-1.4856575663131399</v>
      </c>
      <c r="F150">
        <f>(E151-E150)/'Datos excel'!$B$1</f>
        <v>-0.14399484390954562</v>
      </c>
      <c r="G150">
        <f>(F151-F150)/'Datos excel'!$B$1</f>
        <v>1.3206787816517866</v>
      </c>
      <c r="H150">
        <f>(G151-G150)/'Datos excel'!$B$1</f>
        <v>-1.2243329941506722</v>
      </c>
      <c r="I150">
        <v>147</v>
      </c>
    </row>
    <row r="151" spans="1:9" x14ac:dyDescent="0.35">
      <c r="A151">
        <v>2.0004414557601602</v>
      </c>
      <c r="B151">
        <f>(A152-A151)/'Datos excel'!$B$1</f>
        <v>0.22475171378032988</v>
      </c>
      <c r="C151">
        <f>(B152-B151)/'Datos excel'!$B$1</f>
        <v>-0.46845022179434925</v>
      </c>
      <c r="D151">
        <f>(C152-C151)/'Datos excel'!$B$1</f>
        <v>2.4923514346932967</v>
      </c>
      <c r="E151">
        <v>-1.4871654767924101</v>
      </c>
      <c r="F151">
        <f>(E152-E151)/'Datos excel'!$B$1</f>
        <v>-0.13016472804891505</v>
      </c>
      <c r="G151">
        <f>(F152-F151)/'Datos excel'!$B$1</f>
        <v>1.3078575965185488</v>
      </c>
      <c r="H151">
        <f>(G152-G151)/'Datos excel'!$B$1</f>
        <v>-1.4091643527123605</v>
      </c>
      <c r="I151">
        <v>148</v>
      </c>
    </row>
    <row r="152" spans="1:9" x14ac:dyDescent="0.35">
      <c r="A152">
        <v>2.0027950502031402</v>
      </c>
      <c r="B152">
        <f>(A153-A152)/'Datos excel'!$B$1</f>
        <v>0.21984611452912442</v>
      </c>
      <c r="C152">
        <f>(B153-B152)/'Datos excel'!$B$1</f>
        <v>-0.44235037860302778</v>
      </c>
      <c r="D152">
        <f>(C153-C152)/'Datos excel'!$B$1</f>
        <v>2.5464092604213011</v>
      </c>
      <c r="E152">
        <v>-1.48852855863706</v>
      </c>
      <c r="F152">
        <f>(E153-E152)/'Datos excel'!$B$1</f>
        <v>-0.11646887532503412</v>
      </c>
      <c r="G152">
        <f>(F153-F152)/'Datos excel'!$B$1</f>
        <v>1.2931008619246096</v>
      </c>
      <c r="H152">
        <f>(G153-G152)/'Datos excel'!$B$1</f>
        <v>-1.5913816219075516</v>
      </c>
      <c r="I152">
        <v>149</v>
      </c>
    </row>
    <row r="153" spans="1:9" x14ac:dyDescent="0.35">
      <c r="A153">
        <v>2.0050972733308901</v>
      </c>
      <c r="B153">
        <f>(A154-A153)/'Datos excel'!$B$1</f>
        <v>0.21521383219668463</v>
      </c>
      <c r="C153">
        <f>(B154-B153)/'Datos excel'!$B$1</f>
        <v>-0.41568444318445252</v>
      </c>
      <c r="D153">
        <f>(C154-C153)/'Datos excel'!$B$1</f>
        <v>2.5945271840539474</v>
      </c>
      <c r="E153">
        <v>-1.48974821784737</v>
      </c>
      <c r="F153">
        <f>(E154-E153)/'Datos excel'!$B$1</f>
        <v>-0.10292755476445752</v>
      </c>
      <c r="G153">
        <f>(F154-F153)/'Datos excel'!$B$1</f>
        <v>1.276435952549801</v>
      </c>
      <c r="H153">
        <f>(G154-G153)/'Datos excel'!$B$1</f>
        <v>-1.7707938103763197</v>
      </c>
      <c r="I153">
        <v>150</v>
      </c>
    </row>
    <row r="154" spans="1:9" x14ac:dyDescent="0.35">
      <c r="A154">
        <v>2.0073509873114901</v>
      </c>
      <c r="B154">
        <f>(A155-A154)/'Datos excel'!$B$1</f>
        <v>0.21086079488695184</v>
      </c>
      <c r="C154">
        <f>(B155-B154)/'Datos excel'!$B$1</f>
        <v>-0.38851461804790954</v>
      </c>
      <c r="D154">
        <f>(C155-C154)/'Datos excel'!$B$1</f>
        <v>2.6367593572350949</v>
      </c>
      <c r="E154">
        <v>-1.4908260726803699</v>
      </c>
      <c r="F154">
        <f>(E155-E154)/'Datos excel'!$B$1</f>
        <v>-8.9560748726763034E-2</v>
      </c>
      <c r="G154">
        <f>(F155-F154)/'Datos excel'!$B$1</f>
        <v>1.2578922431307993</v>
      </c>
      <c r="H154">
        <f>(G155-G154)/'Datos excel'!$B$1</f>
        <v>-1.9472145780955825</v>
      </c>
      <c r="I154">
        <v>151</v>
      </c>
    </row>
    <row r="155" spans="1:9" x14ac:dyDescent="0.35">
      <c r="A155">
        <v>2.0095591163919799</v>
      </c>
      <c r="B155">
        <f>(A156-A155)/'Datos excel'!$B$1</f>
        <v>0.20679227932071331</v>
      </c>
      <c r="C155">
        <f>(B156-B155)/'Datos excel'!$B$1</f>
        <v>-0.36090253862799648</v>
      </c>
      <c r="D155">
        <f>(C156-C155)/'Datos excel'!$B$1</f>
        <v>2.6731788594740729</v>
      </c>
      <c r="E155">
        <v>-1.4917639506478699</v>
      </c>
      <c r="F155">
        <f>(E156-E155)/'Datos excel'!$B$1</f>
        <v>-7.6388131960005351E-2</v>
      </c>
      <c r="G155">
        <f>(F156-F155)/'Datos excel'!$B$1</f>
        <v>1.2375010597524392</v>
      </c>
      <c r="H155">
        <f>(G156-G155)/'Datos excel'!$B$1</f>
        <v>-2.120462181079922</v>
      </c>
      <c r="I155">
        <v>152</v>
      </c>
    </row>
    <row r="156" spans="1:9" x14ac:dyDescent="0.35">
      <c r="A156">
        <v>2.0117246400770901</v>
      </c>
      <c r="B156">
        <f>(A157-A156)/'Datos excel'!$B$1</f>
        <v>0.20301291677399458</v>
      </c>
      <c r="C156">
        <f>(B157-B156)/'Datos excel'!$B$1</f>
        <v>-0.33290907507247885</v>
      </c>
      <c r="D156">
        <f>(C157-C156)/'Datos excel'!$B$1</f>
        <v>2.7038769042274113</v>
      </c>
      <c r="E156">
        <v>-1.4925638852951599</v>
      </c>
      <c r="F156">
        <f>(E157-E156)/'Datos excel'!$B$1</f>
        <v>-6.3429051166245864E-2</v>
      </c>
      <c r="G156">
        <f>(F157-F156)/'Datos excel'!$B$1</f>
        <v>1.2152956317181203</v>
      </c>
      <c r="H156">
        <f>(G157-G156)/'Datos excel'!$B$1</f>
        <v>-2.2903605649940224</v>
      </c>
      <c r="I156">
        <v>153</v>
      </c>
    </row>
    <row r="157" spans="1:9" x14ac:dyDescent="0.35">
      <c r="A157">
        <v>2.0138505863701601</v>
      </c>
      <c r="B157">
        <f>(A158-A157)/'Datos excel'!$B$1</f>
        <v>0.19952670109212434</v>
      </c>
      <c r="C157">
        <f>(B158-B157)/'Datos excel'!$B$1</f>
        <v>-0.30459414234403903</v>
      </c>
      <c r="D157">
        <f>(C158-C157)/'Datos excel'!$B$1</f>
        <v>2.7289614540951379</v>
      </c>
      <c r="E157">
        <v>-1.4932281127657201</v>
      </c>
      <c r="F157">
        <f>(E158-E157)/'Datos excel'!$B$1</f>
        <v>-5.0702505071094486E-2</v>
      </c>
      <c r="G157">
        <f>(F158-F157)/'Datos excel'!$B$1</f>
        <v>1.1913110319679303</v>
      </c>
      <c r="H157">
        <f>(G158-G157)/'Datos excel'!$B$1</f>
        <v>-2.4567388164136701</v>
      </c>
      <c r="I157">
        <v>154</v>
      </c>
    </row>
    <row r="158" spans="1:9" x14ac:dyDescent="0.35">
      <c r="A158">
        <v>2.0159400250979802</v>
      </c>
      <c r="B158">
        <f>(A159-A158)/'Datos excel'!$B$1</f>
        <v>0.19633699869240928</v>
      </c>
      <c r="C158">
        <f>(B159-B158)/'Datos excel'!$B$1</f>
        <v>-0.27601652482365568</v>
      </c>
      <c r="D158">
        <f>(C159-C158)/'Datos excel'!$B$1</f>
        <v>2.7485559671119479</v>
      </c>
      <c r="E158">
        <v>-1.4937590681572199</v>
      </c>
      <c r="F158">
        <f>(E159-E158)/'Datos excel'!$B$1</f>
        <v>-3.8227125117191403E-2</v>
      </c>
      <c r="G158">
        <f>(F159-F158)/'Datos excel'!$B$1</f>
        <v>1.1655841232431501</v>
      </c>
      <c r="H158">
        <f>(G159-G158)/'Datos excel'!$B$1</f>
        <v>-2.6194321928244695</v>
      </c>
      <c r="I158">
        <v>155</v>
      </c>
    </row>
    <row r="159" spans="1:9" x14ac:dyDescent="0.35">
      <c r="A159">
        <v>2.01799606134038</v>
      </c>
      <c r="B159">
        <f>(A160-A159)/'Datos excel'!$B$1</f>
        <v>0.19344656040355801</v>
      </c>
      <c r="C159">
        <f>(B160-B159)/'Datos excel'!$B$1</f>
        <v>-0.2472337140427914</v>
      </c>
      <c r="D159">
        <f>(C160-C159)/'Datos excel'!$B$1</f>
        <v>2.7627981619795405</v>
      </c>
      <c r="E159">
        <v>-1.49415938167534</v>
      </c>
      <c r="F159">
        <f>(E160-E159)/'Datos excel'!$B$1</f>
        <v>-2.6021156721452804E-2</v>
      </c>
      <c r="G159">
        <f>(F160-F159)/'Datos excel'!$B$1</f>
        <v>1.1381534934646369</v>
      </c>
      <c r="H159">
        <f>(G160-G159)/'Datos excel'!$B$1</f>
        <v>-2.7782816521905169</v>
      </c>
      <c r="I159">
        <v>156</v>
      </c>
    </row>
    <row r="160" spans="1:9" x14ac:dyDescent="0.35">
      <c r="A160">
        <v>2.0200218289838001</v>
      </c>
      <c r="B160">
        <f>(A161-A160)/'Datos excel'!$B$1</f>
        <v>0.1908575350043695</v>
      </c>
      <c r="C160">
        <f>(B161-B160)/'Datos excel'!$B$1</f>
        <v>-0.21830175934603704</v>
      </c>
      <c r="D160">
        <f>(C161-C160)/'Datos excel'!$B$1</f>
        <v>2.7718383355035461</v>
      </c>
      <c r="E160">
        <v>-1.4944318745913201</v>
      </c>
      <c r="F160">
        <f>(E161-E160)/'Datos excel'!$B$1</f>
        <v>-1.4102441209032599E-2</v>
      </c>
      <c r="G160">
        <f>(F161-F160)/'Datos excel'!$B$1</f>
        <v>1.1090593960375534</v>
      </c>
      <c r="H160">
        <f>(G161-G160)/'Datos excel'!$B$1</f>
        <v>-2.9331342309626032</v>
      </c>
      <c r="I160">
        <v>157</v>
      </c>
    </row>
    <row r="161" spans="1:9" x14ac:dyDescent="0.35">
      <c r="A161">
        <v>2.0220204844166401</v>
      </c>
      <c r="B161">
        <f>(A162-A161)/'Datos excel'!$B$1</f>
        <v>0.18857148432627871</v>
      </c>
      <c r="C161">
        <f>(B162-B161)/'Datos excel'!$B$1</f>
        <v>-0.18927513617351538</v>
      </c>
      <c r="D161">
        <f>(C162-C161)/'Datos excel'!$B$1</f>
        <v>2.7758379155202833</v>
      </c>
      <c r="E161">
        <v>-1.49457955501032</v>
      </c>
      <c r="F161">
        <f>(E162-E161)/'Datos excel'!$B$1</f>
        <v>-2.4883983724115627E-3</v>
      </c>
      <c r="G161">
        <f>(F162-F161)/'Datos excel'!$B$1</f>
        <v>1.0783436861976039</v>
      </c>
      <c r="H161">
        <f>(G162-G161)/'Datos excel'!$B$1</f>
        <v>-3.0838430958972309</v>
      </c>
      <c r="I161">
        <v>158</v>
      </c>
    </row>
    <row r="162" spans="1:9" x14ac:dyDescent="0.35">
      <c r="A162">
        <v>2.0239952003827599</v>
      </c>
      <c r="B162">
        <f>(A163-A162)/'Datos excel'!$B$1</f>
        <v>0.18658939973524563</v>
      </c>
      <c r="C162">
        <f>(B163-B162)/'Datos excel'!$B$1</f>
        <v>-0.16020662949700029</v>
      </c>
      <c r="D162">
        <f>(C163-C162)/'Datos excel'!$B$1</f>
        <v>2.7749678808080622</v>
      </c>
      <c r="E162">
        <v>-1.4946056134571399</v>
      </c>
      <c r="F162">
        <f>(E163-E162)/'Datos excel'!$B$1</f>
        <v>8.8039903029328691E-3</v>
      </c>
      <c r="G162">
        <f>(F163-F162)/'Datos excel'!$B$1</f>
        <v>1.0460497568146228</v>
      </c>
      <c r="H162">
        <f>(G163-G162)/'Datos excel'!$B$1</f>
        <v>-3.2302672153537739</v>
      </c>
      <c r="I162">
        <v>159</v>
      </c>
    </row>
    <row r="163" spans="1:9" x14ac:dyDescent="0.35">
      <c r="A163">
        <v>2.0259491600075799</v>
      </c>
      <c r="B163">
        <f>(A164-A163)/'Datos excel'!$B$1</f>
        <v>0.18491171983429844</v>
      </c>
      <c r="C163">
        <f>(B164-B163)/'Datos excel'!$B$1</f>
        <v>-0.13114723380268614</v>
      </c>
      <c r="D163">
        <f>(C164-C163)/'Datos excel'!$B$1</f>
        <v>2.7694070425512511</v>
      </c>
      <c r="E163">
        <v>-1.49451341828628</v>
      </c>
      <c r="F163">
        <f>(E164-E163)/'Datos excel'!$B$1</f>
        <v>1.9758197740593564E-2</v>
      </c>
      <c r="G163">
        <f>(F164-F163)/'Datos excel'!$B$1</f>
        <v>1.0122224776383315</v>
      </c>
      <c r="H163">
        <f>(G164-G163)/'Datos excel'!$B$1</f>
        <v>-3.3722714051196014</v>
      </c>
      <c r="I163">
        <v>160</v>
      </c>
    </row>
    <row r="164" spans="1:9" x14ac:dyDescent="0.35">
      <c r="A164">
        <v>2.0278855510095601</v>
      </c>
      <c r="B164">
        <f>(A165-A164)/'Datos excel'!$B$1</f>
        <v>0.18353834921345463</v>
      </c>
      <c r="C164">
        <f>(B165-B164)/'Datos excel'!$B$1</f>
        <v>-0.10214607107042332</v>
      </c>
      <c r="D164">
        <f>(C165-C164)/'Datos excel'!$B$1</f>
        <v>2.7593403880642424</v>
      </c>
      <c r="E164">
        <v>-1.49430651092338</v>
      </c>
      <c r="F164">
        <f>(E165-E164)/'Datos excel'!$B$1</f>
        <v>3.0358166739083699E-2</v>
      </c>
      <c r="G164">
        <f>(F165-F164)/'Datos excel'!$B$1</f>
        <v>0.97690813406421595</v>
      </c>
      <c r="H164">
        <f>(G165-G164)/'Datos excel'!$B$1</f>
        <v>-3.5097261899682488</v>
      </c>
      <c r="I164">
        <v>161</v>
      </c>
    </row>
    <row r="165" spans="1:9" x14ac:dyDescent="0.35">
      <c r="A165">
        <v>2.0298075601080301</v>
      </c>
      <c r="B165">
        <f>(A166-A165)/'Datos excel'!$B$1</f>
        <v>0.18246867805856162</v>
      </c>
      <c r="C165">
        <f>(B166-B165)/'Datos excel'!$B$1</f>
        <v>-7.3250326097435883E-2</v>
      </c>
      <c r="D165">
        <f>(C166-C165)/'Datos excel'!$B$1</f>
        <v>2.7449575010862377</v>
      </c>
      <c r="E165">
        <v>-1.4939886009447001</v>
      </c>
      <c r="F165">
        <f>(E166-E165)/'Datos excel'!$B$1</f>
        <v>4.0588324796444544E-2</v>
      </c>
      <c r="G165">
        <f>(F166-F165)/'Datos excel'!$B$1</f>
        <v>0.9401543673491628</v>
      </c>
      <c r="H165">
        <f>(G166-G165)/'Datos excel'!$B$1</f>
        <v>-3.6425072272691561</v>
      </c>
      <c r="I165">
        <v>162</v>
      </c>
    </row>
    <row r="166" spans="1:9" x14ac:dyDescent="0.35">
      <c r="A166">
        <v>2.0317183676363602</v>
      </c>
      <c r="B166">
        <f>(A167-A166)/'Datos excel'!$B$1</f>
        <v>0.18170160243742575</v>
      </c>
      <c r="C166">
        <f>(B167-B166)/'Datos excel'!$B$1</f>
        <v>-4.4505198364673482E-2</v>
      </c>
      <c r="D166">
        <f>(C167-C166)/'Datos excel'!$B$1</f>
        <v>2.7264507956785868</v>
      </c>
      <c r="E166">
        <v>-1.49356356100136</v>
      </c>
      <c r="F166">
        <f>(E167-E166)/'Datos excel'!$B$1</f>
        <v>5.0433598308792842E-2</v>
      </c>
      <c r="G166">
        <f>(F167-F166)/'Datos excel'!$B$1</f>
        <v>0.90201012086304111</v>
      </c>
      <c r="H166">
        <f>(G167-G166)/'Datos excel'!$B$1</f>
        <v>-3.7704953591945722</v>
      </c>
      <c r="I166">
        <v>163</v>
      </c>
    </row>
    <row r="167" spans="1:9" x14ac:dyDescent="0.35">
      <c r="A167">
        <v>2.0336211423675699</v>
      </c>
      <c r="B167">
        <f>(A168-A167)/'Datos excel'!$B$1</f>
        <v>0.1812355450899957</v>
      </c>
      <c r="C167">
        <f>(B168-B167)/'Datos excel'!$B$1</f>
        <v>-1.5953872397747169E-2</v>
      </c>
      <c r="D167">
        <f>(C168-C167)/'Datos excel'!$B$1</f>
        <v>2.7040139500576275</v>
      </c>
      <c r="E167">
        <v>-1.49303542159489</v>
      </c>
      <c r="F167">
        <f>(E168-E167)/'Datos excel'!$B$1</f>
        <v>5.9879426206016079E-2</v>
      </c>
      <c r="G167">
        <f>(F168-F167)/'Datos excel'!$B$1</f>
        <v>0.86252558579357419</v>
      </c>
      <c r="H167">
        <f>(G168-G167)/'Datos excel'!$B$1</f>
        <v>-3.8935759543452035</v>
      </c>
      <c r="I167">
        <v>164</v>
      </c>
    </row>
    <row r="168" spans="1:9" x14ac:dyDescent="0.35">
      <c r="A168">
        <v>2.0355190365576501</v>
      </c>
      <c r="B168">
        <f>(A169-A168)/'Datos excel'!$B$1</f>
        <v>0.18106847652892546</v>
      </c>
      <c r="C168">
        <f>(B169-B168)/'Datos excel'!$B$1</f>
        <v>1.2362495471270694E-2</v>
      </c>
      <c r="D168">
        <f>(C169-C168)/'Datos excel'!$B$1</f>
        <v>2.6778403713531196</v>
      </c>
      <c r="E168">
        <v>-1.49240836570999</v>
      </c>
      <c r="F168">
        <f>(E169-E168)/'Datos excel'!$B$1</f>
        <v>6.8911773018890496E-2</v>
      </c>
      <c r="G168">
        <f>(F169-F168)/'Datos excel'!$B$1</f>
        <v>0.82175215374569166</v>
      </c>
      <c r="H168">
        <f>(G169-G168)/'Datos excel'!$B$1</f>
        <v>-4.0116386492379741</v>
      </c>
      <c r="I168">
        <v>165</v>
      </c>
    </row>
    <row r="169" spans="1:9" x14ac:dyDescent="0.35">
      <c r="A169">
        <v>2.03741518120985</v>
      </c>
      <c r="B169">
        <f>(A170-A169)/'Datos excel'!$B$1</f>
        <v>0.1811979362787674</v>
      </c>
      <c r="C169">
        <f>(B170-B169)/'Datos excel'!$B$1</f>
        <v>4.0404774265034436E-2</v>
      </c>
      <c r="D169">
        <f>(C170-C169)/'Datos excel'!$B$1</f>
        <v>2.648121504535224</v>
      </c>
      <c r="E169">
        <v>-1.49168672331045</v>
      </c>
      <c r="F169">
        <f>(E170-E169)/'Datos excel'!$B$1</f>
        <v>7.7517141449820678E-2</v>
      </c>
      <c r="G169">
        <f>(F170-F169)/'Datos excel'!$B$1</f>
        <v>0.77974237204801533</v>
      </c>
      <c r="H169">
        <f>(G170-G169)/'Datos excel'!$B$1</f>
        <v>-4.1245768138712284</v>
      </c>
      <c r="I169">
        <v>166</v>
      </c>
    </row>
    <row r="170" spans="1:9" x14ac:dyDescent="0.35">
      <c r="A170">
        <v>2.03931268156138</v>
      </c>
      <c r="B170">
        <f>(A171-A170)/'Datos excel'!$B$1</f>
        <v>0.18162105408543736</v>
      </c>
      <c r="C170">
        <f>(B171-B170)/'Datos excel'!$B$1</f>
        <v>6.8135837813237801E-2</v>
      </c>
      <c r="D170">
        <f>(C171-C170)/'Datos excel'!$B$1</f>
        <v>2.6150457128887323</v>
      </c>
      <c r="E170">
        <v>-1.4908749657034299</v>
      </c>
      <c r="F170">
        <f>(E171-E170)/'Datos excel'!$B$1</f>
        <v>8.5682584475549758E-2</v>
      </c>
      <c r="G170">
        <f>(F171-F170)/'Datos excel'!$B$1</f>
        <v>0.73654990465593317</v>
      </c>
      <c r="H170">
        <f>(G171-G170)/'Datos excel'!$B$1</f>
        <v>-4.2322871833867772</v>
      </c>
      <c r="I170">
        <v>167</v>
      </c>
    </row>
    <row r="171" spans="1:9" x14ac:dyDescent="0.35">
      <c r="A171">
        <v>2.0412146127922202</v>
      </c>
      <c r="B171">
        <f>(A172-A171)/'Datos excel'!$B$1</f>
        <v>0.18233457091050487</v>
      </c>
      <c r="C171">
        <f>(B172-B171)/'Datos excel'!$B$1</f>
        <v>9.5520532481280215E-2</v>
      </c>
      <c r="D171">
        <f>(C172-C171)/'Datos excel'!$B$1</f>
        <v>2.5787964658957376</v>
      </c>
      <c r="E171">
        <v>-1.489977699777</v>
      </c>
      <c r="F171">
        <f>(E172-E171)/'Datos excel'!$B$1</f>
        <v>9.3395717040447565E-2</v>
      </c>
      <c r="G171">
        <f>(F172-F171)/'Datos excel'!$B$1</f>
        <v>0.69222949691189939</v>
      </c>
      <c r="H171">
        <f>(G172-G171)/'Datos excel'!$B$1</f>
        <v>-4.3346692486145466</v>
      </c>
      <c r="I171">
        <v>168</v>
      </c>
    </row>
    <row r="172" spans="1:9" x14ac:dyDescent="0.35">
      <c r="A172">
        <v>2.0431240159537798</v>
      </c>
      <c r="B172">
        <f>(A173-A172)/'Datos excel'!$B$1</f>
        <v>0.18333485958753878</v>
      </c>
      <c r="C172">
        <f>(B173-B172)/'Datos excel'!$B$1</f>
        <v>0.12252562592248478</v>
      </c>
      <c r="D172">
        <f>(C173-C172)/'Datos excel'!$B$1</f>
        <v>2.5395515263712527</v>
      </c>
      <c r="E172">
        <v>-1.4889996621152299</v>
      </c>
      <c r="F172">
        <f>(E173-E172)/'Datos excel'!$B$1</f>
        <v>0.1006447273807695</v>
      </c>
      <c r="G172">
        <f>(F173-F172)/'Datos excel'!$B$1</f>
        <v>0.6468369466879359</v>
      </c>
      <c r="H172">
        <f>(G173-G172)/'Datos excel'!$B$1</f>
        <v>-4.4316248825129598</v>
      </c>
      <c r="I172">
        <v>169</v>
      </c>
    </row>
    <row r="173" spans="1:9" x14ac:dyDescent="0.35">
      <c r="A173">
        <v>2.0450438941138702</v>
      </c>
      <c r="B173">
        <f>(A174-A173)/'Datos excel'!$B$1</f>
        <v>0.18461794494178735</v>
      </c>
      <c r="C173">
        <f>(B174-B173)/'Datos excel'!$B$1</f>
        <v>0.14911974731802036</v>
      </c>
      <c r="D173">
        <f>(C174-C173)/'Datos excel'!$B$1</f>
        <v>2.4974814666622711</v>
      </c>
      <c r="E173">
        <v>-1.48794571299469</v>
      </c>
      <c r="F173">
        <f>(E174-E173)/'Datos excel'!$B$1</f>
        <v>0.10741838804672041</v>
      </c>
      <c r="G173">
        <f>(F174-F173)/'Datos excel'!$B$1</f>
        <v>0.60042907944004109</v>
      </c>
      <c r="H173">
        <f>(G174-G173)/'Datos excel'!$B$1</f>
        <v>-4.5230578165639788</v>
      </c>
      <c r="I173">
        <v>170</v>
      </c>
    </row>
    <row r="174" spans="1:9" x14ac:dyDescent="0.35">
      <c r="A174">
        <v>2.0469772087123701</v>
      </c>
      <c r="B174">
        <f>(A175-A174)/'Datos excel'!$B$1</f>
        <v>0.18617952328405221</v>
      </c>
      <c r="C174">
        <f>(B175-B174)/'Datos excel'!$B$1</f>
        <v>0.17527331207849653</v>
      </c>
      <c r="D174">
        <f>(C175-C174)/'Datos excel'!$B$1</f>
        <v>2.4527487022617356</v>
      </c>
      <c r="E174">
        <v>-1.4868208302655299</v>
      </c>
      <c r="F174">
        <f>(E175-E174)/'Datos excel'!$B$1</f>
        <v>0.11370606666328879</v>
      </c>
      <c r="G174">
        <f>(F175-F174)/'Datos excel'!$B$1</f>
        <v>0.55306372874577681</v>
      </c>
      <c r="H174">
        <f>(G175-G174)/'Datos excel'!$B$1</f>
        <v>-4.6088731194894006</v>
      </c>
      <c r="I174">
        <v>171</v>
      </c>
    </row>
    <row r="175" spans="1:9" x14ac:dyDescent="0.35">
      <c r="A175">
        <v>2.0489268761210302</v>
      </c>
      <c r="B175">
        <f>(A176-A175)/'Datos excel'!$B$1</f>
        <v>0.1880149811160394</v>
      </c>
      <c r="C175">
        <f>(B176-B175)/'Datos excel'!$B$1</f>
        <v>0.20095843642558775</v>
      </c>
      <c r="D175">
        <f>(C176-C175)/'Datos excel'!$B$1</f>
        <v>2.4055067265103105</v>
      </c>
      <c r="E175">
        <v>-1.48563010311987</v>
      </c>
      <c r="F175">
        <f>(E176-E175)/'Datos excel'!$B$1</f>
        <v>0.11949773648727116</v>
      </c>
      <c r="G175">
        <f>(F176-F175)/'Datos excel'!$B$1</f>
        <v>0.50479972230072556</v>
      </c>
      <c r="H175">
        <f>(G176-G175)/'Datos excel'!$B$1</f>
        <v>-4.6889768830503744</v>
      </c>
      <c r="I175">
        <v>172</v>
      </c>
    </row>
    <row r="176" spans="1:9" x14ac:dyDescent="0.35">
      <c r="A176">
        <v>2.0508957643991601</v>
      </c>
      <c r="B176">
        <f>(A177-A176)/'Datos excel'!$B$1</f>
        <v>0.19011941294121112</v>
      </c>
      <c r="C176">
        <f>(B177-B176)/'Datos excel'!$B$1</f>
        <v>0.22614884395947316</v>
      </c>
      <c r="D176">
        <f>(C177-C176)/'Datos excel'!$B$1</f>
        <v>2.3558989740584755</v>
      </c>
      <c r="E176">
        <v>-1.4843787257496399</v>
      </c>
      <c r="F176">
        <f>(E177-E176)/'Datos excel'!$B$1</f>
        <v>0.12478398681765158</v>
      </c>
      <c r="G176">
        <f>(F177-F176)/'Datos excel'!$B$1</f>
        <v>0.45569687120524749</v>
      </c>
      <c r="H176">
        <f>(G177-G176)/'Datos excel'!$B$1</f>
        <v>-4.7632756992155914</v>
      </c>
      <c r="I176">
        <v>173</v>
      </c>
    </row>
    <row r="177" spans="1:9" x14ac:dyDescent="0.35">
      <c r="A177">
        <v>2.0528866902358298</v>
      </c>
      <c r="B177">
        <f>(A178-A177)/'Datos excel'!$B$1</f>
        <v>0.19248763809721414</v>
      </c>
      <c r="C177">
        <f>(B178-B177)/'Datos excel'!$B$1</f>
        <v>0.25081976032447928</v>
      </c>
      <c r="D177">
        <f>(C178-C177)/'Datos excel'!$B$1</f>
        <v>2.3040584449859485</v>
      </c>
      <c r="E177">
        <v>-1.4830719908954</v>
      </c>
      <c r="F177">
        <f>(E178-E177)/'Datos excel'!$B$1</f>
        <v>0.12955603329379245</v>
      </c>
      <c r="G177">
        <f>(F178-F177)/'Datos excel'!$B$1</f>
        <v>0.4058159647263192</v>
      </c>
      <c r="H177">
        <f>(G178-G177)/'Datos excel'!$B$1</f>
        <v>-4.8316763223728181</v>
      </c>
      <c r="I177">
        <v>174</v>
      </c>
    </row>
    <row r="178" spans="1:9" x14ac:dyDescent="0.35">
      <c r="A178">
        <v>2.05490241606834</v>
      </c>
      <c r="B178">
        <f>(A179-A178)/'Datos excel'!$B$1</f>
        <v>0.19511421648524926</v>
      </c>
      <c r="C178">
        <f>(B179-B178)/'Datos excel'!$B$1</f>
        <v>0.27494780393851054</v>
      </c>
      <c r="D178">
        <f>(C179-C178)/'Datos excel'!$B$1</f>
        <v>2.2501069762417911</v>
      </c>
      <c r="E178">
        <v>-1.4817152832873199</v>
      </c>
      <c r="F178">
        <f>(E179-E178)/'Datos excel'!$B$1</f>
        <v>0.13380572813877131</v>
      </c>
      <c r="G178">
        <f>(F179-F178)/'Datos excel'!$B$1</f>
        <v>0.35521876859668522</v>
      </c>
      <c r="H178">
        <f>(G179-G178)/'Datos excel'!$B$1</f>
        <v>-4.8940854910520901</v>
      </c>
      <c r="I178">
        <v>175</v>
      </c>
    </row>
    <row r="179" spans="1:9" x14ac:dyDescent="0.35">
      <c r="A179">
        <v>2.05694564736541</v>
      </c>
      <c r="B179">
        <f>(A180-A179)/'Datos excel'!$B$1</f>
        <v>0.19799346315516217</v>
      </c>
      <c r="C179">
        <f>(B180-B179)/'Datos excel'!$B$1</f>
        <v>0.29851086909301838</v>
      </c>
      <c r="D179">
        <f>(C180-C179)/'Datos excel'!$B$1</f>
        <v>2.1941549268627707</v>
      </c>
      <c r="E179">
        <v>-1.4803140729788899</v>
      </c>
      <c r="F179">
        <f>(E180-E179)/'Datos excel'!$B$1</f>
        <v>0.13752557038490651</v>
      </c>
      <c r="G179">
        <f>(F180-F179)/'Datos excel'!$B$1</f>
        <v>0.30396802518091975</v>
      </c>
      <c r="H179">
        <f>(G180-G179)/'Datos excel'!$B$1</f>
        <v>-4.950409491531083</v>
      </c>
      <c r="I179">
        <v>176</v>
      </c>
    </row>
    <row r="180" spans="1:9" x14ac:dyDescent="0.35">
      <c r="A180">
        <v>2.0590190300631002</v>
      </c>
      <c r="B180">
        <f>(A181-A180)/'Datos excel'!$B$1</f>
        <v>0.20111946166635994</v>
      </c>
      <c r="C180">
        <f>(B181-B180)/'Datos excel'!$B$1</f>
        <v>0.32148800575658482</v>
      </c>
      <c r="D180">
        <f>(C181-C180)/'Datos excel'!$B$1</f>
        <v>2.1363007715418694</v>
      </c>
      <c r="E180">
        <v>-1.4788739085735501</v>
      </c>
      <c r="F180">
        <f>(E181-E180)/'Datos excel'!$B$1</f>
        <v>0.14070871610102176</v>
      </c>
      <c r="G180">
        <f>(F181-F180)/'Datos excel'!$B$1</f>
        <v>0.25212745821140231</v>
      </c>
      <c r="H180">
        <f>(G181-G180)/'Datos excel'!$B$1</f>
        <v>-5.0005541031080325</v>
      </c>
      <c r="I180">
        <v>177</v>
      </c>
    </row>
    <row r="181" spans="1:9" x14ac:dyDescent="0.35">
      <c r="A181">
        <v>2.0611251481406501</v>
      </c>
      <c r="B181">
        <f>(A182-A181)/'Datos excel'!$B$1</f>
        <v>0.20448607619003367</v>
      </c>
      <c r="C181">
        <f>(B182-B181)/'Datos excel'!$B$1</f>
        <v>0.34385929512236529</v>
      </c>
      <c r="D181">
        <f>(C182-C181)/'Datos excel'!$B$1</f>
        <v>2.0766310167134621</v>
      </c>
      <c r="E181">
        <v>-1.47740041034422</v>
      </c>
      <c r="F181">
        <f>(E182-E181)/'Datos excel'!$B$1</f>
        <v>0.14334898866930579</v>
      </c>
      <c r="G181">
        <f>(F182-F181)/'Datos excel'!$B$1</f>
        <v>0.19976177809739401</v>
      </c>
      <c r="H181">
        <f>(G182-G181)/'Datos excel'!$B$1</f>
        <v>-5.0444245834132264</v>
      </c>
      <c r="I181">
        <v>178</v>
      </c>
    </row>
    <row r="182" spans="1:9" x14ac:dyDescent="0.35">
      <c r="A182">
        <v>2.0632665213230501</v>
      </c>
      <c r="B182">
        <f>(A183-A182)/'Datos excel'!$B$1</f>
        <v>0.20808696230811696</v>
      </c>
      <c r="C182">
        <f>(B183-B182)/'Datos excel'!$B$1</f>
        <v>0.36560572427677768</v>
      </c>
      <c r="D182">
        <f>(C183-C182)/'Datos excel'!$B$1</f>
        <v>2.0152202717060734</v>
      </c>
      <c r="E182">
        <v>-1.4758992632452099</v>
      </c>
      <c r="F182">
        <f>(E183-E182)/'Datos excel'!$B$1</f>
        <v>0.14544088911776848</v>
      </c>
      <c r="G182">
        <f>(F183-F182)/'Datos excel'!$B$1</f>
        <v>0.14693668738793153</v>
      </c>
      <c r="H182">
        <f>(G183-G182)/'Datos excel'!$B$1</f>
        <v>-5.0819254696364933</v>
      </c>
      <c r="I182">
        <v>179</v>
      </c>
    </row>
    <row r="183" spans="1:9" x14ac:dyDescent="0.35">
      <c r="A183">
        <v>2.0654456028967001</v>
      </c>
      <c r="B183">
        <f>(A184-A183)/'Datos excel'!$B$1</f>
        <v>0.21191557649977796</v>
      </c>
      <c r="C183">
        <f>(B184-B183)/'Datos excel'!$B$1</f>
        <v>0.3867090616133011</v>
      </c>
      <c r="D183">
        <f>(C184-C183)/'Datos excel'!$B$1</f>
        <v>1.9521311176506095</v>
      </c>
      <c r="E183">
        <v>-1.4743762098159301</v>
      </c>
      <c r="F183">
        <f>(E184-E183)/'Datos excel'!$B$1</f>
        <v>0.1469796065099043</v>
      </c>
      <c r="G183">
        <f>(F184-F183)/'Datos excel'!$B$1</f>
        <v>9.3718888316261975E-2</v>
      </c>
      <c r="H183">
        <f>(G184-G183)/'Datos excel'!$B$1</f>
        <v>-5.1129608501931427</v>
      </c>
      <c r="I183">
        <v>180</v>
      </c>
    </row>
    <row r="184" spans="1:9" x14ac:dyDescent="0.35">
      <c r="A184">
        <v>2.0676647776244099</v>
      </c>
      <c r="B184">
        <f>(A185-A184)/'Datos excel'!$B$1</f>
        <v>0.21596518432324779</v>
      </c>
      <c r="C184">
        <f>(B185-B184)/'Datos excel'!$B$1</f>
        <v>0.40715173087348505</v>
      </c>
      <c r="D184">
        <f>(C185-C184)/'Datos excel'!$B$1</f>
        <v>1.8874145015344295</v>
      </c>
      <c r="E184">
        <v>-1.4728370429758</v>
      </c>
      <c r="F184">
        <f>(E185-E184)/'Datos excel'!$B$1</f>
        <v>0.14796102841336087</v>
      </c>
      <c r="G184">
        <f>(F185-F184)/'Datos excel'!$B$1</f>
        <v>4.0176087499398647E-2</v>
      </c>
      <c r="H184">
        <f>(G185-G184)/'Datos excel'!$B$1</f>
        <v>-5.1374344784129145</v>
      </c>
      <c r="I184">
        <v>181</v>
      </c>
    </row>
    <row r="185" spans="1:9" x14ac:dyDescent="0.35">
      <c r="A185">
        <v>2.0699263597460802</v>
      </c>
      <c r="B185">
        <f>(A186-A185)/'Datos excel'!$B$1</f>
        <v>0.22022886727860949</v>
      </c>
      <c r="C185">
        <f>(B186-B185)/'Datos excel'!$B$1</f>
        <v>0.42691668931448307</v>
      </c>
      <c r="D185">
        <f>(C186-C185)/'Datos excel'!$B$1</f>
        <v>1.8211101847846558</v>
      </c>
      <c r="E185">
        <v>-1.47128759870953</v>
      </c>
      <c r="F185">
        <f>(E186-E185)/'Datos excel'!$B$1</f>
        <v>0.14838175141782117</v>
      </c>
      <c r="G185">
        <f>(F186-F185)/'Datos excel'!$B$1</f>
        <v>-1.3623000552871094E-2</v>
      </c>
      <c r="H185">
        <f>(G186-G185)/'Datos excel'!$B$1</f>
        <v>-5.1552500956404765</v>
      </c>
      <c r="I185">
        <v>182</v>
      </c>
    </row>
    <row r="186" spans="1:9" x14ac:dyDescent="0.35">
      <c r="A186">
        <v>2.0722325910512498</v>
      </c>
      <c r="B186">
        <f>(A187-A186)/'Datos excel'!$B$1</f>
        <v>0.22469952839476035</v>
      </c>
      <c r="C186">
        <f>(B187-B186)/'Datos excel'!$B$1</f>
        <v>0.44598731057413982</v>
      </c>
      <c r="D186">
        <f>(C187-C186)/'Datos excel'!$B$1</f>
        <v>1.7532467800055482</v>
      </c>
      <c r="E186">
        <v>-1.4697337486422599</v>
      </c>
      <c r="F186">
        <f>(E187-E186)/'Datos excel'!$B$1</f>
        <v>0.14823909168963201</v>
      </c>
      <c r="G186">
        <f>(F187-F186)/'Datos excel'!$B$1</f>
        <v>-6.7608653312478423E-2</v>
      </c>
      <c r="H186">
        <f>(G187-G186)/'Datos excel'!$B$1</f>
        <v>-5.1663117684399635</v>
      </c>
      <c r="I186">
        <v>183</v>
      </c>
    </row>
    <row r="187" spans="1:9" x14ac:dyDescent="0.35">
      <c r="A187">
        <v>2.07458563901015</v>
      </c>
      <c r="B187">
        <f>(A188-A187)/'Datos excel'!$B$1</f>
        <v>0.2293698965897403</v>
      </c>
      <c r="C187">
        <f>(B188-B187)/'Datos excel'!$B$1</f>
        <v>0.46434726792079112</v>
      </c>
      <c r="D187">
        <f>(C188-C187)/'Datos excel'!$B$1</f>
        <v>1.6838428913850172</v>
      </c>
      <c r="E187">
        <v>-1.46818139250417</v>
      </c>
      <c r="F187">
        <f>(E188-E187)/'Datos excel'!$B$1</f>
        <v>0.14753109552774674</v>
      </c>
      <c r="G187">
        <f>(F188-F187)/'Datos excel'!$B$1</f>
        <v>-0.12171014363876335</v>
      </c>
      <c r="H187">
        <f>(G188-G187)/'Datos excel'!$B$1</f>
        <v>-5.1705244914790907</v>
      </c>
      <c r="I187">
        <v>184</v>
      </c>
    </row>
    <row r="188" spans="1:9" x14ac:dyDescent="0.35">
      <c r="A188">
        <v>2.07698759495042</v>
      </c>
      <c r="B188">
        <f>(A189-A188)/'Datos excel'!$B$1</f>
        <v>0.23423252980845513</v>
      </c>
      <c r="C188">
        <f>(B189-B188)/'Datos excel'!$B$1</f>
        <v>0.481980429445373</v>
      </c>
      <c r="D188">
        <f>(C189-C188)/'Datos excel'!$B$1</f>
        <v>1.6129073857754042</v>
      </c>
      <c r="E188">
        <v>-1.4666364504845499</v>
      </c>
      <c r="F188">
        <f>(E189-E188)/'Datos excel'!$B$1</f>
        <v>0.14625654988400374</v>
      </c>
      <c r="G188">
        <f>(F189-F188)/'Datos excel'!$B$1</f>
        <v>-0.17585574949755273</v>
      </c>
      <c r="H188">
        <f>(G189-G188)/'Datos excel'!$B$1</f>
        <v>-5.167794708423914</v>
      </c>
      <c r="I188">
        <v>185</v>
      </c>
    </row>
    <row r="189" spans="1:9" x14ac:dyDescent="0.35">
      <c r="A189">
        <v>2.0794404722666799</v>
      </c>
      <c r="B189">
        <f>(A190-A189)/'Datos excel'!$B$1</f>
        <v>0.23927981706285392</v>
      </c>
      <c r="C189">
        <f>(B190-B189)/'Datos excel'!$B$1</f>
        <v>0.4988707560922821</v>
      </c>
      <c r="D189">
        <f>(C190-C189)/'Datos excel'!$B$1</f>
        <v>1.5404401664986447</v>
      </c>
      <c r="E189">
        <v>-1.4651048554757</v>
      </c>
      <c r="F189">
        <f>(E190-E189)/'Datos excel'!$B$1</f>
        <v>0.14441499278162695</v>
      </c>
      <c r="G189">
        <f>(F190-F189)/'Datos excel'!$B$1</f>
        <v>-0.22997276913503531</v>
      </c>
      <c r="H189">
        <f>(G190-G189)/'Datos excel'!$B$1</f>
        <v>-5.1580310729834284</v>
      </c>
      <c r="I189">
        <v>186</v>
      </c>
    </row>
    <row r="190" spans="1:9" x14ac:dyDescent="0.35">
      <c r="A190">
        <v>2.0819462046514698</v>
      </c>
      <c r="B190">
        <f>(A191-A190)/'Datos excel'!$B$1</f>
        <v>0.24450397940428825</v>
      </c>
      <c r="C190">
        <f>(B191-B190)/'Datos excel'!$B$1</f>
        <v>0.5150022077935047</v>
      </c>
      <c r="D190">
        <f>(C191-C190)/'Datos excel'!$B$1</f>
        <v>1.4664333617057723</v>
      </c>
      <c r="E190">
        <v>-1.4635925452077301</v>
      </c>
      <c r="F190">
        <f>(E191-E190)/'Datos excel'!$B$1</f>
        <v>0.14200672357482585</v>
      </c>
      <c r="G190">
        <f>(F191-F190)/'Datos excel'!$B$1</f>
        <v>-0.28398754422127737</v>
      </c>
      <c r="H190">
        <f>(G191-G190)/'Datos excel'!$B$1</f>
        <v>-5.141145286519599</v>
      </c>
      <c r="I190">
        <v>187</v>
      </c>
    </row>
    <row r="191" spans="1:9" x14ac:dyDescent="0.35">
      <c r="A191">
        <v>2.0845066443363698</v>
      </c>
      <c r="B191">
        <f>(A192-A191)/'Datos excel'!$B$1</f>
        <v>0.24989706991291025</v>
      </c>
      <c r="C191">
        <f>(B192-B191)/'Datos excel'!$B$1</f>
        <v>0.53035866204721749</v>
      </c>
      <c r="D191">
        <f>(C192-C191)/'Datos excel'!$B$1</f>
        <v>1.390871837535864</v>
      </c>
      <c r="E191">
        <v>-1.46210545427592</v>
      </c>
      <c r="F191">
        <f>(E192-E191)/'Datos excel'!$B$1</f>
        <v>0.13903281296603728</v>
      </c>
      <c r="G191">
        <f>(F192-F191)/'Datos excel'!$B$1</f>
        <v>-0.33782549176516991</v>
      </c>
      <c r="H191">
        <f>(G192-G191)/'Datos excel'!$B$1</f>
        <v>-5.1170529339213724</v>
      </c>
      <c r="I191">
        <v>188</v>
      </c>
    </row>
    <row r="192" spans="1:9" x14ac:dyDescent="0.35">
      <c r="A192">
        <v>2.0871235603330098</v>
      </c>
      <c r="B192">
        <f>(A193-A192)/'Datos excel'!$B$1</f>
        <v>0.25545097283442775</v>
      </c>
      <c r="C192">
        <f>(B193-B192)/'Datos excel'!$B$1</f>
        <v>0.54492383787017618</v>
      </c>
      <c r="D192">
        <f>(C193-C192)/'Datos excel'!$B$1</f>
        <v>1.3137345550825414</v>
      </c>
      <c r="E192">
        <v>-1.4606495060631799</v>
      </c>
      <c r="F192">
        <f>(E193-E192)/'Datos excel'!$B$1</f>
        <v>0.13549511268895456</v>
      </c>
      <c r="G192">
        <f>(F193-F192)/'Datos excel'!$B$1</f>
        <v>-0.39141114478262817</v>
      </c>
      <c r="H192">
        <f>(G193-G192)/'Datos excel'!$B$1</f>
        <v>-5.085674609700205</v>
      </c>
      <c r="I192">
        <v>189</v>
      </c>
    </row>
    <row r="193" spans="1:9" x14ac:dyDescent="0.35">
      <c r="A193">
        <v>2.0897986366650398</v>
      </c>
      <c r="B193">
        <f>(A194-A193)/'Datos excel'!$B$1</f>
        <v>0.26115740192049075</v>
      </c>
      <c r="C193">
        <f>(B194-B193)/'Datos excel'!$B$1</f>
        <v>0.55868123396022407</v>
      </c>
      <c r="D193">
        <f>(C194-C193)/'Datos excel'!$B$1</f>
        <v>1.2349953561836342</v>
      </c>
      <c r="E193">
        <v>-1.4592306045611101</v>
      </c>
      <c r="F193">
        <f>(E194-E193)/'Datos excel'!$B$1</f>
        <v>0.13139626476568031</v>
      </c>
      <c r="G193">
        <f>(F194-F193)/'Datos excel'!$B$1</f>
        <v>-0.44466820475723584</v>
      </c>
      <c r="H193">
        <f>(G194-G193)/'Datos excel'!$B$1</f>
        <v>-5.0469368955908473</v>
      </c>
      <c r="I193">
        <v>190</v>
      </c>
    </row>
    <row r="194" spans="1:9" x14ac:dyDescent="0.35">
      <c r="A194">
        <v>2.0925334705827199</v>
      </c>
      <c r="B194">
        <f>(A195-A194)/'Datos excel'!$B$1</f>
        <v>0.26700789812151715</v>
      </c>
      <c r="C194">
        <f>(B195-B194)/'Datos excel'!$B$1</f>
        <v>0.57161407508757078</v>
      </c>
      <c r="D194">
        <f>(C195-C194)/'Datos excel'!$B$1</f>
        <v>1.1546243025947303</v>
      </c>
      <c r="E194">
        <v>-1.4578546260941201</v>
      </c>
      <c r="F194">
        <f>(E195-E194)/'Datos excel'!$B$1</f>
        <v>0.12673971021451266</v>
      </c>
      <c r="G194">
        <f>(F195-F194)/'Datos excel'!$B$1</f>
        <v>-0.49751960433830078</v>
      </c>
      <c r="H194">
        <f>(G195-G194)/'Datos excel'!$B$1</f>
        <v>-5.000773620643292</v>
      </c>
      <c r="I194">
        <v>191</v>
      </c>
    </row>
    <row r="195" spans="1:9" x14ac:dyDescent="0.35">
      <c r="A195">
        <v>2.0953295707533499</v>
      </c>
      <c r="B195">
        <f>(A196-A195)/'Datos excel'!$B$1</f>
        <v>0.27299382671812927</v>
      </c>
      <c r="C195">
        <f>(B196-B195)/'Datos excel'!$B$1</f>
        <v>0.58370527250986359</v>
      </c>
      <c r="D195">
        <f>(C196-C195)/'Datos excel'!$B$1</f>
        <v>1.0725887483361609</v>
      </c>
      <c r="E195">
        <v>-1.45652741095236</v>
      </c>
      <c r="F195">
        <f>(E196-E195)/'Datos excel'!$B$1</f>
        <v>0.12152969710115898</v>
      </c>
      <c r="G195">
        <f>(F196-F195)/'Datos excel'!$B$1</f>
        <v>-0.54988758323456277</v>
      </c>
      <c r="H195">
        <f>(G196-G195)/'Datos excel'!$B$1</f>
        <v>-4.9471270517045989</v>
      </c>
      <c r="I195">
        <v>192</v>
      </c>
    </row>
    <row r="196" spans="1:9" x14ac:dyDescent="0.35">
      <c r="A196">
        <v>2.09818835542166</v>
      </c>
      <c r="B196">
        <f>(A197-A196)/'Datos excel'!$B$1</f>
        <v>0.27910637403805799</v>
      </c>
      <c r="C196">
        <f>(B197-B196)/'Datos excel'!$B$1</f>
        <v>0.59493739561685011</v>
      </c>
      <c r="D196">
        <f>(C197-C196)/'Datos excel'!$B$1</f>
        <v>0.98885455163826219</v>
      </c>
      <c r="E196">
        <v>-1.4552547549403401</v>
      </c>
      <c r="F196">
        <f>(E197-E196)/'Datos excel'!$B$1</f>
        <v>0.11577128779519248</v>
      </c>
      <c r="G196">
        <f>(F197-F196)/'Datos excel'!$B$1</f>
        <v>-0.60169377657459777</v>
      </c>
      <c r="H196">
        <f>(G197-G196)/'Datos excel'!$B$1</f>
        <v>-4.8859490951214459</v>
      </c>
      <c r="I196">
        <v>193</v>
      </c>
    </row>
    <row r="197" spans="1:9" x14ac:dyDescent="0.35">
      <c r="A197">
        <v>2.1011111505358202</v>
      </c>
      <c r="B197">
        <f>(A198-A197)/'Datos excel'!$B$1</f>
        <v>0.28533654387611046</v>
      </c>
      <c r="C197">
        <f>(B198-B197)/'Datos excel'!$B$1</f>
        <v>0.60529265626650208</v>
      </c>
      <c r="D197">
        <f>(C198-C197)/'Datos excel'!$B$1</f>
        <v>0.90338717280268588</v>
      </c>
      <c r="E197">
        <v>-1.45404240084956</v>
      </c>
      <c r="F197">
        <f>(E198-E197)/'Datos excel'!$B$1</f>
        <v>0.10947036530120097</v>
      </c>
      <c r="G197">
        <f>(F198-F197)/'Datos excel'!$B$1</f>
        <v>-0.65285931585142187</v>
      </c>
      <c r="H197">
        <f>(G198-G197)/'Datos excel'!$B$1</f>
        <v>-4.8172029238143139</v>
      </c>
      <c r="I197">
        <v>194</v>
      </c>
    </row>
    <row r="198" spans="1:9" x14ac:dyDescent="0.35">
      <c r="A198">
        <v>2.1040991878359598</v>
      </c>
      <c r="B198">
        <f>(A199-A198)/'Datos excel'!$B$1</f>
        <v>0.29167515375010611</v>
      </c>
      <c r="C198">
        <f>(B199-B198)/'Datos excel'!$B$1</f>
        <v>0.61475290461791599</v>
      </c>
      <c r="D198">
        <f>(C199-C198)/'Datos excel'!$B$1</f>
        <v>0.81615319475484582</v>
      </c>
      <c r="E198">
        <v>-1.4528960298648399</v>
      </c>
      <c r="F198">
        <f>(E199-E198)/'Datos excel'!$B$1</f>
        <v>0.10263363853284602</v>
      </c>
      <c r="G198">
        <f>(F199-F198)/'Datos excel'!$B$1</f>
        <v>-0.70330494690577627</v>
      </c>
      <c r="H198">
        <f>(G199-G198)/'Datos excel'!$B$1</f>
        <v>-4.7408638268798349</v>
      </c>
      <c r="I198">
        <v>195</v>
      </c>
    </row>
    <row r="199" spans="1:9" x14ac:dyDescent="0.35">
      <c r="A199">
        <v>2.1071536029034799</v>
      </c>
      <c r="B199">
        <f>(A200-A199)/'Datos excel'!$B$1</f>
        <v>0.29811283111317488</v>
      </c>
      <c r="C199">
        <f>(B200-B199)/'Datos excel'!$B$1</f>
        <v>0.62329964088740153</v>
      </c>
      <c r="D199">
        <f>(C200-C199)/'Datos excel'!$B$1</f>
        <v>0.72712121516840855</v>
      </c>
      <c r="E199">
        <v>-1.45182125291542</v>
      </c>
      <c r="F199">
        <f>(E200-E199)/'Datos excel'!$B$1</f>
        <v>9.5268646351404196E-2</v>
      </c>
      <c r="G199">
        <f>(F200-F199)/'Datos excel'!$B$1</f>
        <v>-0.75295115680642721</v>
      </c>
      <c r="H199">
        <f>(G200-G199)/'Datos excel'!$B$1</f>
        <v>-4.6569210735278892</v>
      </c>
      <c r="I199">
        <v>196</v>
      </c>
    </row>
    <row r="200" spans="1:9" x14ac:dyDescent="0.35">
      <c r="A200">
        <v>2.1102754331706999</v>
      </c>
      <c r="B200">
        <f>(A201-A200)/'Datos excel'!$B$1</f>
        <v>0.30464000968916494</v>
      </c>
      <c r="C200">
        <f>(B201-B200)/'Datos excel'!$B$1</f>
        <v>0.63091403644687605</v>
      </c>
      <c r="D200">
        <f>(C201-C200)/'Datos excel'!$B$1</f>
        <v>0.63626331558322002</v>
      </c>
      <c r="E200">
        <v>-1.4508236019837699</v>
      </c>
      <c r="F200">
        <f>(E201-E200)/'Datos excel'!$B$1</f>
        <v>8.7383760275620836E-2</v>
      </c>
      <c r="G200">
        <f>(F201-F200)/'Datos excel'!$B$1</f>
        <v>-0.80171832024956957</v>
      </c>
      <c r="H200">
        <f>(G201-G200)/'Datos excel'!$B$1</f>
        <v>-4.5653789512019838</v>
      </c>
      <c r="I200">
        <v>197</v>
      </c>
    </row>
    <row r="201" spans="1:9" x14ac:dyDescent="0.35">
      <c r="A201">
        <v>2.1134656158921299</v>
      </c>
      <c r="B201">
        <f>(A202-A201)/'Datos excel'!$B$1</f>
        <v>0.31124692602899223</v>
      </c>
      <c r="C201">
        <f>(B202-B201)/'Datos excel'!$B$1</f>
        <v>0.63757697030682581</v>
      </c>
      <c r="D201">
        <f>(C202-C201)/'Datos excel'!$B$1</f>
        <v>0.54355603938602848</v>
      </c>
      <c r="E201">
        <v>-1.4499085213860201</v>
      </c>
      <c r="F201">
        <f>(E202-E201)/'Datos excel'!$B$1</f>
        <v>7.8988185658472848E-2</v>
      </c>
      <c r="G201">
        <f>(F202-F201)/'Datos excel'!$B$1</f>
        <v>-0.84952685682940166</v>
      </c>
      <c r="H201">
        <f>(G202-G201)/'Datos excel'!$B$1</f>
        <v>-4.466258103592863</v>
      </c>
      <c r="I201">
        <v>198</v>
      </c>
    </row>
    <row r="202" spans="1:9" x14ac:dyDescent="0.35">
      <c r="A202">
        <v>2.1167249860796802</v>
      </c>
      <c r="B202">
        <f>(A203-A202)/'Datos excel'!$B$1</f>
        <v>0.31792361644903877</v>
      </c>
      <c r="C202">
        <f>(B203-B202)/'Datos excel'!$B$1</f>
        <v>0.64326907584065751</v>
      </c>
      <c r="D202">
        <f>(C203-C202)/'Datos excel'!$B$1</f>
        <v>0.44898175882865154</v>
      </c>
      <c r="E202">
        <v>-1.44908135904007</v>
      </c>
      <c r="F202">
        <f>(E203-E202)/'Datos excel'!$B$1</f>
        <v>7.0091961216997928E-2</v>
      </c>
      <c r="G202">
        <f>(F203-F202)/'Datos excel'!$B$1</f>
        <v>-0.89629740232034572</v>
      </c>
      <c r="H202">
        <f>(G203-G202)/'Datos excel'!$B$1</f>
        <v>-4.3595969419331748</v>
      </c>
      <c r="I202">
        <v>199</v>
      </c>
    </row>
    <row r="203" spans="1:9" x14ac:dyDescent="0.35">
      <c r="A203">
        <v>2.1200542744058102</v>
      </c>
      <c r="B203">
        <f>(A204-A203)/'Datos excel'!$B$1</f>
        <v>0.32465991445884712</v>
      </c>
      <c r="C203">
        <f>(B204-B203)/'Datos excel'!$B$1</f>
        <v>0.64797080182443056</v>
      </c>
      <c r="D203">
        <f>(C204-C203)/'Datos excel'!$B$1</f>
        <v>0.35252966191481405</v>
      </c>
      <c r="E203">
        <v>-1.4483473577386199</v>
      </c>
      <c r="F203">
        <f>(E204-E203)/'Datos excel'!$B$1</f>
        <v>6.0705956768460551E-2</v>
      </c>
      <c r="G203">
        <f>(F204-F203)/'Datos excel'!$B$1</f>
        <v>-0.94195099473831168</v>
      </c>
      <c r="H203">
        <f>(G204-G203)/'Datos excel'!$B$1</f>
        <v>-4.2454526875651029</v>
      </c>
      <c r="I203">
        <v>200</v>
      </c>
    </row>
    <row r="204" spans="1:9" x14ac:dyDescent="0.35">
      <c r="A204">
        <v>2.1234541050797402</v>
      </c>
      <c r="B204">
        <f>(A205-A204)/'Datos excel'!$B$1</f>
        <v>0.33144544882802152</v>
      </c>
      <c r="C204">
        <f>(B205-B204)/'Datos excel'!$B$1</f>
        <v>0.65166248381124414</v>
      </c>
      <c r="D204">
        <f>(C205-C204)/'Datos excel'!$B$1</f>
        <v>0.25419670524162868</v>
      </c>
      <c r="E204">
        <v>-1.4477116464459101</v>
      </c>
      <c r="F204">
        <f>(E205-E204)/'Datos excel'!$B$1</f>
        <v>5.0841869018088959E-2</v>
      </c>
      <c r="G204">
        <f>(F205-F204)/'Datos excel'!$B$1</f>
        <v>-0.98640927131970357</v>
      </c>
      <c r="H204">
        <f>(G205-G204)/'Datos excel'!$B$1</f>
        <v>-4.1239026302919894</v>
      </c>
      <c r="I204">
        <v>201</v>
      </c>
    </row>
    <row r="205" spans="1:9" x14ac:dyDescent="0.35">
      <c r="A205">
        <v>2.1269249937034198</v>
      </c>
      <c r="B205">
        <f>(A206-A205)/'Datos excel'!$B$1</f>
        <v>0.33826964240055979</v>
      </c>
      <c r="C205">
        <f>(B206-B205)/'Datos excel'!$B$1</f>
        <v>0.65432442548375691</v>
      </c>
      <c r="D205">
        <f>(C206-C205)/'Datos excel'!$B$1</f>
        <v>0.1539889191532392</v>
      </c>
      <c r="E205">
        <v>-1.4471792316385701</v>
      </c>
      <c r="F205">
        <f>(E206-E205)/'Datos excel'!$B$1</f>
        <v>4.051221528405282E-2</v>
      </c>
      <c r="G205">
        <f>(F206-F205)/'Datos excel'!$B$1</f>
        <v>-1.0295946786778534</v>
      </c>
      <c r="H205">
        <f>(G206-G205)/'Datos excel'!$B$1</f>
        <v>-3.9950449429805697</v>
      </c>
      <c r="I205">
        <v>202</v>
      </c>
    </row>
    <row r="206" spans="1:9" x14ac:dyDescent="0.35">
      <c r="A206">
        <v>2.13046734511508</v>
      </c>
      <c r="B206">
        <f>(A207-A206)/'Datos excel'!$B$1</f>
        <v>0.3451217117611069</v>
      </c>
      <c r="C206">
        <f>(B207-B206)/'Datos excel'!$B$1</f>
        <v>0.65593699367424374</v>
      </c>
      <c r="D206">
        <f>(C207-C206)/'Datos excel'!$B$1</f>
        <v>5.1921818026925193E-2</v>
      </c>
      <c r="E206">
        <v>-1.44675498871218</v>
      </c>
      <c r="F206">
        <f>(E207-E206)/'Datos excel'!$B$1</f>
        <v>2.9730325021687862E-2</v>
      </c>
      <c r="G206">
        <f>(F207-F206)/'Datos excel'!$B$1</f>
        <v>-1.0714306914899494</v>
      </c>
      <c r="H206">
        <f>(G207-G206)/'Datos excel'!$B$1</f>
        <v>-3.8589998049512335</v>
      </c>
      <c r="I206">
        <v>203</v>
      </c>
    </row>
    <row r="207" spans="1:9" x14ac:dyDescent="0.35">
      <c r="A207">
        <v>2.13408145122929</v>
      </c>
      <c r="B207">
        <f>(A208-A207)/'Datos excel'!$B$1</f>
        <v>0.35199066789625616</v>
      </c>
      <c r="C207">
        <f>(B208-B207)/'Datos excel'!$B$1</f>
        <v>0.65648071768115845</v>
      </c>
      <c r="D207">
        <f>(C208-C207)/'Datos excel'!$B$1</f>
        <v>-5.1978183968840373E-2</v>
      </c>
      <c r="E207">
        <v>-1.4464436534765901</v>
      </c>
      <c r="F207">
        <f>(E208-E207)/'Datos excel'!$B$1</f>
        <v>1.8510329057636339E-2</v>
      </c>
      <c r="G207">
        <f>(F208-F207)/'Datos excel'!$B$1</f>
        <v>-1.1118420429480802</v>
      </c>
      <c r="H207">
        <f>(G208-G207)/'Datos excel'!$B$1</f>
        <v>-3.7159098507537651</v>
      </c>
      <c r="I207">
        <v>204</v>
      </c>
    </row>
    <row r="208" spans="1:9" x14ac:dyDescent="0.35">
      <c r="A208">
        <v>2.1377674888839402</v>
      </c>
      <c r="B208">
        <f>(A209-A208)/'Datos excel'!$B$1</f>
        <v>0.3588653178958911</v>
      </c>
      <c r="C208">
        <f>(B209-B208)/'Datos excel'!$B$1</f>
        <v>0.6559364034114803</v>
      </c>
      <c r="D208">
        <f>(C209-C208)/'Datos excel'!$B$1</f>
        <v>-0.15767364759916974</v>
      </c>
      <c r="E208">
        <v>-1.4462498137639801</v>
      </c>
      <c r="F208">
        <f>(E209-E208)/'Datos excel'!$B$1</f>
        <v>6.8671464107098196E-3</v>
      </c>
      <c r="G208">
        <f>(F209-F208)/'Datos excel'!$B$1</f>
        <v>-1.1507549599098468</v>
      </c>
      <c r="H208">
        <f>(G209-G208)/'Datos excel'!$B$1</f>
        <v>-3.5659411232117417</v>
      </c>
      <c r="I208">
        <v>205</v>
      </c>
    </row>
    <row r="209" spans="1:9" x14ac:dyDescent="0.35">
      <c r="A209">
        <v>2.1415255177050398</v>
      </c>
      <c r="B209">
        <f>(A210-A209)/'Datos excel'!$B$1</f>
        <v>0.36573426784982316</v>
      </c>
      <c r="C209">
        <f>(B210-B209)/'Datos excel'!$B$1</f>
        <v>0.65428524883493944</v>
      </c>
      <c r="D209">
        <f>(C210-C209)/'Datos excel'!$B$1</f>
        <v>-0.26511513210464338</v>
      </c>
      <c r="E209">
        <v>-1.4461779011749301</v>
      </c>
      <c r="F209">
        <f>(E210-E209)/'Datos excel'!$B$1</f>
        <v>-5.1835313497394855E-3</v>
      </c>
      <c r="G209">
        <f>(F210-F209)/'Datos excel'!$B$1</f>
        <v>-1.1880974080292326</v>
      </c>
      <c r="H209">
        <f>(G210-G209)/'Datos excel'!$B$1</f>
        <v>-3.4092830451929999</v>
      </c>
      <c r="I209">
        <v>206</v>
      </c>
    </row>
    <row r="210" spans="1:9" x14ac:dyDescent="0.35">
      <c r="A210">
        <v>2.14535547800185</v>
      </c>
      <c r="B210">
        <f>(A211-A210)/'Datos excel'!$B$1</f>
        <v>0.37258592695346321</v>
      </c>
      <c r="C210">
        <f>(B211-B210)/'Datos excel'!$B$1</f>
        <v>0.65150896966368799</v>
      </c>
      <c r="D210">
        <f>(C211-C210)/'Datos excel'!$B$1</f>
        <v>-0.37424068669353816</v>
      </c>
      <c r="E210">
        <v>-1.44623218298829</v>
      </c>
      <c r="F210">
        <f>(E211-E210)/'Datos excel'!$B$1</f>
        <v>-1.7625258312451857E-2</v>
      </c>
      <c r="G210">
        <f>(F211-F210)/'Datos excel'!$B$1</f>
        <v>-1.2237993365918545</v>
      </c>
      <c r="H210">
        <f>(G211-G210)/'Datos excel'!$B$1</f>
        <v>-3.2461489969659745</v>
      </c>
      <c r="I210">
        <v>207</v>
      </c>
    </row>
    <row r="211" spans="1:9" x14ac:dyDescent="0.35">
      <c r="A211">
        <v>2.1492571887050098</v>
      </c>
      <c r="B211">
        <f>(A212-A211)/'Datos excel'!$B$1</f>
        <v>0.37940851292960753</v>
      </c>
      <c r="C211">
        <f>(B212-B211)/'Datos excel'!$B$1</f>
        <v>0.64758993035705192</v>
      </c>
      <c r="D211">
        <f>(C212-C211)/'Datos excel'!$B$1</f>
        <v>-0.48497573065261074</v>
      </c>
      <c r="E211">
        <v>-1.4464167542617301</v>
      </c>
      <c r="F211">
        <f>(E212-E211)/'Datos excel'!$B$1</f>
        <v>-3.0440854996801964E-2</v>
      </c>
      <c r="G211">
        <f>(F212-F211)/'Datos excel'!$B$1</f>
        <v>-1.2577929293962751</v>
      </c>
      <c r="H211">
        <f>(G212-G211)/'Datos excel'!$B$1</f>
        <v>-3.0767761530090425</v>
      </c>
      <c r="I211">
        <v>208</v>
      </c>
    </row>
    <row r="212" spans="1:9" x14ac:dyDescent="0.35">
      <c r="A212">
        <v>2.1532303453614401</v>
      </c>
      <c r="B212">
        <f>(A213-A212)/'Datos excel'!$B$1</f>
        <v>0.38619005882210233</v>
      </c>
      <c r="C212">
        <f>(B213-B212)/'Datos excel'!$B$1</f>
        <v>0.64251127638175998</v>
      </c>
      <c r="D212">
        <f>(C213-C212)/'Datos excel'!$B$1</f>
        <v>-0.59723254598705</v>
      </c>
      <c r="E212">
        <v>-1.4467355301498199</v>
      </c>
      <c r="F212">
        <f>(E213-E212)/'Datos excel'!$B$1</f>
        <v>-4.3612431752563706E-2</v>
      </c>
      <c r="G212">
        <f>(F213-F212)/'Datos excel'!$B$1</f>
        <v>-1.2900128539263866</v>
      </c>
      <c r="H212">
        <f>(G213-G212)/'Datos excel'!$B$1</f>
        <v>-2.9014252669994707</v>
      </c>
      <c r="I212">
        <v>209</v>
      </c>
    </row>
    <row r="213" spans="1:9" x14ac:dyDescent="0.35">
      <c r="A213">
        <v>2.1572745182003898</v>
      </c>
      <c r="B213">
        <f>(A214-A213)/'Datos excel'!$B$1</f>
        <v>0.39291842117453413</v>
      </c>
      <c r="C213">
        <f>(B214-B213)/'Datos excel'!$B$1</f>
        <v>0.6362570717852345</v>
      </c>
      <c r="D213">
        <f>(C214-C213)/'Datos excel'!$B$1</f>
        <v>-0.71091018770729208</v>
      </c>
      <c r="E213">
        <v>-1.4471922384671501</v>
      </c>
      <c r="F213">
        <f>(E214-E213)/'Datos excel'!$B$1</f>
        <v>-5.712141476900217E-2</v>
      </c>
      <c r="G213">
        <f>(F214-F213)/'Datos excel'!$B$1</f>
        <v>-1.3203965082722044</v>
      </c>
      <c r="H213">
        <f>(G214-G213)/'Datos excel'!$B$1</f>
        <v>-2.7203804307011836</v>
      </c>
      <c r="I213">
        <v>210</v>
      </c>
    </row>
    <row r="214" spans="1:9" x14ac:dyDescent="0.35">
      <c r="A214">
        <v>2.1613891502851299</v>
      </c>
      <c r="B214">
        <f>(A215-A214)/'Datos excel'!$B$1</f>
        <v>0.39958128964958428</v>
      </c>
      <c r="C214">
        <f>(B215-B214)/'Datos excel'!$B$1</f>
        <v>0.6288124377083566</v>
      </c>
      <c r="D214">
        <f>(C215-C214)/'Datos excel'!$B$1</f>
        <v>-0.82589454647158245</v>
      </c>
      <c r="E214">
        <v>-1.4477904125238199</v>
      </c>
      <c r="F214">
        <f>(E215-E214)/'Datos excel'!$B$1</f>
        <v>-7.0948574669714076E-2</v>
      </c>
      <c r="G214">
        <f>(F215-F214)/'Datos excel'!$B$1</f>
        <v>-1.3488842655257387</v>
      </c>
      <c r="H214">
        <f>(G215-G214)/'Datos excel'!$B$1</f>
        <v>-2.5339483049925824</v>
      </c>
      <c r="I214">
        <v>211</v>
      </c>
    </row>
    <row r="215" spans="1:9" x14ac:dyDescent="0.35">
      <c r="A215">
        <v>2.1655735557653801</v>
      </c>
      <c r="B215">
        <f>(A216-A215)/'Datos excel'!$B$1</f>
        <v>0.40616619809888582</v>
      </c>
      <c r="C215">
        <f>(B216-B215)/'Datos excel'!$B$1</f>
        <v>0.62016369024223994</v>
      </c>
      <c r="D215">
        <f>(C216-C215)/'Datos excel'!$B$1</f>
        <v>-0.94205835864250764</v>
      </c>
      <c r="E215">
        <v>-1.44853338426037</v>
      </c>
      <c r="F215">
        <f>(E216-E215)/'Datos excel'!$B$1</f>
        <v>-8.5074057666775824E-2</v>
      </c>
      <c r="G215">
        <f>(F216-F215)/'Datos excel'!$B$1</f>
        <v>-1.3754197101242087</v>
      </c>
      <c r="H215">
        <f>(G216-G215)/'Datos excel'!$B$1</f>
        <v>-2.3424572729755182</v>
      </c>
      <c r="I215">
        <v>212</v>
      </c>
    </row>
    <row r="216" spans="1:9" x14ac:dyDescent="0.35">
      <c r="A216">
        <v>2.16982691824566</v>
      </c>
      <c r="B216">
        <f>(A217-A216)/'Datos excel'!$B$1</f>
        <v>0.41266053707651301</v>
      </c>
      <c r="C216">
        <f>(B217-B216)/'Datos excel'!$B$1</f>
        <v>0.61029847817969274</v>
      </c>
      <c r="D216">
        <f>(C217-C216)/'Datos excel'!$B$1</f>
        <v>-1.0592614955455415</v>
      </c>
      <c r="E216">
        <v>-1.4494242777089601</v>
      </c>
      <c r="F216">
        <f>(E217-E216)/'Datos excel'!$B$1</f>
        <v>-9.947741918987188E-2</v>
      </c>
      <c r="G216">
        <f>(F217-F216)/'Datos excel'!$B$1</f>
        <v>-1.3999498653246349</v>
      </c>
      <c r="H216">
        <f>(G217-G216)/'Datos excel'!$B$1</f>
        <v>-2.1462565646571954</v>
      </c>
      <c r="I216">
        <v>213</v>
      </c>
    </row>
    <row r="217" spans="1:9" x14ac:dyDescent="0.35">
      <c r="A217">
        <v>2.17414828928468</v>
      </c>
      <c r="B217">
        <f>(A218-A217)/'Datos excel'!$B$1</f>
        <v>0.41905156779500086</v>
      </c>
      <c r="C217">
        <f>(B218-B217)/'Datos excel'!$B$1</f>
        <v>0.59920591773757137</v>
      </c>
      <c r="D217">
        <f>(C218-C217)/'Datos excel'!$B$1</f>
        <v>-1.1773512531131802</v>
      </c>
      <c r="E217">
        <v>-1.45046600280671</v>
      </c>
      <c r="F217">
        <f>(E218-E217)/'Datos excel'!$B$1</f>
        <v>-0.11413765989753152</v>
      </c>
      <c r="G217">
        <f>(F218-F217)/'Datos excel'!$B$1</f>
        <v>-1.4224254115121213</v>
      </c>
      <c r="H217">
        <f>(G218-G217)/'Datos excel'!$B$1</f>
        <v>-1.9457147882298746</v>
      </c>
      <c r="I217">
        <v>214</v>
      </c>
    </row>
    <row r="218" spans="1:9" x14ac:dyDescent="0.35">
      <c r="A218">
        <v>2.1785365870408802</v>
      </c>
      <c r="B218">
        <f>(A219-A218)/'Datos excel'!$B$1</f>
        <v>0.4253264374921738</v>
      </c>
      <c r="C218">
        <f>(B219-B218)/'Datos excel'!$B$1</f>
        <v>0.58687672424598769</v>
      </c>
      <c r="D218">
        <f>(C219-C218)/'Datos excel'!$B$1</f>
        <v>-1.2961628286969169</v>
      </c>
      <c r="E218">
        <v>-1.4516612495861501</v>
      </c>
      <c r="F218">
        <f>(E219-E218)/'Datos excel'!$B$1</f>
        <v>-0.12903326397448459</v>
      </c>
      <c r="G218">
        <f>(F219-F218)/'Datos excel'!$B$1</f>
        <v>-1.4428008891277346</v>
      </c>
      <c r="H218">
        <f>(G219-G218)/'Datos excel'!$B$1</f>
        <v>-1.7412186415585613</v>
      </c>
      <c r="I218">
        <v>215</v>
      </c>
    </row>
    <row r="219" spans="1:9" x14ac:dyDescent="0.35">
      <c r="A219">
        <v>2.1829905950788899</v>
      </c>
      <c r="B219">
        <f>(A220-A219)/'Datos excel'!$B$1</f>
        <v>0.43147219617702059</v>
      </c>
      <c r="C219">
        <f>(B220-B219)/'Datos excel'!$B$1</f>
        <v>0.57330333884435303</v>
      </c>
      <c r="D219">
        <f>(C220-C219)/'Datos excel'!$B$1</f>
        <v>-1.4155198937855253</v>
      </c>
      <c r="E219">
        <v>-1.4530124827667199</v>
      </c>
      <c r="F219">
        <f>(E220-E219)/'Datos excel'!$B$1</f>
        <v>-0.14414223955407296</v>
      </c>
      <c r="G219">
        <f>(F220-F219)/'Datos excel'!$B$1</f>
        <v>-1.4610348881031145</v>
      </c>
      <c r="H219">
        <f>(G220-G219)/'Datos excel'!$B$1</f>
        <v>-1.5331712093016814</v>
      </c>
      <c r="I219">
        <v>216</v>
      </c>
    </row>
    <row r="220" spans="1:9" x14ac:dyDescent="0.35">
      <c r="A220">
        <v>2.1875089613513499</v>
      </c>
      <c r="B220">
        <f>(A221-A220)/'Datos excel'!$B$1</f>
        <v>0.43747581470232699</v>
      </c>
      <c r="C220">
        <f>(B221-B220)/'Datos excel'!$B$1</f>
        <v>0.55848004917993033</v>
      </c>
      <c r="D220">
        <f>(C221-C220)/'Datos excel'!$B$1</f>
        <v>-1.5352351678817437</v>
      </c>
      <c r="E220">
        <v>-1.4545219367695701</v>
      </c>
      <c r="F220">
        <f>(E221-E220)/'Datos excel'!$B$1</f>
        <v>-0.15944216112441673</v>
      </c>
      <c r="G220">
        <f>(F221-F220)/'Datos excel'!$B$1</f>
        <v>-1.477090219462573</v>
      </c>
      <c r="H220">
        <f>(G221-G220)/'Datos excel'!$B$1</f>
        <v>-1.3219901890839085</v>
      </c>
      <c r="I220">
        <v>217</v>
      </c>
    </row>
    <row r="221" spans="1:9" x14ac:dyDescent="0.35">
      <c r="A221">
        <v>2.19209019736999</v>
      </c>
      <c r="B221">
        <f>(A222-A221)/'Datos excel'!$B$1</f>
        <v>0.44332420410126078</v>
      </c>
      <c r="C221">
        <f>(B222-B221)/'Datos excel'!$B$1</f>
        <v>0.54240310409676373</v>
      </c>
      <c r="D221">
        <f>(C222-C221)/'Datos excel'!$B$1</f>
        <v>-1.6551112321295933</v>
      </c>
      <c r="E221">
        <v>-1.4561916111764399</v>
      </c>
      <c r="F221">
        <f>(E222-E221)/'Datos excel'!$B$1</f>
        <v>-0.17491021373159324</v>
      </c>
      <c r="G221">
        <f>(F222-F221)/'Datos excel'!$B$1</f>
        <v>-1.490934068349719</v>
      </c>
      <c r="H221">
        <f>(G222-G221)/'Datos excel'!$B$1</f>
        <v>-1.1081059099939106</v>
      </c>
      <c r="I221">
        <v>218</v>
      </c>
    </row>
    <row r="222" spans="1:9" x14ac:dyDescent="0.35">
      <c r="A222">
        <v>2.1967326775792002</v>
      </c>
      <c r="B222">
        <f>(A223-A222)/'Datos excel'!$B$1</f>
        <v>0.44900423612497642</v>
      </c>
      <c r="C222">
        <f>(B223-B222)/'Datos excel'!$B$1</f>
        <v>0.5250708198043228</v>
      </c>
      <c r="D222">
        <f>(C223-C222)/'Datos excel'!$B$1</f>
        <v>-1.7749413294309784</v>
      </c>
      <c r="E222">
        <v>-1.4580232666514299</v>
      </c>
      <c r="F222">
        <f>(E223-E222)/'Datos excel'!$B$1</f>
        <v>-0.1905232387853073</v>
      </c>
      <c r="G222">
        <f>(F223-F222)/'Datos excel'!$B$1</f>
        <v>-1.50253812630384</v>
      </c>
      <c r="H222">
        <f>(G223-G222)/'Datos excel'!$B$1</f>
        <v>-0.89195936829544842</v>
      </c>
      <c r="I222">
        <v>219</v>
      </c>
    </row>
    <row r="223" spans="1:9" x14ac:dyDescent="0.35">
      <c r="A223">
        <v>2.20143463894467</v>
      </c>
      <c r="B223">
        <f>(A224-A223)/'Datos excel'!$B$1</f>
        <v>0.45450276489201519</v>
      </c>
      <c r="C223">
        <f>(B224-B223)/'Datos excel'!$B$1</f>
        <v>0.50648367766734526</v>
      </c>
      <c r="D223">
        <f>(C224-C223)/'Datos excel'!$B$1</f>
        <v>-1.8945100481333732</v>
      </c>
      <c r="E223">
        <v>-1.4600184213424501</v>
      </c>
      <c r="F223">
        <f>(E224-E223)/'Datos excel'!$B$1</f>
        <v>-0.20625778124975636</v>
      </c>
      <c r="G223">
        <f>(F224-F223)/'Datos excel'!$B$1</f>
        <v>-1.5118787029662986</v>
      </c>
      <c r="H223">
        <f>(G224-G223)/'Datos excel'!$B$1</f>
        <v>-0.6739999769778634</v>
      </c>
      <c r="I223">
        <v>220</v>
      </c>
    </row>
    <row r="224" spans="1:9" x14ac:dyDescent="0.35">
      <c r="A224">
        <v>2.20619418076874</v>
      </c>
      <c r="B224">
        <f>(A225-A224)/'Datos excel'!$B$1</f>
        <v>0.4598066495617581</v>
      </c>
      <c r="C224">
        <f>(B225-B224)/'Datos excel'!$B$1</f>
        <v>0.48664441483611909</v>
      </c>
      <c r="D224">
        <f>(C225-C224)/'Datos excel'!$B$1</f>
        <v>-2.0135945912134274</v>
      </c>
      <c r="E224">
        <v>-1.46217834777685</v>
      </c>
      <c r="F224">
        <f>(E225-E224)/'Datos excel'!$B$1</f>
        <v>-0.22209013800428232</v>
      </c>
      <c r="G224">
        <f>(F225-F224)/'Datos excel'!$B$1</f>
        <v>-1.5189368142202764</v>
      </c>
      <c r="H224">
        <f>(G225-G224)/'Datos excel'!$B$1</f>
        <v>-0.45468332690000451</v>
      </c>
      <c r="I224">
        <v>221</v>
      </c>
    </row>
    <row r="225" spans="1:9" x14ac:dyDescent="0.35">
      <c r="A225">
        <v>2.2110092647431898</v>
      </c>
      <c r="B225">
        <f>(A226-A225)/'Datos excel'!$B$1</f>
        <v>0.46490277795695695</v>
      </c>
      <c r="C225">
        <f>(B226-B225)/'Datos excel'!$B$1</f>
        <v>0.46555810158590494</v>
      </c>
      <c r="D225">
        <f>(C226-C225)/'Datos excel'!$B$1</f>
        <v>-2.1319652925402015</v>
      </c>
      <c r="E225">
        <v>-1.46450407026348</v>
      </c>
      <c r="F225">
        <f>(E226-E225)/'Datos excel'!$B$1</f>
        <v>-0.23799640712702066</v>
      </c>
      <c r="G225">
        <f>(F226-F225)/'Datos excel'!$B$1</f>
        <v>-1.5236982468852724</v>
      </c>
      <c r="H225">
        <f>(G226-G225)/'Datos excel'!$B$1</f>
        <v>-0.23446891738982678</v>
      </c>
      <c r="I225">
        <v>222</v>
      </c>
    </row>
    <row r="226" spans="1:9" x14ac:dyDescent="0.35">
      <c r="A226">
        <v>2.2158777152494</v>
      </c>
      <c r="B226">
        <f>(A227-A226)/'Datos excel'!$B$1</f>
        <v>0.46977809099616191</v>
      </c>
      <c r="C226">
        <f>(B227-B226)/'Datos excel'!$B$1</f>
        <v>0.44323221325006257</v>
      </c>
      <c r="D226">
        <f>(C227-C226)/'Datos excel'!$B$1</f>
        <v>-2.2493869711172598</v>
      </c>
      <c r="E226">
        <v>-1.46699636281085</v>
      </c>
      <c r="F226">
        <f>(E227-E226)/'Datos excel'!$B$1</f>
        <v>-0.25395253785602873</v>
      </c>
      <c r="G226">
        <f>(F227-F226)/'Datos excel'!$B$1</f>
        <v>-1.5261535996464959</v>
      </c>
      <c r="H226">
        <f>(G227-G226)/'Datos excel'!$B$1</f>
        <v>-1.3817927250688058E-2</v>
      </c>
      <c r="I226">
        <v>223</v>
      </c>
    </row>
    <row r="227" spans="1:9" x14ac:dyDescent="0.35">
      <c r="A227">
        <v>2.22079721991437</v>
      </c>
      <c r="B227">
        <f>(A228-A227)/'Datos excel'!$B$1</f>
        <v>0.47441960787943105</v>
      </c>
      <c r="C227">
        <f>(B228-B227)/'Datos excel'!$B$1</f>
        <v>0.4196766879715873</v>
      </c>
      <c r="D227">
        <f>(C228-C227)/'Datos excel'!$B$1</f>
        <v>-2.3656194895033562</v>
      </c>
      <c r="E227">
        <v>-1.4696557475684799</v>
      </c>
      <c r="F227">
        <f>(E228-E227)/'Datos excel'!$B$1</f>
        <v>-0.26993438097902556</v>
      </c>
      <c r="G227">
        <f>(F228-F227)/'Datos excel'!$B$1</f>
        <v>-1.5262983006422912</v>
      </c>
      <c r="H227">
        <f>(G228-G227)/'Datos excel'!$B$1</f>
        <v>0.20680925494915689</v>
      </c>
      <c r="I227">
        <v>224</v>
      </c>
    </row>
    <row r="228" spans="1:9" x14ac:dyDescent="0.35">
      <c r="A228">
        <v>2.2257653304304799</v>
      </c>
      <c r="B228">
        <f>(A229-A228)/'Datos excel'!$B$1</f>
        <v>0.4788144518788125</v>
      </c>
      <c r="C228">
        <f>(B229-B228)/'Datos excel'!$B$1</f>
        <v>0.3949039786068787</v>
      </c>
      <c r="D228">
        <f>(C229-C228)/'Datos excel'!$B$1</f>
        <v>-2.4804192144047899</v>
      </c>
      <c r="E228">
        <v>-1.47248249379593</v>
      </c>
      <c r="F228">
        <f>(E229-E228)/'Datos excel'!$B$1</f>
        <v>-0.28591773940730691</v>
      </c>
      <c r="G228">
        <f>(F229-F228)/'Datos excel'!$B$1</f>
        <v>-1.5241325991888157</v>
      </c>
      <c r="H228">
        <f>(G229-G228)/'Datos excel'!$B$1</f>
        <v>0.42695511602197672</v>
      </c>
      <c r="I228">
        <v>225</v>
      </c>
    </row>
    <row r="229" spans="1:9" x14ac:dyDescent="0.35">
      <c r="A229">
        <v>2.2307794636453302</v>
      </c>
      <c r="B229">
        <f>(A230-A229)/'Datos excel'!$B$1</f>
        <v>0.48294987667236167</v>
      </c>
      <c r="C229">
        <f>(B230-B229)/'Datos excel'!$B$1</f>
        <v>0.36892908933422186</v>
      </c>
      <c r="D229">
        <f>(C230-C229)/'Datos excel'!$B$1</f>
        <v>-2.5935394358721031</v>
      </c>
      <c r="E229">
        <v>-1.47547661736144</v>
      </c>
      <c r="F229">
        <f>(E230-E229)/'Datos excel'!$B$1</f>
        <v>-0.30187841866300125</v>
      </c>
      <c r="G229">
        <f>(F230-F229)/'Datos excel'!$B$1</f>
        <v>-1.519661535669125</v>
      </c>
      <c r="H229">
        <f>(G230-G229)/'Datos excel'!$B$1</f>
        <v>0.64616740182784194</v>
      </c>
      <c r="I229">
        <v>226</v>
      </c>
    </row>
    <row r="230" spans="1:9" x14ac:dyDescent="0.35">
      <c r="A230">
        <v>2.2358369029273502</v>
      </c>
      <c r="B230">
        <f>(A231-A230)/'Datos excel'!$B$1</f>
        <v>0.48681329306152155</v>
      </c>
      <c r="C230">
        <f>(B231-B230)/'Datos excel'!$B$1</f>
        <v>0.34176960787245114</v>
      </c>
      <c r="D230">
        <f>(C231-C230)/'Datos excel'!$B$1</f>
        <v>-2.7047315776945071</v>
      </c>
      <c r="E230">
        <v>-1.4786378807692699</v>
      </c>
      <c r="F230">
        <f>(E231-E230)/'Datos excel'!$B$1</f>
        <v>-0.31779227705100493</v>
      </c>
      <c r="G230">
        <f>(F231-F230)/'Datos excel'!$B$1</f>
        <v>-1.5128948864605531</v>
      </c>
      <c r="H230">
        <f>(G231-G230)/'Datos excel'!$B$1</f>
        <v>0.86400102413839941</v>
      </c>
      <c r="I230">
        <v>227</v>
      </c>
    </row>
    <row r="231" spans="1:9" x14ac:dyDescent="0.35">
      <c r="A231">
        <v>2.2409347998111899</v>
      </c>
      <c r="B231">
        <f>(A232-A231)/'Datos excel'!$B$1</f>
        <v>0.49039229602589607</v>
      </c>
      <c r="C231">
        <f>(B232-B231)/'Datos excel'!$B$1</f>
        <v>0.31344572502439316</v>
      </c>
      <c r="D231">
        <f>(C232-C231)/'Datos excel'!$B$1</f>
        <v>-2.8137460524214393</v>
      </c>
      <c r="E231">
        <v>-1.48196579371244</v>
      </c>
      <c r="F231">
        <f>(E232-E231)/'Datos excel'!$B$1</f>
        <v>-0.33363527525419839</v>
      </c>
      <c r="G231">
        <f>(F232-F231)/'Datos excel'!$B$1</f>
        <v>-1.5038470888934623</v>
      </c>
      <c r="H231">
        <f>(G232-G231)/'Datos excel'!$B$1</f>
        <v>1.080020239745398</v>
      </c>
      <c r="I231">
        <v>228</v>
      </c>
    </row>
    <row r="232" spans="1:9" x14ac:dyDescent="0.35">
      <c r="A232">
        <v>2.2460701759264299</v>
      </c>
      <c r="B232">
        <f>(A233-A232)/'Datos excel'!$B$1</f>
        <v>0.49367469198268193</v>
      </c>
      <c r="C232">
        <f>(B233-B232)/'Datos excel'!$B$1</f>
        <v>0.28398024526654492</v>
      </c>
      <c r="D232">
        <f>(C233-C232)/'Datos excel'!$B$1</f>
        <v>-2.9203328564990563</v>
      </c>
      <c r="E232">
        <v>-1.48545961414483</v>
      </c>
      <c r="F232">
        <f>(E233-E232)/'Datos excel'!$B$1</f>
        <v>-0.34938352514283205</v>
      </c>
      <c r="G232">
        <f>(F233-F232)/'Datos excel'!$B$1</f>
        <v>-1.4925371433904209</v>
      </c>
      <c r="H232">
        <f>(G233-G232)/'Datos excel'!$B$1</f>
        <v>1.2938004587104956</v>
      </c>
      <c r="I232">
        <v>229</v>
      </c>
    </row>
    <row r="233" spans="1:9" x14ac:dyDescent="0.35">
      <c r="A233">
        <v>2.2512399252117499</v>
      </c>
      <c r="B233">
        <f>(A234-A233)/'Datos excel'!$B$1</f>
        <v>0.49664852615699528</v>
      </c>
      <c r="C233">
        <f>(B234-B233)/'Datos excel'!$B$1</f>
        <v>0.25339859110649715</v>
      </c>
      <c r="D233">
        <f>(C234-C233)/'Datos excel'!$B$1</f>
        <v>-3.0242426043376089</v>
      </c>
      <c r="E233">
        <v>-1.4891183498644101</v>
      </c>
      <c r="F233">
        <f>(E234-E233)/'Datos excel'!$B$1</f>
        <v>-0.36501333755911619</v>
      </c>
      <c r="G233">
        <f>(F234-F233)/'Datos excel'!$B$1</f>
        <v>-1.4789884966694342</v>
      </c>
      <c r="H233">
        <f>(G234-G233)/'Datos excel'!$B$1</f>
        <v>1.5049299012177588</v>
      </c>
      <c r="I233">
        <v>230</v>
      </c>
    </row>
    <row r="234" spans="1:9" x14ac:dyDescent="0.35">
      <c r="A234">
        <v>2.2564408164157199</v>
      </c>
      <c r="B234">
        <f>(A235-A234)/'Datos excel'!$B$1</f>
        <v>0.4993021099978292</v>
      </c>
      <c r="C234">
        <f>(B235-B234)/'Datos excel'!$B$1</f>
        <v>0.2217287966116295</v>
      </c>
      <c r="D234">
        <f>(C235-C234)/'Datos excel'!$B$1</f>
        <v>-3.125226762268948</v>
      </c>
      <c r="E234">
        <v>-1.4929407605968701</v>
      </c>
      <c r="F234">
        <f>(E235-E234)/'Datos excel'!$B$1</f>
        <v>-0.38050126887871788</v>
      </c>
      <c r="G234">
        <f>(F235-F234)/'Datos excel'!$B$1</f>
        <v>-1.4632289075966565</v>
      </c>
      <c r="H234">
        <f>(G235-G234)/'Datos excel'!$B$1</f>
        <v>1.7130112350995639</v>
      </c>
      <c r="I234">
        <v>231</v>
      </c>
    </row>
    <row r="235" spans="1:9" x14ac:dyDescent="0.35">
      <c r="A235">
        <v>2.2616694958846901</v>
      </c>
      <c r="B235">
        <f>(A236-A235)/'Datos excel'!$B$1</f>
        <v>0.50162404852624387</v>
      </c>
      <c r="C235">
        <f>(B236-B235)/'Datos excel'!$B$1</f>
        <v>0.18900149848780837</v>
      </c>
      <c r="D235">
        <f>(C236-C235)/'Datos excel'!$B$1</f>
        <v>-3.2230388013155427</v>
      </c>
      <c r="E235">
        <v>-1.49692536056684</v>
      </c>
      <c r="F235">
        <f>(E236-E235)/'Datos excel'!$B$1</f>
        <v>-0.39582416616747079</v>
      </c>
      <c r="G235">
        <f>(F236-F235)/'Datos excel'!$B$1</f>
        <v>-1.4452902958909712</v>
      </c>
      <c r="H235">
        <f>(G236-G235)/'Datos excel'!$B$1</f>
        <v>1.9176628335991375</v>
      </c>
      <c r="I235">
        <v>232</v>
      </c>
    </row>
    <row r="236" spans="1:9" x14ac:dyDescent="0.35">
      <c r="A236">
        <v>2.2669224906370702</v>
      </c>
      <c r="B236">
        <f>(A237-A236)/'Datos excel'!$B$1</f>
        <v>0.50360326759013307</v>
      </c>
      <c r="C236">
        <f>(B237-B236)/'Datos excel'!$B$1</f>
        <v>0.15524991508631583</v>
      </c>
      <c r="D236">
        <f>(C237-C236)/'Datos excel'!$B$1</f>
        <v>-3.3174340641866564</v>
      </c>
      <c r="E236">
        <v>-1.5010704215419901</v>
      </c>
      <c r="F236">
        <f>(E237-E236)/'Datos excel'!$B$1</f>
        <v>-0.4109592107537231</v>
      </c>
      <c r="G236">
        <f>(F237-F236)/'Datos excel'!$B$1</f>
        <v>-1.4252085776573138</v>
      </c>
      <c r="H236">
        <f>(G237-G236)/'Datos excel'!$B$1</f>
        <v>2.1185199685735201</v>
      </c>
      <c r="I236">
        <v>233</v>
      </c>
    </row>
    <row r="237" spans="1:9" x14ac:dyDescent="0.35">
      <c r="A237">
        <v>2.2721962117230201</v>
      </c>
      <c r="B237">
        <f>(A238-A237)/'Datos excel'!$B$1</f>
        <v>0.50522904089915177</v>
      </c>
      <c r="C237">
        <f>(B238-B237)/'Datos excel'!$B$1</f>
        <v>0.1205098268035914</v>
      </c>
      <c r="D237">
        <f>(C238-C237)/'Datos excel'!$B$1</f>
        <v>-3.4081708356611182</v>
      </c>
      <c r="E237">
        <v>-1.50537397633342</v>
      </c>
      <c r="F237">
        <f>(E238-E237)/'Datos excel'!$B$1</f>
        <v>-0.42588396007839435</v>
      </c>
      <c r="G237">
        <f>(F238-F237)/'Datos excel'!$B$1</f>
        <v>-1.403023488424801</v>
      </c>
      <c r="H237">
        <f>(G238-G237)/'Datos excel'!$B$1</f>
        <v>2.3152358882354407</v>
      </c>
      <c r="I237">
        <v>234</v>
      </c>
    </row>
    <row r="238" spans="1:9" x14ac:dyDescent="0.35">
      <c r="A238">
        <v>2.2774869578672501</v>
      </c>
      <c r="B238">
        <f>(A239-A238)/'Datos excel'!$B$1</f>
        <v>0.50649101685439024</v>
      </c>
      <c r="C238">
        <f>(B239-B238)/'Datos excel'!$B$1</f>
        <v>8.4819545271951555E-2</v>
      </c>
      <c r="D238">
        <f>(C239-C238)/'Datos excel'!$B$1</f>
        <v>-3.4950099539646722</v>
      </c>
      <c r="E238">
        <v>-1.5098338227343</v>
      </c>
      <c r="F238">
        <f>(E239-E238)/'Datos excel'!$B$1</f>
        <v>-0.44057638769189195</v>
      </c>
      <c r="G238">
        <f>(F239-F238)/'Datos excel'!$B$1</f>
        <v>-1.3787783948987746</v>
      </c>
      <c r="H238">
        <f>(G239-G238)/'Datos excel'!$B$1</f>
        <v>2.5074821586349039</v>
      </c>
      <c r="I238">
        <v>235</v>
      </c>
    </row>
    <row r="239" spans="1:9" x14ac:dyDescent="0.35">
      <c r="A239">
        <v>2.28279091939278</v>
      </c>
      <c r="B239">
        <f>(A240-A239)/'Datos excel'!$B$1</f>
        <v>0.50737924505541421</v>
      </c>
      <c r="C239">
        <f>(B240-B239)/'Datos excel'!$B$1</f>
        <v>4.8219886619956173E-2</v>
      </c>
      <c r="D239">
        <f>(C240-C239)/'Datos excel'!$B$1</f>
        <v>-3.5777158347639735</v>
      </c>
      <c r="E239">
        <v>-1.5144475278773599</v>
      </c>
      <c r="F239">
        <f>(E240-E239)/'Datos excel'!$B$1</f>
        <v>-0.45501492127969967</v>
      </c>
      <c r="G239">
        <f>(F240-F239)/'Datos excel'!$B$1</f>
        <v>-1.3525201031368583</v>
      </c>
      <c r="H239">
        <f>(G240-G239)/'Datos excel'!$B$1</f>
        <v>2.6949498117854476</v>
      </c>
      <c r="I239">
        <v>236</v>
      </c>
    </row>
    <row r="240" spans="1:9" x14ac:dyDescent="0.35">
      <c r="A240">
        <v>2.2881041824222801</v>
      </c>
      <c r="B240">
        <f>(A241-A240)/'Datos excel'!$B$1</f>
        <v>0.50788420252728816</v>
      </c>
      <c r="C240">
        <f>(B241-B240)/'Datos excel'!$B$1</f>
        <v>1.0754134009534934E-2</v>
      </c>
      <c r="D240">
        <f>(C241-C240)/'Datos excel'!$B$1</f>
        <v>-3.6560559309488863</v>
      </c>
      <c r="E240">
        <v>-1.5192124329905801</v>
      </c>
      <c r="F240">
        <f>(E241-E240)/'Datos excel'!$B$1</f>
        <v>-0.46917847867919055</v>
      </c>
      <c r="G240">
        <f>(F241-F240)/'Datos excel'!$B$1</f>
        <v>-1.3242986547018638</v>
      </c>
      <c r="H240">
        <f>(G241-G240)/'Datos excel'!$B$1</f>
        <v>2.8773489371123091</v>
      </c>
      <c r="I240">
        <v>237</v>
      </c>
    </row>
    <row r="241" spans="1:9" x14ac:dyDescent="0.35">
      <c r="A241">
        <v>2.2934227333540602</v>
      </c>
      <c r="B241">
        <f>(A242-A241)/'Datos excel'!$B$1</f>
        <v>0.50799681955528841</v>
      </c>
      <c r="C241">
        <f>(B242-B241)/'Datos excel'!$B$1</f>
        <v>-2.7531994169739775E-2</v>
      </c>
      <c r="D241">
        <f>(C242-C241)/'Datos excel'!$B$1</f>
        <v>-3.7298013610071155</v>
      </c>
      <c r="E241">
        <v>-1.52412565853005</v>
      </c>
      <c r="F241">
        <f>(E242-E241)/'Datos excel'!$B$1</f>
        <v>-0.48304650176175795</v>
      </c>
      <c r="G241">
        <f>(F242-F241)/'Datos excel'!$B$1</f>
        <v>-1.2941671270930424</v>
      </c>
      <c r="H241">
        <f>(G242-G241)/'Datos excel'!$B$1</f>
        <v>3.0544094575744527</v>
      </c>
      <c r="I241">
        <v>238</v>
      </c>
    </row>
    <row r="242" spans="1:9" x14ac:dyDescent="0.35">
      <c r="A242">
        <v>2.2987424636085998</v>
      </c>
      <c r="B242">
        <f>(A243-A242)/'Datos excel'!$B$1</f>
        <v>0.50770850518654731</v>
      </c>
      <c r="C242">
        <f>(B243-B242)/'Datos excel'!$B$1</f>
        <v>-6.6590382686703656E-2</v>
      </c>
      <c r="D242">
        <f>(C243-C242)/'Datos excel'!$B$1</f>
        <v>-3.7987265478761176</v>
      </c>
      <c r="E242">
        <v>-1.52918410966764</v>
      </c>
      <c r="F242">
        <f>(E243-E242)/'Datos excel'!$B$1</f>
        <v>-0.49659898822506765</v>
      </c>
      <c r="G242">
        <f>(F243-F242)/'Datos excel'!$B$1</f>
        <v>-1.2621814260498054</v>
      </c>
      <c r="H242">
        <f>(G243-G242)/'Datos excel'!$B$1</f>
        <v>3.2258804728419466</v>
      </c>
      <c r="I242">
        <v>239</v>
      </c>
    </row>
    <row r="243" spans="1:9" x14ac:dyDescent="0.35">
      <c r="A243">
        <v>2.3040591746421302</v>
      </c>
      <c r="B243">
        <f>(A244-A243)/'Datos excel'!$B$1</f>
        <v>0.50701117232971971</v>
      </c>
      <c r="C243">
        <f>(B244-B243)/'Datos excel'!$B$1</f>
        <v>-0.10637055407271741</v>
      </c>
      <c r="D243">
        <f>(C244-C243)/'Datos excel'!$B$1</f>
        <v>-3.8626095742891171</v>
      </c>
      <c r="E243">
        <v>-1.5343844821115999</v>
      </c>
      <c r="F243">
        <f>(E244-E243)/'Datos excel'!$B$1</f>
        <v>-0.50981652121031951</v>
      </c>
      <c r="G243">
        <f>(F244-F243)/'Datos excel'!$B$1</f>
        <v>-1.2284000847336753</v>
      </c>
      <c r="H243">
        <f>(G244-G243)/'Datos excel'!$B$1</f>
        <v>3.3915304120476777</v>
      </c>
      <c r="I243">
        <v>240</v>
      </c>
    </row>
    <row r="244" spans="1:9" x14ac:dyDescent="0.35">
      <c r="A244">
        <v>2.3093685832230602</v>
      </c>
      <c r="B244">
        <f>(A245-A244)/'Datos excel'!$B$1</f>
        <v>0.50589726249227596</v>
      </c>
      <c r="C244">
        <f>(B245-B244)/'Datos excel'!$B$1</f>
        <v>-0.14681970694695837</v>
      </c>
      <c r="D244">
        <f>(C245-C244)/'Datos excel'!$B$1</f>
        <v>-3.9212316468297308</v>
      </c>
      <c r="E244">
        <v>-1.5397232682373101</v>
      </c>
      <c r="F244">
        <f>(E245-E244)/'Datos excel'!$B$1</f>
        <v>-0.52268029681654748</v>
      </c>
      <c r="G244">
        <f>(F245-F244)/'Datos excel'!$B$1</f>
        <v>-1.1928840613106242</v>
      </c>
      <c r="H244">
        <f>(G245-G244)/'Datos excel'!$B$1</f>
        <v>3.5511461679336498</v>
      </c>
      <c r="I244">
        <v>241</v>
      </c>
    </row>
    <row r="245" spans="1:9" x14ac:dyDescent="0.35">
      <c r="A245">
        <v>2.3146663269674499</v>
      </c>
      <c r="B245">
        <f>(A246-A245)/'Datos excel'!$B$1</f>
        <v>0.50435977011645339</v>
      </c>
      <c r="C245">
        <f>(B246-B245)/'Datos excel'!$B$1</f>
        <v>-0.18788274872930533</v>
      </c>
      <c r="D245">
        <f>(C246-C245)/'Datos excel'!$B$1</f>
        <v>-3.974377430799628</v>
      </c>
      <c r="E245">
        <v>-1.5451967635061601</v>
      </c>
      <c r="F245">
        <f>(E246-E245)/'Datos excel'!$B$1</f>
        <v>-0.53517214949520686</v>
      </c>
      <c r="G245">
        <f>(F246-F245)/'Datos excel'!$B$1</f>
        <v>-1.1556965456006112</v>
      </c>
      <c r="H245">
        <f>(G246-G245)/'Datos excel'!$B$1</f>
        <v>3.7045328731617029</v>
      </c>
      <c r="I245">
        <v>242</v>
      </c>
    </row>
    <row r="246" spans="1:9" x14ac:dyDescent="0.35">
      <c r="A246">
        <v>2.3199479701293302</v>
      </c>
      <c r="B246">
        <f>(A247-A246)/'Datos excel'!$B$1</f>
        <v>0.50239226657263925</v>
      </c>
      <c r="C246">
        <f>(B247-B246)/'Datos excel'!$B$1</f>
        <v>-0.22950233185994928</v>
      </c>
      <c r="D246">
        <f>(C247-C246)/'Datos excel'!$B$1</f>
        <v>-4.0218345629742513</v>
      </c>
      <c r="E246">
        <v>-1.5508010731503601</v>
      </c>
      <c r="F246">
        <f>(E247-E246)/'Datos excel'!$B$1</f>
        <v>-0.54727457542000013</v>
      </c>
      <c r="G246">
        <f>(F247-F246)/'Datos excel'!$B$1</f>
        <v>-1.1169027680695889</v>
      </c>
      <c r="H246">
        <f>(G247-G246)/'Datos excel'!$B$1</f>
        <v>3.8515126970418248</v>
      </c>
      <c r="I246">
        <v>243</v>
      </c>
    </row>
    <row r="247" spans="1:9" x14ac:dyDescent="0.35">
      <c r="A247">
        <v>2.3252090096422799</v>
      </c>
      <c r="B247">
        <f>(A248-A247)/'Datos excel'!$B$1</f>
        <v>0.49998892377346277</v>
      </c>
      <c r="C247">
        <f>(B248-B247)/'Datos excel'!$B$1</f>
        <v>-0.27161888491659403</v>
      </c>
      <c r="D247">
        <f>(C248-C247)/'Datos excel'!$B$1</f>
        <v>-4.0633937544689287</v>
      </c>
      <c r="E247">
        <v>-1.5565321191024799</v>
      </c>
      <c r="F247">
        <f>(E248-E247)/'Datos excel'!$B$1</f>
        <v>-0.55897075385647188</v>
      </c>
      <c r="G247">
        <f>(F248-F247)/'Datos excel'!$B$1</f>
        <v>-1.0765698214221409</v>
      </c>
      <c r="H247">
        <f>(G248-G247)/'Datos excel'!$B$1</f>
        <v>3.9919242444195522</v>
      </c>
      <c r="I247">
        <v>244</v>
      </c>
    </row>
    <row r="248" spans="1:9" x14ac:dyDescent="0.35">
      <c r="A248">
        <v>2.3304448814082899</v>
      </c>
      <c r="B248">
        <f>(A249-A248)/'Datos excel'!$B$1</f>
        <v>0.49714453746202869</v>
      </c>
      <c r="C248">
        <f>(B249-B248)/'Datos excel'!$B$1</f>
        <v>-0.31417064480886814</v>
      </c>
      <c r="D248">
        <f>(C249-C248)/'Datos excel'!$B$1</f>
        <v>-4.0988484368927338</v>
      </c>
      <c r="E248">
        <v>-1.56238564714877</v>
      </c>
      <c r="F248">
        <f>(E249-E248)/'Datos excel'!$B$1</f>
        <v>-0.57024456666332612</v>
      </c>
      <c r="G248">
        <f>(F249-F248)/'Datos excel'!$B$1</f>
        <v>-1.034766488488956</v>
      </c>
      <c r="H248">
        <f>(G249-G248)/'Datos excel'!$B$1</f>
        <v>4.1256214154419961</v>
      </c>
      <c r="I248">
        <v>245</v>
      </c>
    </row>
    <row r="249" spans="1:9" x14ac:dyDescent="0.35">
      <c r="A249">
        <v>2.3356509668304999</v>
      </c>
      <c r="B249">
        <f>(A250-A249)/'Datos excel'!$B$1</f>
        <v>0.49385455016301166</v>
      </c>
      <c r="C249">
        <f>(B250-B249)/'Datos excel'!$B$1</f>
        <v>-0.35709368526726887</v>
      </c>
      <c r="D249">
        <f>(C250-C249)/'Datos excel'!$B$1</f>
        <v>-4.1279947310354057</v>
      </c>
      <c r="E249">
        <v>-1.5683572342867</v>
      </c>
      <c r="F249">
        <f>(E250-E249)/'Datos excel'!$B$1</f>
        <v>-0.5810806159913855</v>
      </c>
      <c r="G249">
        <f>(F250-F249)/'Datos excel'!$B$1</f>
        <v>-0.99156308205480503</v>
      </c>
      <c r="H249">
        <f>(G250-G249)/'Datos excel'!$B$1</f>
        <v>4.252472102167201</v>
      </c>
      <c r="I249">
        <v>246</v>
      </c>
    </row>
    <row r="250" spans="1:9" x14ac:dyDescent="0.35">
      <c r="A250">
        <v>2.3408225995862799</v>
      </c>
      <c r="B250">
        <f>(A251-A250)/'Datos excel'!$B$1</f>
        <v>0.49011507383541514</v>
      </c>
      <c r="C250">
        <f>(B251-B250)/'Datos excel'!$B$1</f>
        <v>-0.40032194500419621</v>
      </c>
      <c r="D250">
        <f>(C251-C250)/'Datos excel'!$B$1</f>
        <v>-4.1506314166942184</v>
      </c>
      <c r="E250">
        <v>-1.5744422962678399</v>
      </c>
      <c r="F250">
        <f>(E251-E250)/'Datos excel'!$B$1</f>
        <v>-0.59146424030523292</v>
      </c>
      <c r="G250">
        <f>(F251-F250)/'Datos excel'!$B$1</f>
        <v>-0.94703129833559163</v>
      </c>
      <c r="H250">
        <f>(G251-G250)/'Datos excel'!$B$1</f>
        <v>4.3723574246187216</v>
      </c>
      <c r="I250">
        <v>247</v>
      </c>
    </row>
    <row r="251" spans="1:9" x14ac:dyDescent="0.35">
      <c r="A251">
        <v>2.3459550726375298</v>
      </c>
      <c r="B251">
        <f>(A252-A251)/'Datos excel'!$B$1</f>
        <v>0.48592291223042861</v>
      </c>
      <c r="C251">
        <f>(B252-B251)/'Datos excel'!$B$1</f>
        <v>-0.44378725555901472</v>
      </c>
      <c r="D251">
        <f>(C252-C251)/'Datos excel'!$B$1</f>
        <v>-4.1665597153477272</v>
      </c>
      <c r="E251">
        <v>-1.5806360953085199</v>
      </c>
      <c r="F251">
        <f>(E252-E251)/'Datos excel'!$B$1</f>
        <v>-0.60138152887046858</v>
      </c>
      <c r="G251">
        <f>(F252-F251)/'Datos excel'!$B$1</f>
        <v>-0.90124407845542176</v>
      </c>
      <c r="H251">
        <f>(G252-G251)/'Datos excel'!$B$1</f>
        <v>4.4851698906256088</v>
      </c>
      <c r="I251">
        <v>248</v>
      </c>
    </row>
    <row r="252" spans="1:9" x14ac:dyDescent="0.35">
      <c r="A252">
        <v>2.35104364547511</v>
      </c>
      <c r="B252">
        <f>(A253-A252)/'Datos excel'!$B$1</f>
        <v>0.48127558295769202</v>
      </c>
      <c r="C252">
        <f>(B253-B252)/'Datos excel'!$B$1</f>
        <v>-0.48741936686728005</v>
      </c>
      <c r="D252">
        <f>(C253-C252)/'Datos excel'!$B$1</f>
        <v>-4.1755834572162467</v>
      </c>
      <c r="E252">
        <v>-1.5869337479522001</v>
      </c>
      <c r="F252">
        <f>(E253-E252)/'Datos excel'!$B$1</f>
        <v>-0.6108193347903581</v>
      </c>
      <c r="G252">
        <f>(F253-F252)/'Datos excel'!$B$1</f>
        <v>-0.85427548919378327</v>
      </c>
      <c r="H252">
        <f>(G253-G252)/'Datos excel'!$B$1</f>
        <v>4.5908125999842406</v>
      </c>
      <c r="I252">
        <v>249</v>
      </c>
    </row>
    <row r="253" spans="1:9" x14ac:dyDescent="0.35">
      <c r="A253">
        <v>2.3560835515943501</v>
      </c>
      <c r="B253">
        <f>(A254-A253)/'Datos excel'!$B$1</f>
        <v>0.4761713392837999</v>
      </c>
      <c r="C253">
        <f>(B254-B253)/'Datos excel'!$B$1</f>
        <v>-0.53114597457941881</v>
      </c>
      <c r="D253">
        <f>(C254-C253)/'Datos excel'!$B$1</f>
        <v>-4.1775090023684394</v>
      </c>
      <c r="E253">
        <v>-1.5933302330683601</v>
      </c>
      <c r="F253">
        <f>(E254-E253)/'Datos excel'!$B$1</f>
        <v>-0.61976528679366816</v>
      </c>
      <c r="G253">
        <f>(F254-F253)/'Datos excel'!$B$1</f>
        <v>-0.80620061206672344</v>
      </c>
      <c r="H253">
        <f>(G254-G253)/'Datos excel'!$B$1</f>
        <v>4.689197655069286</v>
      </c>
      <c r="I253">
        <v>250</v>
      </c>
    </row>
    <row r="254" spans="1:9" x14ac:dyDescent="0.35">
      <c r="A254">
        <v>2.3610700061988301</v>
      </c>
      <c r="B254">
        <f>(A255-A254)/'Datos excel'!$B$1</f>
        <v>0.47060919164472492</v>
      </c>
      <c r="C254">
        <f>(B255-B254)/'Datos excel'!$B$1</f>
        <v>-0.57489274655323852</v>
      </c>
      <c r="D254">
        <f>(C255-C254)/'Datos excel'!$B$1</f>
        <v>-4.1721457388068668</v>
      </c>
      <c r="E254">
        <v>-1.5998203999748299</v>
      </c>
      <c r="F254">
        <f>(E255-E254)/'Datos excel'!$B$1</f>
        <v>-0.62820779986096287</v>
      </c>
      <c r="G254">
        <f>(F255-F254)/'Datos excel'!$B$1</f>
        <v>-0.7570954490520696</v>
      </c>
      <c r="H254">
        <f>(G255-G254)/'Datos excel'!$B$1</f>
        <v>4.7802449686280282</v>
      </c>
      <c r="I254">
        <v>251</v>
      </c>
    </row>
    <row r="255" spans="1:9" x14ac:dyDescent="0.35">
      <c r="A255">
        <v>2.3659982141294398</v>
      </c>
      <c r="B255">
        <f>(A256-A255)/'Datos excel'!$B$1</f>
        <v>0.46458892888081255</v>
      </c>
      <c r="C255">
        <f>(B256-B255)/'Datos excel'!$B$1</f>
        <v>-0.61858335456237723</v>
      </c>
      <c r="D255">
        <f>(C256-C255)/'Datos excel'!$B$1</f>
        <v>-4.1593058833092975</v>
      </c>
      <c r="E255">
        <v>-1.6063989766714</v>
      </c>
      <c r="F255">
        <f>(E256-E255)/'Datos excel'!$B$1</f>
        <v>-0.63613608486365703</v>
      </c>
      <c r="G255">
        <f>(F256-F255)/'Datos excel'!$B$1</f>
        <v>-0.70703684079939833</v>
      </c>
      <c r="H255">
        <f>(G256-G255)/'Datos excel'!$B$1</f>
        <v>4.8638808627203174</v>
      </c>
      <c r="I255">
        <v>252</v>
      </c>
    </row>
    <row r="256" spans="1:9" x14ac:dyDescent="0.35">
      <c r="A256">
        <v>2.3708633780158102</v>
      </c>
      <c r="B256">
        <f>(A257-A256)/'Datos excel'!$B$1</f>
        <v>0.45811113913972556</v>
      </c>
      <c r="C256">
        <f>(B257-B256)/'Datos excel'!$B$1</f>
        <v>-0.6621395039191682</v>
      </c>
      <c r="D256">
        <f>(C257-C256)/'Datos excel'!$B$1</f>
        <v>-4.1388055286416421</v>
      </c>
      <c r="E256">
        <v>-1.6130605781743701</v>
      </c>
      <c r="F256">
        <f>(E257-E256)/'Datos excel'!$B$1</f>
        <v>-0.64354015734656611</v>
      </c>
      <c r="G256">
        <f>(F257-F256)/'Datos excel'!$B$1</f>
        <v>-0.65610239951187121</v>
      </c>
      <c r="H256">
        <f>(G257-G256)/'Datos excel'!$B$1</f>
        <v>4.9400370066227568</v>
      </c>
      <c r="I256">
        <v>253</v>
      </c>
    </row>
    <row r="257" spans="1:9" x14ac:dyDescent="0.35">
      <c r="A257">
        <v>2.3756607066466402</v>
      </c>
      <c r="B257">
        <f>(A258-A257)/'Datos excel'!$B$1</f>
        <v>0.45117723046917874</v>
      </c>
      <c r="C257">
        <f>(B258-B257)/'Datos excel'!$B$1</f>
        <v>-0.70548097406389287</v>
      </c>
      <c r="D257">
        <f>(C258-C257)/'Datos excel'!$B$1</f>
        <v>-4.1104644807449855</v>
      </c>
      <c r="E257">
        <v>-1.6197997149430701</v>
      </c>
      <c r="F257">
        <f>(E258-E257)/'Datos excel'!$B$1</f>
        <v>-0.65041084560759654</v>
      </c>
      <c r="G257">
        <f>(F258-F257)/'Datos excel'!$B$1</f>
        <v>-0.604370452950312</v>
      </c>
      <c r="H257">
        <f>(G258-G257)/'Datos excel'!$B$1</f>
        <v>5.0086490937125179</v>
      </c>
      <c r="I257">
        <v>254</v>
      </c>
    </row>
    <row r="258" spans="1:9" x14ac:dyDescent="0.35">
      <c r="A258">
        <v>2.3803854235556701</v>
      </c>
      <c r="B258">
        <f>(A259-A258)/'Datos excel'!$B$1</f>
        <v>0.44378945098462375</v>
      </c>
      <c r="C258">
        <f>(B259-B258)/'Datos excel'!$B$1</f>
        <v>-0.7485256574490603</v>
      </c>
      <c r="D258">
        <f>(C259-C258)/'Datos excel'!$B$1</f>
        <v>-4.0741076586344187</v>
      </c>
      <c r="E258">
        <v>-1.6266108013909899</v>
      </c>
      <c r="F258">
        <f>(E259-E258)/'Datos excel'!$B$1</f>
        <v>-0.656739798191048</v>
      </c>
      <c r="G258">
        <f>(F259-F258)/'Datos excel'!$B$1</f>
        <v>-0.55192000229292393</v>
      </c>
      <c r="H258">
        <f>(G259-G258)/'Datos excel'!$B$1</f>
        <v>5.0696557565398654</v>
      </c>
      <c r="I258">
        <v>255</v>
      </c>
    </row>
    <row r="259" spans="1:9" x14ac:dyDescent="0.35">
      <c r="A259">
        <v>2.3850327758188499</v>
      </c>
      <c r="B259">
        <f>(A260-A259)/'Datos excel'!$B$1</f>
        <v>0.43595090862973895</v>
      </c>
      <c r="C259">
        <f>(B260-B259)/'Datos excel'!$B$1</f>
        <v>-0.79118961308339297</v>
      </c>
      <c r="D259">
        <f>(C260-C259)/'Datos excel'!$B$1</f>
        <v>-4.0295653708830388</v>
      </c>
      <c r="E259">
        <v>-1.63348816447538</v>
      </c>
      <c r="F259">
        <f>(E260-E259)/'Datos excel'!$B$1</f>
        <v>-0.6625194909396237</v>
      </c>
      <c r="G259">
        <f>(F260-F259)/'Datos excel'!$B$1</f>
        <v>-0.49883069135634112</v>
      </c>
      <c r="H259">
        <f>(G260-G259)/'Datos excel'!$B$1</f>
        <v>5.1229976184503938</v>
      </c>
      <c r="I259">
        <v>256</v>
      </c>
    </row>
    <row r="260" spans="1:9" x14ac:dyDescent="0.35">
      <c r="A260">
        <v>2.3895980430584398</v>
      </c>
      <c r="B260">
        <f>(A261-A260)/'Datos excel'!$B$1</f>
        <v>0.42766559037620783</v>
      </c>
      <c r="C260">
        <f>(B261-B260)/'Datos excel'!$B$1</f>
        <v>-0.83338712297114625</v>
      </c>
      <c r="D260">
        <f>(C261-C260)/'Datos excel'!$B$1</f>
        <v>-3.9766747278963739</v>
      </c>
      <c r="E260">
        <v>-1.6404260523606999</v>
      </c>
      <c r="F260">
        <f>(E261-E260)/'Datos excel'!$B$1</f>
        <v>-0.66774323372412436</v>
      </c>
      <c r="G260">
        <f>(F261-F260)/'Datos excel'!$B$1</f>
        <v>-0.44518278574806858</v>
      </c>
      <c r="H260">
        <f>(G261-G260)/'Datos excel'!$B$1</f>
        <v>5.1686163526820277</v>
      </c>
      <c r="I260">
        <v>257</v>
      </c>
    </row>
    <row r="261" spans="1:9" x14ac:dyDescent="0.35">
      <c r="A261">
        <v>2.3940765466481699</v>
      </c>
      <c r="B261">
        <f>(A262-A261)/'Datos excel'!$B$1</f>
        <v>0.41893838083246621</v>
      </c>
      <c r="C261">
        <f>(B262-B261)/'Datos excel'!$B$1</f>
        <v>-0.87503076334073104</v>
      </c>
      <c r="D261">
        <f>(C262-C261)/'Datos excel'!$B$1</f>
        <v>-3.9152805255292829</v>
      </c>
      <c r="E261">
        <v>-1.6474186431525399</v>
      </c>
      <c r="F261">
        <f>(E262-E261)/'Datos excel'!$B$1</f>
        <v>-0.67240517695482693</v>
      </c>
      <c r="G261">
        <f>(F262-F261)/'Datos excel'!$B$1</f>
        <v>-0.39105716187203549</v>
      </c>
      <c r="H261">
        <f>(G262-G261)/'Datos excel'!$B$1</f>
        <v>5.206453850982399</v>
      </c>
      <c r="I261">
        <v>258</v>
      </c>
    </row>
    <row r="262" spans="1:9" x14ac:dyDescent="0.35">
      <c r="A262">
        <v>2.3984636591132702</v>
      </c>
      <c r="B262">
        <f>(A263-A262)/'Datos excel'!$B$1</f>
        <v>0.40977508010654518</v>
      </c>
      <c r="C262">
        <f>(B263-B262)/'Datos excel'!$B$1</f>
        <v>-0.91603148512655097</v>
      </c>
      <c r="D262">
        <f>(C263-C262)/'Datos excel'!$B$1</f>
        <v>-3.8452369125899848</v>
      </c>
      <c r="E262">
        <v>-1.65446005369973</v>
      </c>
      <c r="F262">
        <f>(E263-E262)/'Datos excel'!$B$1</f>
        <v>-0.6765003179777298</v>
      </c>
      <c r="G262">
        <f>(F263-F262)/'Datos excel'!$B$1</f>
        <v>-0.33653530464036685</v>
      </c>
      <c r="H262">
        <f>(G263-G262)/'Datos excel'!$B$1</f>
        <v>5.2364517363287053</v>
      </c>
      <c r="I262">
        <v>259</v>
      </c>
    </row>
    <row r="263" spans="1:9" x14ac:dyDescent="0.35">
      <c r="A263">
        <v>2.4027548137175598</v>
      </c>
      <c r="B263">
        <f>(A264-A263)/'Datos excel'!$B$1</f>
        <v>0.40018242082611011</v>
      </c>
      <c r="C263">
        <f>(B264-B263)/'Datos excel'!$B$1</f>
        <v>-0.95629871191290095</v>
      </c>
      <c r="D263">
        <f>(C264-C263)/'Datos excel'!$B$1</f>
        <v>-3.7664085946487829</v>
      </c>
      <c r="E263">
        <v>-1.66154434846343</v>
      </c>
      <c r="F263">
        <f>(E264-E263)/'Datos excel'!$B$1</f>
        <v>-0.68002450744683574</v>
      </c>
      <c r="G263">
        <f>(F264-F263)/'Datos excel'!$B$1</f>
        <v>-0.28169931028794093</v>
      </c>
      <c r="H263">
        <f>(G264-G263)/'Datos excel'!$B$1</f>
        <v>5.2585505593508177</v>
      </c>
      <c r="I263">
        <v>260</v>
      </c>
    </row>
    <row r="264" spans="1:9" x14ac:dyDescent="0.35">
      <c r="A264">
        <v>2.4069455142287701</v>
      </c>
      <c r="B264">
        <f>(A265-A264)/'Datos excel'!$B$1</f>
        <v>0.3901680841328336</v>
      </c>
      <c r="C264">
        <f>(B265-B264)/'Datos excel'!$B$1</f>
        <v>-0.99574045048412119</v>
      </c>
      <c r="D264">
        <f>(C265-C264)/'Datos excel'!$B$1</f>
        <v>-3.6786728422372055</v>
      </c>
      <c r="E264">
        <v>-1.66866554845295</v>
      </c>
      <c r="F264">
        <f>(E265-E264)/'Datos excel'!$B$1</f>
        <v>-0.68297445572590876</v>
      </c>
      <c r="G264">
        <f>(F265-F264)/'Datos excel'!$B$1</f>
        <v>-0.22663189760198418</v>
      </c>
      <c r="H264">
        <f>(G265-G264)/'Datos excel'!$B$1</f>
        <v>5.2726899044927356</v>
      </c>
      <c r="I264">
        <v>261</v>
      </c>
    </row>
    <row r="265" spans="1:9" x14ac:dyDescent="0.35">
      <c r="A265">
        <v>2.4110313448513598</v>
      </c>
      <c r="B265">
        <f>(A266-A265)/'Datos excel'!$B$1</f>
        <v>0.37974071451908992</v>
      </c>
      <c r="C265">
        <f>(B266-B265)/'Datos excel'!$B$1</f>
        <v>-1.0342634224045635</v>
      </c>
      <c r="D265">
        <f>(C266-C265)/'Datos excel'!$B$1</f>
        <v>-3.5819211726279119</v>
      </c>
      <c r="E265">
        <v>-1.67581764022861</v>
      </c>
      <c r="F265">
        <f>(E266-E265)/'Datos excel'!$B$1</f>
        <v>-0.68534773940782712</v>
      </c>
      <c r="G265">
        <f>(F266-F265)/'Datos excel'!$B$1</f>
        <v>-0.17141641803994603</v>
      </c>
      <c r="H265">
        <f>(G266-G265)/'Datos excel'!$B$1</f>
        <v>5.2788076587344195</v>
      </c>
      <c r="I265">
        <v>262</v>
      </c>
    </row>
    <row r="266" spans="1:9" x14ac:dyDescent="0.35">
      <c r="A266">
        <v>2.4150079803147002</v>
      </c>
      <c r="B266">
        <f>(A267-A266)/'Datos excel'!$B$1</f>
        <v>0.3689099332867472</v>
      </c>
      <c r="C266">
        <f>(B267-B266)/'Datos excel'!$B$1</f>
        <v>-1.0717732132101154</v>
      </c>
      <c r="D266">
        <f>(C267-C266)/'Datos excel'!$B$1</f>
        <v>-3.4760614458105143</v>
      </c>
      <c r="E266">
        <v>-1.68299458497287</v>
      </c>
      <c r="F266">
        <f>(E267-E266)/'Datos excel'!$B$1</f>
        <v>-0.68714280793989035</v>
      </c>
      <c r="G266">
        <f>(F267-F266)/'Datos excel'!$B$1</f>
        <v>-0.11613687350530075</v>
      </c>
      <c r="H266">
        <f>(G267-G266)/'Datos excel'!$B$1</f>
        <v>5.2768405226340649</v>
      </c>
      <c r="I266">
        <v>263</v>
      </c>
    </row>
    <row r="267" spans="1:9" x14ac:dyDescent="0.35">
      <c r="A267">
        <v>2.4188711961022</v>
      </c>
      <c r="B267">
        <f>(A268-A267)/'Datos excel'!$B$1</f>
        <v>0.35768635044362979</v>
      </c>
      <c r="C267">
        <f>(B268-B267)/'Datos excel'!$B$1</f>
        <v>-1.1081744435487322</v>
      </c>
      <c r="D267">
        <f>(C268-C267)/'Datos excel'!$B$1</f>
        <v>-3.3610201967261313</v>
      </c>
      <c r="E267">
        <v>-1.6901903276308401</v>
      </c>
      <c r="F267">
        <f>(E268-E267)/'Datos excel'!$B$1</f>
        <v>-0.68835899043527415</v>
      </c>
      <c r="G267">
        <f>(F268-F267)/'Datos excel'!$B$1</f>
        <v>-6.0877928771727076E-2</v>
      </c>
      <c r="H267">
        <f>(G268-G267)/'Datos excel'!$B$1</f>
        <v>5.2667238082709078</v>
      </c>
      <c r="I267">
        <v>264</v>
      </c>
    </row>
    <row r="268" spans="1:9" x14ac:dyDescent="0.35">
      <c r="A268">
        <v>2.4226168788050102</v>
      </c>
      <c r="B268">
        <f>(A269-A268)/'Datos excel'!$B$1</f>
        <v>0.34608157480780094</v>
      </c>
      <c r="C268">
        <f>(B269-B268)/'Datos excel'!$B$1</f>
        <v>-1.1433709647440713</v>
      </c>
      <c r="D268">
        <f>(C269-C268)/'Datos excel'!$B$1</f>
        <v>-3.2367447706824679</v>
      </c>
      <c r="E268">
        <v>-1.6973988061221199</v>
      </c>
      <c r="F268">
        <f>(E269-E268)/'Datos excel'!$B$1</f>
        <v>-0.68899650261459089</v>
      </c>
      <c r="G268">
        <f>(F269-F268)/'Datos excel'!$B$1</f>
        <v>-5.724926023225942E-3</v>
      </c>
      <c r="H268">
        <f>(G269-G268)/'Datos excel'!$B$1</f>
        <v>5.2483918887932033</v>
      </c>
      <c r="I268">
        <v>265</v>
      </c>
    </row>
    <row r="269" spans="1:9" x14ac:dyDescent="0.35">
      <c r="A269">
        <v>2.4262410365815401</v>
      </c>
      <c r="B269">
        <f>(A270-A269)/'Datos excel'!$B$1</f>
        <v>0.33410822206390811</v>
      </c>
      <c r="C269">
        <f>(B270-B269)/'Datos excel'!$B$1</f>
        <v>-1.177266076721142</v>
      </c>
      <c r="D269">
        <f>(C270-C269)/'Datos excel'!$B$1</f>
        <v>-3.1032059104290401</v>
      </c>
      <c r="E269">
        <v>-1.7046139606253301</v>
      </c>
      <c r="F269">
        <f>(E270-E269)/'Datos excel'!$B$1</f>
        <v>-0.68905645389971393</v>
      </c>
      <c r="G269">
        <f>(F270-F269)/'Datos excel'!$B$1</f>
        <v>4.9236105313417343E-2</v>
      </c>
      <c r="H269">
        <f>(G270-G269)/'Datos excel'!$B$1</f>
        <v>5.2217788658786759</v>
      </c>
      <c r="I269">
        <v>266</v>
      </c>
    </row>
    <row r="270" spans="1:9" x14ac:dyDescent="0.35">
      <c r="A270">
        <v>2.4297398097013398</v>
      </c>
      <c r="B270">
        <f>(A271-A270)/'Datos excel'!$B$1</f>
        <v>0.32177992053741605</v>
      </c>
      <c r="C270">
        <f>(B271-B270)/'Datos excel'!$B$1</f>
        <v>-1.209762773023743</v>
      </c>
      <c r="D270">
        <f>(C271-C270)/'Datos excel'!$B$1</f>
        <v>-2.9604004171096183</v>
      </c>
      <c r="E270">
        <v>-1.71182974293693</v>
      </c>
      <c r="F270">
        <f>(E271-E270)/'Datos excel'!$B$1</f>
        <v>-0.68854085461056724</v>
      </c>
      <c r="G270">
        <f>(F271-F270)/'Datos excel'!$B$1</f>
        <v>0.10391844572580031</v>
      </c>
      <c r="H270">
        <f>(G271-G270)/'Datos excel'!$B$1</f>
        <v>5.1868190807788483</v>
      </c>
      <c r="I270">
        <v>267</v>
      </c>
    </row>
    <row r="271" spans="1:9" x14ac:dyDescent="0.35">
      <c r="A271">
        <v>2.43310948114945</v>
      </c>
      <c r="B271">
        <f>(A272-A271)/'Datos excel'!$B$1</f>
        <v>0.30911131440302336</v>
      </c>
      <c r="C271">
        <f>(B272-B271)/'Datos excel'!$B$1</f>
        <v>-1.2407640136973288</v>
      </c>
      <c r="D271">
        <f>(C272-C271)/'Datos excel'!$B$1</f>
        <v>-2.8083535985109456</v>
      </c>
      <c r="E271">
        <v>-1.7190401259054</v>
      </c>
      <c r="F271">
        <f>(E272-E271)/'Datos excel'!$B$1</f>
        <v>-0.6874526231916851</v>
      </c>
      <c r="G271">
        <f>(F272-F271)/'Datos excel'!$B$1</f>
        <v>0.15823468812471428</v>
      </c>
      <c r="H271">
        <f>(G272-G271)/'Datos excel'!$B$1</f>
        <v>5.1434480329270507</v>
      </c>
      <c r="I271">
        <v>268</v>
      </c>
    </row>
    <row r="272" spans="1:9" x14ac:dyDescent="0.35">
      <c r="A272">
        <v>2.4363464872643501</v>
      </c>
      <c r="B272">
        <f>(A273-A272)/'Datos excel'!$B$1</f>
        <v>0.29611806403545632</v>
      </c>
      <c r="C272">
        <f>(B273-B272)/'Datos excel'!$B$1</f>
        <v>-1.270173023809877</v>
      </c>
      <c r="D272">
        <f>(C273-C272)/'Datos excel'!$B$1</f>
        <v>-2.6471221925922159</v>
      </c>
      <c r="E272">
        <v>-1.7262391129411001</v>
      </c>
      <c r="F272">
        <f>(E273-E272)/'Datos excel'!$B$1</f>
        <v>-0.68579559341249952</v>
      </c>
      <c r="G272">
        <f>(F273-F272)/'Datos excel'!$B$1</f>
        <v>0.21209674997259592</v>
      </c>
      <c r="H272">
        <f>(G273-G272)/'Datos excel'!$B$1</f>
        <v>5.0916036891635343</v>
      </c>
      <c r="I272">
        <v>269</v>
      </c>
    </row>
    <row r="273" spans="1:9" x14ac:dyDescent="0.35">
      <c r="A273">
        <v>2.4394474283795802</v>
      </c>
      <c r="B273">
        <f>(A274-A273)/'Datos excel'!$B$1</f>
        <v>0.28281684323415951</v>
      </c>
      <c r="C273">
        <f>(B274-B273)/'Datos excel'!$B$1</f>
        <v>-1.2978936225878843</v>
      </c>
      <c r="D273">
        <f>(C274-C273)/'Datos excel'!$B$1</f>
        <v>-2.4767968973231382</v>
      </c>
      <c r="E273">
        <v>-1.73342074760153</v>
      </c>
      <c r="F273">
        <f>(E274-E273)/'Datos excel'!$B$1</f>
        <v>-0.68357452144061892</v>
      </c>
      <c r="G273">
        <f>(F274-F273)/'Datos excel'!$B$1</f>
        <v>0.26541589912215208</v>
      </c>
      <c r="H273">
        <f>(G274-G273)/'Datos excel'!$B$1</f>
        <v>5.0312273480139256</v>
      </c>
      <c r="I273">
        <v>270</v>
      </c>
    </row>
    <row r="274" spans="1:9" x14ac:dyDescent="0.35">
      <c r="A274">
        <v>2.4424090794362998</v>
      </c>
      <c r="B274">
        <f>(A275-A274)/'Datos excel'!$B$1</f>
        <v>0.26922533300128237</v>
      </c>
      <c r="C274">
        <f>(B275-B274)/'Datos excel'!$B$1</f>
        <v>-1.3238305790447655</v>
      </c>
      <c r="D274">
        <f>(C275-C274)/'Datos excel'!$B$1</f>
        <v>-2.2975052509088911</v>
      </c>
      <c r="E274">
        <v>-1.74057912325066</v>
      </c>
      <c r="F274">
        <f>(E275-E274)/'Datos excel'!$B$1</f>
        <v>-0.68079509264452531</v>
      </c>
      <c r="G274">
        <f>(F275-F274)/'Datos excel'!$B$1</f>
        <v>0.31810278870568742</v>
      </c>
      <c r="H274">
        <f>(G275-G274)/'Datos excel'!$B$1</f>
        <v>4.9622654384806006</v>
      </c>
      <c r="I274">
        <v>271</v>
      </c>
    </row>
    <row r="275" spans="1:9" x14ac:dyDescent="0.35">
      <c r="A275">
        <v>2.4452284005306901</v>
      </c>
      <c r="B275">
        <f>(A276-A275)/'Datos excel'!$B$1</f>
        <v>0.25536221159553385</v>
      </c>
      <c r="C275">
        <f>(B276-B275)/'Datos excel'!$B$1</f>
        <v>-1.3478899977708967</v>
      </c>
      <c r="D275">
        <f>(C276-C275)/'Datos excel'!$B$1</f>
        <v>-2.1094142331653938</v>
      </c>
      <c r="E275">
        <v>-1.7477083927895001</v>
      </c>
      <c r="F275">
        <f>(E276-E275)/'Datos excel'!$B$1</f>
        <v>-0.67746392803091127</v>
      </c>
      <c r="G275">
        <f>(F276-F275)/'Datos excel'!$B$1</f>
        <v>0.37006751086133138</v>
      </c>
      <c r="H275">
        <f>(G276-G275)/'Datos excel'!$B$1</f>
        <v>4.8846707905605475</v>
      </c>
      <c r="I275">
        <v>272</v>
      </c>
    </row>
    <row r="276" spans="1:9" x14ac:dyDescent="0.35">
      <c r="A276">
        <v>2.4479025473572</v>
      </c>
      <c r="B276">
        <f>(A277-A276)/'Datos excel'!$B$1</f>
        <v>0.24124714054605315</v>
      </c>
      <c r="C276">
        <f>(B277-B276)/'Datos excel'!$B$1</f>
        <v>-1.3699797319651972</v>
      </c>
      <c r="D276">
        <f>(C277-C276)/'Datos excel'!$B$1</f>
        <v>-1.9127326395407036</v>
      </c>
      <c r="E276">
        <v>-1.7548027784540801</v>
      </c>
      <c r="F276">
        <f>(E277-E276)/'Datos excel'!$B$1</f>
        <v>-0.6735885901193972</v>
      </c>
      <c r="G276">
        <f>(F277-F276)/'Datos excel'!$B$1</f>
        <v>0.42121966376409692</v>
      </c>
      <c r="H276">
        <f>(G277-G276)/'Datos excel'!$B$1</f>
        <v>4.7984045222027953</v>
      </c>
      <c r="I276">
        <v>273</v>
      </c>
    </row>
    <row r="277" spans="1:9" x14ac:dyDescent="0.35">
      <c r="A277">
        <v>2.4504288815053301</v>
      </c>
      <c r="B277">
        <f>(A278-A277)/'Datos excel'!$B$1</f>
        <v>0.22690074634102389</v>
      </c>
      <c r="C277">
        <f>(B278-B277)/'Datos excel'!$B$1</f>
        <v>-1.3900098213274055</v>
      </c>
      <c r="D277">
        <f>(C278-C277)/'Datos excel'!$B$1</f>
        <v>-1.7077138004434056</v>
      </c>
      <c r="E277">
        <v>-1.7618565816749501</v>
      </c>
      <c r="F277">
        <f>(E278-E277)/'Datos excel'!$B$1</f>
        <v>-0.66917758811530104</v>
      </c>
      <c r="G277">
        <f>(F278-F277)/'Datos excel'!$B$1</f>
        <v>0.47146843841711139</v>
      </c>
      <c r="H277">
        <f>(G278-G277)/'Datos excel'!$B$1</f>
        <v>4.7034378993773904</v>
      </c>
      <c r="I277">
        <v>274</v>
      </c>
    </row>
    <row r="278" spans="1:9" x14ac:dyDescent="0.35">
      <c r="A278">
        <v>2.4528049805646601</v>
      </c>
      <c r="B278">
        <f>(A279-A278)/'Datos excel'!$B$1</f>
        <v>0.2123445975306911</v>
      </c>
      <c r="C278">
        <f>(B279-B278)/'Datos excel'!$B$1</f>
        <v>-1.4078929584270952</v>
      </c>
      <c r="D278">
        <f>(C279-C278)/'Datos excel'!$B$1</f>
        <v>-1.4946575151817068</v>
      </c>
      <c r="E278">
        <v>-1.76886419299085</v>
      </c>
      <c r="F278">
        <f>(E279-E278)/'Datos excel'!$B$1</f>
        <v>-0.66424038217353221</v>
      </c>
      <c r="G278">
        <f>(F279-F278)/'Datos excel'!$B$1</f>
        <v>0.52072272492144411</v>
      </c>
      <c r="H278">
        <f>(G279-G278)/'Datos excel'!$B$1</f>
        <v>4.5997541472230177</v>
      </c>
      <c r="I278">
        <v>275</v>
      </c>
    </row>
    <row r="279" spans="1:9" x14ac:dyDescent="0.35">
      <c r="A279">
        <v>2.4550286479900998</v>
      </c>
      <c r="B279">
        <f>(A280-A279)/'Datos excel'!$B$1</f>
        <v>0.19760117694657323</v>
      </c>
      <c r="C279">
        <f>(B280-B279)/'Datos excel'!$B$1</f>
        <v>-1.4235449753248539</v>
      </c>
      <c r="D279">
        <f>(C280-C279)/'Datos excel'!$B$1</f>
        <v>-1.2739120698037603</v>
      </c>
      <c r="E279">
        <v>-1.7758201020070301</v>
      </c>
      <c r="F279">
        <f>(E280-E279)/'Datos excel'!$B$1</f>
        <v>-0.65878738654963065</v>
      </c>
      <c r="G279">
        <f>(F280-F279)/'Datos excel'!$B$1</f>
        <v>0.56889123771222749</v>
      </c>
      <c r="H279">
        <f>(G280-G279)/'Datos excel'!$B$1</f>
        <v>4.4873506838787307</v>
      </c>
      <c r="I279">
        <v>276</v>
      </c>
    </row>
    <row r="280" spans="1:9" x14ac:dyDescent="0.35">
      <c r="A280">
        <v>2.45709792267622</v>
      </c>
      <c r="B280">
        <f>(A281-A280)/'Datos excel'!$B$1</f>
        <v>0.18269384882478915</v>
      </c>
      <c r="C280">
        <f>(B281-B280)/'Datos excel'!$B$1</f>
        <v>-1.4368853513242368</v>
      </c>
      <c r="D280">
        <f>(C281-C280)/'Datos excel'!$B$1</f>
        <v>-1.0458759854185284</v>
      </c>
      <c r="E280">
        <v>-1.7827189073865699</v>
      </c>
      <c r="F280">
        <f>(E281-E280)/'Datos excel'!$B$1</f>
        <v>-0.65282997143933619</v>
      </c>
      <c r="G280">
        <f>(F281-F280)/'Datos excel'!$B$1</f>
        <v>0.61588266418740933</v>
      </c>
      <c r="H280">
        <f>(G281-G280)/'Datos excel'!$B$1</f>
        <v>4.3662411592073216</v>
      </c>
      <c r="I280">
        <v>277</v>
      </c>
    </row>
    <row r="281" spans="1:9" x14ac:dyDescent="0.35">
      <c r="A281">
        <v>2.4590110881873</v>
      </c>
      <c r="B281">
        <f>(A282-A281)/'Datos excel'!$B$1</f>
        <v>0.16764682061221911</v>
      </c>
      <c r="C281">
        <f>(B282-B281)/'Datos excel'!$B$1</f>
        <v>-1.4478377390320929</v>
      </c>
      <c r="D281">
        <f>(C282-C281)/'Datos excel'!$B$1</f>
        <v>-0.810999084731438</v>
      </c>
      <c r="E281">
        <v>-1.7895553268609601</v>
      </c>
      <c r="F281">
        <f>(E282-E281)/'Datos excel'!$B$1</f>
        <v>-0.64638046326172127</v>
      </c>
      <c r="G281">
        <f>(F282-F281)/'Datos excel'!$B$1</f>
        <v>0.66160583468596634</v>
      </c>
      <c r="H281">
        <f>(G282-G281)/'Datos excel'!$B$1</f>
        <v>4.2364576644539023</v>
      </c>
      <c r="I281">
        <v>278</v>
      </c>
    </row>
    <row r="282" spans="1:9" x14ac:dyDescent="0.35">
      <c r="A282">
        <v>2.4607666815874101</v>
      </c>
      <c r="B282">
        <f>(A283-A282)/'Datos excel'!$B$1</f>
        <v>0.15248509926377485</v>
      </c>
      <c r="C282">
        <f>(B283-B282)/'Datos excel'!$B$1</f>
        <v>-1.4563305015876273</v>
      </c>
      <c r="D282">
        <f>(C283-C282)/'Datos excel'!$B$1</f>
        <v>-0.56978370206151585</v>
      </c>
      <c r="E282">
        <v>-1.7963242072436501</v>
      </c>
      <c r="F282">
        <f>(E283-E282)/'Datos excel'!$B$1</f>
        <v>-0.63945214316231602</v>
      </c>
      <c r="G282">
        <f>(F283-F282)/'Datos excel'!$B$1</f>
        <v>0.70596991560560818</v>
      </c>
      <c r="H282">
        <f>(G283-G282)/'Datos excel'!$B$1</f>
        <v>4.0980529424814138</v>
      </c>
      <c r="I282">
        <v>279</v>
      </c>
    </row>
    <row r="283" spans="1:9" x14ac:dyDescent="0.35">
      <c r="A283">
        <v>2.46236350181284</v>
      </c>
      <c r="B283">
        <f>(A284-A283)/'Datos excel'!$B$1</f>
        <v>0.13723444191382009</v>
      </c>
      <c r="C283">
        <f>(B284-B283)/'Datos excel'!$B$1</f>
        <v>-1.4622972625627328</v>
      </c>
      <c r="D283">
        <f>(C284-C283)/'Datos excel'!$B$1</f>
        <v>-0.32278467985933901</v>
      </c>
      <c r="E283">
        <v>-1.80302053442792</v>
      </c>
      <c r="F283">
        <f>(E284-E283)/'Datos excel'!$B$1</f>
        <v>-0.63205924349390941</v>
      </c>
      <c r="G283">
        <f>(F284-F283)/'Datos excel'!$B$1</f>
        <v>0.74888462566601366</v>
      </c>
      <c r="H283">
        <f>(G284-G283)/'Datos excel'!$B$1</f>
        <v>3.9511024744607188</v>
      </c>
      <c r="I283">
        <v>280</v>
      </c>
    </row>
    <row r="284" spans="1:9" x14ac:dyDescent="0.35">
      <c r="A284">
        <v>2.4638006175279599</v>
      </c>
      <c r="B284">
        <f>(A285-A284)/'Datos excel'!$B$1</f>
        <v>0.12192130078904827</v>
      </c>
      <c r="C284">
        <f>(B285-B284)/'Datos excel'!$B$1</f>
        <v>-1.4656774558258576</v>
      </c>
      <c r="D284">
        <f>(C285-C284)/'Datos excel'!$B$1</f>
        <v>-7.0609725254275266E-2</v>
      </c>
      <c r="E284">
        <v>-1.8096394433478999</v>
      </c>
      <c r="F284">
        <f>(E285-E284)/'Datos excel'!$B$1</f>
        <v>-0.6242169420326471</v>
      </c>
      <c r="G284">
        <f>(F285-F284)/'Datos excel'!$B$1</f>
        <v>0.79026047402383448</v>
      </c>
      <c r="H284">
        <f>(G285-G284)/'Datos excel'!$B$1</f>
        <v>3.7957069387409779</v>
      </c>
      <c r="I284">
        <v>281</v>
      </c>
    </row>
    <row r="285" spans="1:9" x14ac:dyDescent="0.35">
      <c r="A285">
        <v>2.4650773744042098</v>
      </c>
      <c r="B285">
        <f>(A286-A285)/'Datos excel'!$B$1</f>
        <v>0.10657276236319929</v>
      </c>
      <c r="C285">
        <f>(B286-B285)/'Datos excel'!$B$1</f>
        <v>-1.466416879139627</v>
      </c>
      <c r="D285">
        <f>(C286-C285)/'Datos excel'!$B$1</f>
        <v>0.18608162362152653</v>
      </c>
      <c r="E285">
        <v>-1.8161762278790201</v>
      </c>
      <c r="F285">
        <f>(E286-E285)/'Datos excel'!$B$1</f>
        <v>-0.61594135370059488</v>
      </c>
      <c r="G285">
        <f>(F286-F285)/'Datos excel'!$B$1</f>
        <v>0.83000902413692934</v>
      </c>
      <c r="H285">
        <f>(G286-G285)/'Datos excel'!$B$1</f>
        <v>3.6319938930547671</v>
      </c>
      <c r="I285">
        <v>282</v>
      </c>
    </row>
    <row r="286" spans="1:9" x14ac:dyDescent="0.35">
      <c r="A286">
        <v>2.4661934017619198</v>
      </c>
      <c r="B286">
        <f>(A287-A286)/'Datos excel'!$B$1</f>
        <v>9.1216480714515547E-2</v>
      </c>
      <c r="C286">
        <f>(B287-B286)/'Datos excel'!$B$1</f>
        <v>-1.4644682369338355</v>
      </c>
      <c r="D286">
        <f>(C287-C286)/'Datos excel'!$B$1</f>
        <v>0.44657889711480109</v>
      </c>
      <c r="E286">
        <v>-1.8226263506517799</v>
      </c>
      <c r="F286">
        <f>(E287-E286)/'Datos excel'!$B$1</f>
        <v>-0.60724951952512218</v>
      </c>
      <c r="G286">
        <f>(F287-F286)/'Datos excel'!$B$1</f>
        <v>0.86804317524460883</v>
      </c>
      <c r="H286">
        <f>(G287-G286)/'Datos excel'!$B$1</f>
        <v>3.4601200837351214</v>
      </c>
      <c r="I286">
        <v>283</v>
      </c>
    </row>
    <row r="287" spans="1:9" x14ac:dyDescent="0.35">
      <c r="A287">
        <v>2.4671486185142499</v>
      </c>
      <c r="B287">
        <f>(A288-A287)/'Datos excel'!$B$1</f>
        <v>7.5880605199292434E-2</v>
      </c>
      <c r="C287">
        <f>(B288-B287)/'Datos excel'!$B$1</f>
        <v>-1.4597916736590886</v>
      </c>
      <c r="D287">
        <f>(C288-C287)/'Datos excel'!$B$1</f>
        <v>0.71012280045937937</v>
      </c>
      <c r="E287">
        <v>-1.8289854527499001</v>
      </c>
      <c r="F287">
        <f>(E288-E287)/'Datos excel'!$B$1</f>
        <v>-0.59815939265063145</v>
      </c>
      <c r="G287">
        <f>(F288-F287)/'Datos excel'!$B$1</f>
        <v>0.90427746802994469</v>
      </c>
      <c r="H287">
        <f>(G288-G287)/'Datos excel'!$B$1</f>
        <v>3.2802732406466744</v>
      </c>
      <c r="I287">
        <v>284</v>
      </c>
    </row>
    <row r="288" spans="1:9" x14ac:dyDescent="0.35">
      <c r="A288">
        <v>2.4679432383537301</v>
      </c>
      <c r="B288">
        <f>(A289-A288)/'Datos excel'!$B$1</f>
        <v>6.0593702540162629E-2</v>
      </c>
      <c r="C288">
        <f>(B289-B288)/'Datos excel'!$B$1</f>
        <v>-1.4523552850821893</v>
      </c>
      <c r="D288">
        <f>(C289-C288)/'Datos excel'!$B$1</f>
        <v>0.97590753673477837</v>
      </c>
      <c r="E288">
        <v>-1.83524936326199</v>
      </c>
      <c r="F288">
        <f>(E289-E288)/'Datos excel'!$B$1</f>
        <v>-0.58868982114939927</v>
      </c>
      <c r="G288">
        <f>(F289-F288)/'Datos excel'!$B$1</f>
        <v>0.93862840907855394</v>
      </c>
      <c r="H288">
        <f>(G289-G288)/'Datos excel'!$B$1</f>
        <v>3.0926735130023935</v>
      </c>
      <c r="I288">
        <v>285</v>
      </c>
    </row>
    <row r="289" spans="1:9" x14ac:dyDescent="0.35">
      <c r="A289">
        <v>2.46857777412291</v>
      </c>
      <c r="B289">
        <f>(A290-A289)/'Datos excel'!$B$1</f>
        <v>4.5384673560107579E-2</v>
      </c>
      <c r="C289">
        <f>(B290-B289)/'Datos excel'!$B$1</f>
        <v>-1.4421356052555596</v>
      </c>
      <c r="D289">
        <f>(C290-C289)/'Datos excel'!$B$1</f>
        <v>1.2430839894827721</v>
      </c>
      <c r="E289">
        <v>-1.8414141086532101</v>
      </c>
      <c r="F289">
        <f>(E290-E289)/'Datos excel'!$B$1</f>
        <v>-0.57886052743469307</v>
      </c>
      <c r="G289">
        <f>(F290-F289)/'Datos excel'!$B$1</f>
        <v>0.97101481037322079</v>
      </c>
      <c r="H289">
        <f>(G290-G289)/'Datos excel'!$B$1</f>
        <v>2.8975753234807375</v>
      </c>
      <c r="I289">
        <v>286</v>
      </c>
    </row>
    <row r="290" spans="1:9" x14ac:dyDescent="0.35">
      <c r="A290">
        <v>2.46905304131305</v>
      </c>
      <c r="B290">
        <f>(A291-A290)/'Datos excel'!$B$1</f>
        <v>3.0282664816937126E-2</v>
      </c>
      <c r="C290">
        <f>(B291-B290)/'Datos excel'!$B$1</f>
        <v>-1.4291180601583791</v>
      </c>
      <c r="D290">
        <f>(C291-C290)/'Datos excel'!$B$1</f>
        <v>1.5107635774242756</v>
      </c>
      <c r="E290">
        <v>-1.8474759219213499</v>
      </c>
      <c r="F290">
        <f>(E291-E290)/'Datos excel'!$B$1</f>
        <v>-0.56869208411870842</v>
      </c>
      <c r="G290">
        <f>(F291-F290)/'Datos excel'!$B$1</f>
        <v>1.001358148204788</v>
      </c>
      <c r="H290">
        <f>(G291-G290)/'Datos excel'!$B$1</f>
        <v>2.6952683738293377</v>
      </c>
      <c r="I290">
        <v>287</v>
      </c>
    </row>
    <row r="291" spans="1:9" x14ac:dyDescent="0.35">
      <c r="A291">
        <v>2.4693701606374501</v>
      </c>
      <c r="B291">
        <f>(A292-A291)/'Datos excel'!$B$1</f>
        <v>1.5316975487250261E-2</v>
      </c>
      <c r="C291">
        <f>(B292-B291)/'Datos excel'!$B$1</f>
        <v>-1.4132973809712219</v>
      </c>
      <c r="D291">
        <f>(C292-C291)/'Datos excel'!$B$1</f>
        <v>1.7780227375763966</v>
      </c>
      <c r="E291">
        <v>-1.8534312515000899</v>
      </c>
      <c r="F291">
        <f>(E292-E291)/'Datos excel'!$B$1</f>
        <v>-0.55820588611200028</v>
      </c>
      <c r="G291">
        <f>(F292-F291)/'Datos excel'!$B$1</f>
        <v>1.0295829326137051</v>
      </c>
      <c r="H291">
        <f>(G292-G291)/'Datos excel'!$B$1</f>
        <v>2.4860785055069066</v>
      </c>
      <c r="I291">
        <v>288</v>
      </c>
    </row>
    <row r="292" spans="1:9" x14ac:dyDescent="0.35">
      <c r="A292">
        <v>2.4695305596296699</v>
      </c>
      <c r="B292">
        <f>(A293-A292)/'Datos excel'!$B$1</f>
        <v>5.1695992259397528E-4</v>
      </c>
      <c r="C292">
        <f>(B293-B292)/'Datos excel'!$B$1</f>
        <v>-1.3946779704036032</v>
      </c>
      <c r="D292">
        <f>(C293-C292)/'Datos excel'!$B$1</f>
        <v>2.0439077981744758</v>
      </c>
      <c r="E292">
        <v>-1.8592767698700901</v>
      </c>
      <c r="F292">
        <f>(E293-E292)/'Datos excel'!$B$1</f>
        <v>-0.54742411885413145</v>
      </c>
      <c r="G292">
        <f>(F293-F292)/'Datos excel'!$B$1</f>
        <v>1.0556170858441984</v>
      </c>
      <c r="H292">
        <f>(G293-G292)/'Datos excel'!$B$1</f>
        <v>2.2703686821030922</v>
      </c>
      <c r="I292">
        <v>289</v>
      </c>
    </row>
    <row r="293" spans="1:9" x14ac:dyDescent="0.35">
      <c r="A293">
        <v>2.46953597322132</v>
      </c>
      <c r="B293">
        <f>(A294-A293)/'Datos excel'!$B$1</f>
        <v>-1.4088073630550965E-2</v>
      </c>
      <c r="C293">
        <f>(B294-B293)/'Datos excel'!$B$1</f>
        <v>-1.3732742179924038</v>
      </c>
      <c r="D293">
        <f>(C294-C293)/'Datos excel'!$B$1</f>
        <v>2.3074409815567614</v>
      </c>
      <c r="E293">
        <v>-1.8650093818373901</v>
      </c>
      <c r="F293">
        <f>(E294-E293)/'Datos excel'!$B$1</f>
        <v>-0.53636972258115811</v>
      </c>
      <c r="G293">
        <f>(F294-F293)/'Datos excel'!$B$1</f>
        <v>1.0793923310863165</v>
      </c>
      <c r="H293">
        <f>(G294-G293)/'Datos excel'!$B$1</f>
        <v>2.0485390065631752</v>
      </c>
      <c r="I293">
        <v>290</v>
      </c>
    </row>
    <row r="294" spans="1:9" x14ac:dyDescent="0.35">
      <c r="A294">
        <v>2.4693884432592501</v>
      </c>
      <c r="B294">
        <f>(A295-A294)/'Datos excel'!$B$1</f>
        <v>-2.8468967612581643E-2</v>
      </c>
      <c r="C294">
        <f>(B295-B294)/'Datos excel'!$B$1</f>
        <v>-1.3491107525382346</v>
      </c>
      <c r="D294">
        <f>(C295-C294)/'Datos excel'!$B$1</f>
        <v>2.5676264855510298</v>
      </c>
      <c r="E294">
        <v>-1.8706262324376199</v>
      </c>
      <c r="F294">
        <f>(E295-E294)/'Datos excel'!$B$1</f>
        <v>-0.52506635252221834</v>
      </c>
      <c r="G294">
        <f>(F295-F294)/'Datos excel'!$B$1</f>
        <v>1.1008445813983532</v>
      </c>
      <c r="H294">
        <f>(G295-G294)/'Datos excel'!$B$1</f>
        <v>1.8210268946109291</v>
      </c>
      <c r="I294">
        <v>291</v>
      </c>
    </row>
    <row r="295" spans="1:9" x14ac:dyDescent="0.35">
      <c r="A295">
        <v>2.4690903169275602</v>
      </c>
      <c r="B295">
        <f>(A296-A295)/'Datos excel'!$B$1</f>
        <v>-4.2596822376092025E-2</v>
      </c>
      <c r="C295">
        <f>(B296-B295)/'Datos excel'!$B$1</f>
        <v>-1.322222630857669</v>
      </c>
      <c r="D295">
        <f>(C296-C295)/'Datos excel'!$B$1</f>
        <v>2.823457058303227</v>
      </c>
      <c r="E295">
        <v>-1.8761247144233899</v>
      </c>
      <c r="F295">
        <f>(E296-E295)/'Datos excel'!$B$1</f>
        <v>-0.51353833502333435</v>
      </c>
      <c r="G295">
        <f>(F296-F295)/'Datos excel'!$B$1</f>
        <v>1.1199143304453503</v>
      </c>
      <c r="H295">
        <f>(G296-G295)/'Datos excel'!$B$1</f>
        <v>1.5883065787998101</v>
      </c>
      <c r="I295">
        <v>292</v>
      </c>
    </row>
    <row r="296" spans="1:9" x14ac:dyDescent="0.35">
      <c r="A296">
        <v>2.4686442440467502</v>
      </c>
      <c r="B296">
        <f>(A297-A296)/'Datos excel'!$B$1</f>
        <v>-5.6443105387800764E-2</v>
      </c>
      <c r="C296">
        <f>(B297-B296)/'Datos excel'!$B$1</f>
        <v>-1.2926554576840301</v>
      </c>
      <c r="D296">
        <f>(C297-C296)/'Datos excel'!$B$1</f>
        <v>3.07392155070468</v>
      </c>
      <c r="E296">
        <v>-1.88150247529221</v>
      </c>
      <c r="F296">
        <f>(E297-E296)/'Datos excel'!$B$1</f>
        <v>-0.50181061957941087</v>
      </c>
      <c r="G296">
        <f>(F297-F296)/'Datos excel'!$B$1</f>
        <v>1.1365470380440363</v>
      </c>
      <c r="H296">
        <f>(G297-G296)/'Datos excel'!$B$1</f>
        <v>1.3508883339446931</v>
      </c>
      <c r="I296">
        <v>293</v>
      </c>
    </row>
    <row r="297" spans="1:9" x14ac:dyDescent="0.35">
      <c r="A297">
        <v>2.4680531732293098</v>
      </c>
      <c r="B297">
        <f>(A298-A297)/'Datos excel'!$B$1</f>
        <v>-6.9979761686077099E-2</v>
      </c>
      <c r="C297">
        <f>(B298-B297)/'Datos excel'!$B$1</f>
        <v>-1.2604654264793462</v>
      </c>
      <c r="D297">
        <f>(C298-C297)/'Datos excel'!$B$1</f>
        <v>3.3180120430548881</v>
      </c>
      <c r="E297">
        <v>-1.8867574238120901</v>
      </c>
      <c r="F297">
        <f>(E298-E297)/'Datos excel'!$B$1</f>
        <v>-0.48990872682881625</v>
      </c>
      <c r="G297">
        <f>(F298-F297)/'Datos excel'!$B$1</f>
        <v>1.1506935075965057</v>
      </c>
      <c r="H297">
        <f>(G298-G297)/'Datos excel'!$B$1</f>
        <v>1.1093174687613399</v>
      </c>
      <c r="I297">
        <v>294</v>
      </c>
    </row>
    <row r="298" spans="1:9" x14ac:dyDescent="0.35">
      <c r="A298">
        <v>2.4673203468786</v>
      </c>
      <c r="B298">
        <f>(A299-A298)/'Datos excel'!$B$1</f>
        <v>-8.3179324765848564E-2</v>
      </c>
      <c r="C298">
        <f>(B299-B298)/'Datos excel'!$B$1</f>
        <v>-1.2257192856160672</v>
      </c>
      <c r="D298">
        <f>(C299-C298)/'Datos excel'!$B$1</f>
        <v>3.5547317559675236</v>
      </c>
      <c r="E298">
        <v>-1.8918877360025399</v>
      </c>
      <c r="F298">
        <f>(E299-E298)/'Datos excel'!$B$1</f>
        <v>-0.47785869259548741</v>
      </c>
      <c r="G298">
        <f>(F299-F298)/'Datos excel'!$B$1</f>
        <v>1.1623102529643705</v>
      </c>
      <c r="H298">
        <f>(G299-G298)/'Datos excel'!$B$1</f>
        <v>0.86417236139635378</v>
      </c>
      <c r="I298">
        <v>295</v>
      </c>
    </row>
    <row r="299" spans="1:9" x14ac:dyDescent="0.35">
      <c r="A299">
        <v>2.4664492950265502</v>
      </c>
      <c r="B299">
        <f>(A300-A299)/'Datos excel'!$B$1</f>
        <v>-9.6015027109364451E-2</v>
      </c>
      <c r="C299">
        <f>(B300-B299)/'Datos excel'!$B$1</f>
        <v>-1.1884942217159675</v>
      </c>
      <c r="D299">
        <f>(C300-C299)/'Datos excel'!$B$1</f>
        <v>3.7831029999506032</v>
      </c>
      <c r="E299">
        <v>-1.8968918605295799</v>
      </c>
      <c r="F299">
        <f>(E300-E299)/'Datos excel'!$B$1</f>
        <v>-0.46568700808913754</v>
      </c>
      <c r="G299">
        <f>(F300-F299)/'Datos excel'!$B$1</f>
        <v>1.1713598447710309</v>
      </c>
      <c r="H299">
        <f>(G300-G299)/'Datos excel'!$B$1</f>
        <v>0.61606307094138213</v>
      </c>
      <c r="I299">
        <v>296</v>
      </c>
    </row>
    <row r="300" spans="1:9" x14ac:dyDescent="0.35">
      <c r="A300">
        <v>2.4654438280138802</v>
      </c>
      <c r="B300">
        <f>(A301-A300)/'Datos excel'!$B$1</f>
        <v>-0.10846090949528712</v>
      </c>
      <c r="C300">
        <f>(B301-B300)/'Datos excel'!$B$1</f>
        <v>-1.1488776597412398</v>
      </c>
      <c r="D300">
        <f>(C301-C300)/'Datos excel'!$B$1</f>
        <v>4.0021749401375057</v>
      </c>
      <c r="E300">
        <v>-1.9017685234745301</v>
      </c>
      <c r="F300">
        <f>(E301-E300)/'Datos excel'!$B$1</f>
        <v>-0.45342055647899504</v>
      </c>
      <c r="G300">
        <f>(F301-F300)/'Datos excel'!$B$1</f>
        <v>1.1778112421637557</v>
      </c>
      <c r="H300">
        <f>(G301-G300)/'Datos excel'!$B$1</f>
        <v>0.36562831453458644</v>
      </c>
      <c r="I300">
        <v>297</v>
      </c>
    </row>
    <row r="301" spans="1:9" x14ac:dyDescent="0.35">
      <c r="A301">
        <v>2.46430802802564</v>
      </c>
      <c r="B301">
        <f>(A302-A301)/'Datos excel'!$B$1</f>
        <v>-0.12049192821434217</v>
      </c>
      <c r="C301">
        <f>(B302-B301)/'Datos excel'!$B$1</f>
        <v>-1.1069669817735159</v>
      </c>
      <c r="D301">
        <f>(C302-C301)/'Datos excel'!$B$1</f>
        <v>4.211031625526295</v>
      </c>
      <c r="E301">
        <v>-1.9065167324386001</v>
      </c>
      <c r="F301">
        <f>(E302-E301)/'Datos excel'!$B$1</f>
        <v>-0.44108654599333796</v>
      </c>
      <c r="G301">
        <f>(F302-F301)/'Datos excel'!$B$1</f>
        <v>1.1816400929200432</v>
      </c>
      <c r="H301">
        <f>(G302-G301)/'Datos excel'!$B$1</f>
        <v>0.11353340368169763</v>
      </c>
      <c r="I301">
        <v>298</v>
      </c>
    </row>
    <row r="302" spans="1:9" x14ac:dyDescent="0.35">
      <c r="A302">
        <v>2.4630462395039898</v>
      </c>
      <c r="B302">
        <f>(A303-A302)/'Datos excel'!$B$1</f>
        <v>-0.13208405934002931</v>
      </c>
      <c r="C302">
        <f>(B303-B302)/'Datos excel'!$B$1</f>
        <v>-1.0628691617108903</v>
      </c>
      <c r="D302">
        <f>(C303-C302)/'Datos excel'!$B$1</f>
        <v>4.4087994969396194</v>
      </c>
      <c r="E302">
        <v>-1.9111357799469</v>
      </c>
      <c r="F302">
        <f>(E303-E302)/'Datos excel'!$B$1</f>
        <v>-0.42871243987632207</v>
      </c>
      <c r="G302">
        <f>(F303-F302)/'Datos excel'!$B$1</f>
        <v>1.1828290119431881</v>
      </c>
      <c r="H302">
        <f>(G303-G302)/'Datos excel'!$B$1</f>
        <v>-0.13953338964769949</v>
      </c>
      <c r="I302">
        <v>299</v>
      </c>
    </row>
    <row r="303" spans="1:9" x14ac:dyDescent="0.35">
      <c r="A303">
        <v>2.46166305846906</v>
      </c>
      <c r="B303">
        <f>(A304-A303)/'Datos excel'!$B$1</f>
        <v>-0.14321439917388956</v>
      </c>
      <c r="C303">
        <f>(B304-B303)/'Datos excel'!$B$1</f>
        <v>-1.0167003213417707</v>
      </c>
      <c r="D303">
        <f>(C304-C303)/'Datos excel'!$B$1</f>
        <v>4.5946548454780372</v>
      </c>
      <c r="E303">
        <v>-1.91562524611896</v>
      </c>
      <c r="F303">
        <f>(E304-E303)/'Datos excel'!$B$1</f>
        <v>-0.41632588342841009</v>
      </c>
      <c r="G303">
        <f>(F304-F303)/'Datos excel'!$B$1</f>
        <v>1.1813678217036958</v>
      </c>
      <c r="H303">
        <f>(G304-G303)/'Datos excel'!$B$1</f>
        <v>-0.39286385804703827</v>
      </c>
      <c r="I303">
        <v>300</v>
      </c>
    </row>
    <row r="304" spans="1:9" x14ac:dyDescent="0.35">
      <c r="A304">
        <v>2.4601633207879501</v>
      </c>
      <c r="B304">
        <f>(A305-A304)/'Datos excel'!$B$1</f>
        <v>-0.15386126004198852</v>
      </c>
      <c r="C304">
        <f>(B305-B304)/'Datos excel'!$B$1</f>
        <v>-0.96858520831398887</v>
      </c>
      <c r="D304">
        <f>(C305-C304)/'Datos excel'!$B$1</f>
        <v>4.7678307307499939</v>
      </c>
      <c r="E304">
        <v>-1.9199850005752199</v>
      </c>
      <c r="F304">
        <f>(E305-E304)/'Datos excel'!$B$1</f>
        <v>-0.4039546285289044</v>
      </c>
      <c r="G304">
        <f>(F305-F304)/'Datos excel'!$B$1</f>
        <v>1.1772537610026907</v>
      </c>
      <c r="H304">
        <f>(G305-G304)/'Datos excel'!$B$1</f>
        <v>-0.6457336254210877</v>
      </c>
      <c r="I304">
        <v>301</v>
      </c>
    </row>
    <row r="305" spans="1:9" x14ac:dyDescent="0.35">
      <c r="A305">
        <v>2.4585520894405501</v>
      </c>
      <c r="B305">
        <f>(A306-A305)/'Datos excel'!$B$1</f>
        <v>-0.16400426062470508</v>
      </c>
      <c r="C305">
        <f>(B306-B305)/'Datos excel'!$B$1</f>
        <v>-0.91865660165637608</v>
      </c>
      <c r="D305">
        <f>(C306-C305)/'Datos excel'!$B$1</f>
        <v>4.9276232915749247</v>
      </c>
      <c r="E305">
        <v>-1.9242152035531199</v>
      </c>
      <c r="F305">
        <f>(E306-E305)/'Datos excel'!$B$1</f>
        <v>-0.39162645597231438</v>
      </c>
      <c r="G305">
        <f>(F306-F305)/'Datos excel'!$B$1</f>
        <v>1.1704916542900281</v>
      </c>
      <c r="H305">
        <f>(G306-G305)/'Datos excel'!$B$1</f>
        <v>-0.8974062383600856</v>
      </c>
      <c r="I305">
        <v>302</v>
      </c>
    </row>
    <row r="306" spans="1:9" x14ac:dyDescent="0.35">
      <c r="A306">
        <v>2.4568346408394302</v>
      </c>
      <c r="B306">
        <f>(A307-A306)/'Datos excel'!$B$1</f>
        <v>-0.17362441006115653</v>
      </c>
      <c r="C306">
        <f>(B307-B306)/'Datos excel'!$B$1</f>
        <v>-0.86705465121481029</v>
      </c>
      <c r="D306">
        <f>(C307-C306)/'Datos excel'!$B$1</f>
        <v>5.0733975825832891</v>
      </c>
      <c r="E306">
        <v>-1.9283163062099</v>
      </c>
      <c r="F306">
        <f>(E307-E306)/'Datos excel'!$B$1</f>
        <v>-0.37936909603162866</v>
      </c>
      <c r="G306">
        <f>(F307-F306)/'Datos excel'!$B$1</f>
        <v>1.1610940381376358</v>
      </c>
      <c r="H306">
        <f>(G307-G306)/'Datos excel'!$B$1</f>
        <v>-1.1471369502858597</v>
      </c>
      <c r="I306">
        <v>303</v>
      </c>
    </row>
    <row r="307" spans="1:9" x14ac:dyDescent="0.35">
      <c r="A307">
        <v>2.4550164502689902</v>
      </c>
      <c r="B307">
        <f>(A308-A307)/'Datos excel'!$B$1</f>
        <v>-0.18270418513621423</v>
      </c>
      <c r="C307">
        <f>(B308-B307)/'Datos excel'!$B$1</f>
        <v>-0.81392615596753071</v>
      </c>
      <c r="D307">
        <f>(C308-C307)/'Datos excel'!$B$1</f>
        <v>5.2045925956345123</v>
      </c>
      <c r="E307">
        <v>-1.9322890500935399</v>
      </c>
      <c r="F307">
        <f>(E308-E307)/'Datos excel'!$B$1</f>
        <v>-0.36721014769716165</v>
      </c>
      <c r="G307">
        <f>(F308-F307)/'Datos excel'!$B$1</f>
        <v>1.1490812480853709</v>
      </c>
      <c r="H307">
        <f>(G308-G307)/'Datos excel'!$B$1</f>
        <v>-1.3941773358577461</v>
      </c>
      <c r="I307">
        <v>304</v>
      </c>
    </row>
    <row r="308" spans="1:9" x14ac:dyDescent="0.35">
      <c r="A308">
        <v>2.45310317651631</v>
      </c>
      <c r="B308">
        <f>(A309-A308)/'Datos excel'!$B$1</f>
        <v>-0.19122759991005481</v>
      </c>
      <c r="C308">
        <f>(B309-B308)/'Datos excel'!$B$1</f>
        <v>-0.75942378975628666</v>
      </c>
      <c r="D308">
        <f>(C309-C308)/'Datos excel'!$B$1</f>
        <v>5.3207254761068716</v>
      </c>
      <c r="E308">
        <v>-1.93613446576797</v>
      </c>
      <c r="F308">
        <f>(E309-E308)/'Datos excel'!$B$1</f>
        <v>-0.35517699700595234</v>
      </c>
      <c r="G308">
        <f>(F309-F308)/'Datos excel'!$B$1</f>
        <v>1.1344814571649307</v>
      </c>
      <c r="H308">
        <f>(G309-G308)/'Datos excel'!$B$1</f>
        <v>-1.6377794964309496</v>
      </c>
      <c r="I308">
        <v>305</v>
      </c>
    </row>
    <row r="309" spans="1:9" x14ac:dyDescent="0.35">
      <c r="A309">
        <v>2.4511006457728399</v>
      </c>
      <c r="B309">
        <f>(A310-A309)/'Datos excel'!$B$1</f>
        <v>-0.19918026723958704</v>
      </c>
      <c r="C309">
        <f>(B310-B309)/'Datos excel'!$B$1</f>
        <v>-0.70370528286460199</v>
      </c>
      <c r="D309">
        <f>(C310-C309)/'Datos excel'!$B$1</f>
        <v>5.4213949224542572</v>
      </c>
      <c r="E309">
        <v>-1.9398538705830299</v>
      </c>
      <c r="F309">
        <f>(E310-E309)/'Datos excel'!$B$1</f>
        <v>-0.34329673496774171</v>
      </c>
      <c r="G309">
        <f>(F310-F309)/'Datos excel'!$B$1</f>
        <v>1.1173306703843058</v>
      </c>
      <c r="H309">
        <f>(G310-G309)/'Datos excel'!$B$1</f>
        <v>-1.8772003693536328</v>
      </c>
      <c r="I309">
        <v>306</v>
      </c>
    </row>
    <row r="310" spans="1:9" x14ac:dyDescent="0.35">
      <c r="A310">
        <v>2.4490148348918401</v>
      </c>
      <c r="B310">
        <f>(A311-A310)/'Datos excel'!$B$1</f>
        <v>-0.20654945172938624</v>
      </c>
      <c r="C310">
        <f>(B311-B310)/'Datos excel'!$B$1</f>
        <v>-0.64693256799596432</v>
      </c>
      <c r="D310">
        <f>(C311-C310)/'Datos excel'!$B$1</f>
        <v>5.5062835722046222</v>
      </c>
      <c r="E310">
        <v>-1.94344886558495</v>
      </c>
      <c r="F310">
        <f>(E311-E310)/'Datos excel'!$B$1</f>
        <v>-0.33159607554870874</v>
      </c>
      <c r="G310">
        <f>(F311-F310)/'Datos excel'!$B$1</f>
        <v>1.0976726740853811</v>
      </c>
      <c r="H310">
        <f>(G311-G310)/'Datos excel'!$B$1</f>
        <v>-2.1117064781015427</v>
      </c>
      <c r="I310">
        <v>307</v>
      </c>
    </row>
    <row r="311" spans="1:9" x14ac:dyDescent="0.35">
      <c r="A311">
        <v>2.44685185409132</v>
      </c>
      <c r="B311">
        <f>(A312-A311)/'Datos excel'!$B$1</f>
        <v>-0.21332411373933324</v>
      </c>
      <c r="C311">
        <f>(B312-B311)/'Datos excel'!$B$1</f>
        <v>-0.58927090126589698</v>
      </c>
      <c r="D311">
        <f>(C312-C311)/'Datos excel'!$B$1</f>
        <v>5.5751595685172157</v>
      </c>
      <c r="E311">
        <v>-1.9469213315679601</v>
      </c>
      <c r="F311">
        <f>(E312-E311)/'Datos excel'!$B$1</f>
        <v>-0.32010127418553241</v>
      </c>
      <c r="G311">
        <f>(F312-F311)/'Datos excel'!$B$1</f>
        <v>1.0755589355582418</v>
      </c>
      <c r="H311">
        <f>(G312-G311)/'Datos excel'!$B$1</f>
        <v>-2.3405779484517861</v>
      </c>
      <c r="I311">
        <v>308</v>
      </c>
    </row>
    <row r="312" spans="1:9" x14ac:dyDescent="0.35">
      <c r="A312">
        <v>2.4446179291961299</v>
      </c>
      <c r="B312">
        <f>(A313-A312)/'Datos excel'!$B$1</f>
        <v>-0.21949494418730384</v>
      </c>
      <c r="C312">
        <f>(B313-B312)/'Datos excel'!$B$1</f>
        <v>-0.5308879667890819</v>
      </c>
      <c r="D312">
        <f>(C313-C312)/'Datos excel'!$B$1</f>
        <v>5.6278770729557195</v>
      </c>
      <c r="E312">
        <v>-1.9502734242725801</v>
      </c>
      <c r="F312">
        <f>(E313-E312)/'Datos excel'!$B$1</f>
        <v>-0.30883804735069031</v>
      </c>
      <c r="G312">
        <f>(F313-F312)/'Datos excel'!$B$1</f>
        <v>1.0510484605982071</v>
      </c>
      <c r="H312">
        <f>(G313-G312)/'Datos excel'!$B$1</f>
        <v>-2.5631129123234131</v>
      </c>
      <c r="I312">
        <v>309</v>
      </c>
    </row>
    <row r="313" spans="1:9" x14ac:dyDescent="0.35">
      <c r="A313">
        <v>2.4423193835156001</v>
      </c>
      <c r="B313">
        <f>(A314-A313)/'Datos excel'!$B$1</f>
        <v>-0.22505438997511651</v>
      </c>
      <c r="C313">
        <f>(B314-B313)/'Datos excel'!$B$1</f>
        <v>-0.47195297589673485</v>
      </c>
      <c r="D313">
        <f>(C314-C313)/'Datos excel'!$B$1</f>
        <v>5.6643758865197391</v>
      </c>
      <c r="E313">
        <v>-1.9535075687415999</v>
      </c>
      <c r="F313">
        <f>(E314-E313)/'Datos excel'!$B$1</f>
        <v>-0.29783149360941635</v>
      </c>
      <c r="G313">
        <f>(F314-F313)/'Datos excel'!$B$1</f>
        <v>1.0242076049459525</v>
      </c>
      <c r="H313">
        <f>(G314-G313)/'Datos excel'!$B$1</f>
        <v>-2.7786316927406651</v>
      </c>
      <c r="I313">
        <v>310</v>
      </c>
    </row>
    <row r="314" spans="1:9" x14ac:dyDescent="0.35">
      <c r="A314">
        <v>2.4399626194549202</v>
      </c>
      <c r="B314">
        <f>(A315-A314)/'Datos excel'!$B$1</f>
        <v>-0.22999666998150659</v>
      </c>
      <c r="C314">
        <f>(B315-B314)/'Datos excel'!$B$1</f>
        <v>-0.41263577032252957</v>
      </c>
      <c r="D314">
        <f>(C315-C314)/'Datos excel'!$B$1</f>
        <v>5.684680043950876</v>
      </c>
      <c r="E314">
        <v>-1.95662645284937</v>
      </c>
      <c r="F314">
        <f>(E315-E314)/'Datos excel'!$B$1</f>
        <v>-0.28710601665125302</v>
      </c>
      <c r="G314">
        <f>(F315-F314)/'Datos excel'!$B$1</f>
        <v>0.99510984190279972</v>
      </c>
      <c r="H314">
        <f>(G315-G314)/'Datos excel'!$B$1</f>
        <v>-2.9864804118302222</v>
      </c>
      <c r="I314">
        <v>311</v>
      </c>
    </row>
    <row r="315" spans="1:9" x14ac:dyDescent="0.35">
      <c r="A315">
        <v>2.4375540999590402</v>
      </c>
      <c r="B315">
        <f>(A316-A315)/'Datos excel'!$B$1</f>
        <v>-0.23431778166368533</v>
      </c>
      <c r="C315">
        <f>(B316-B315)/'Datos excel'!$B$1</f>
        <v>-0.35310594010891433</v>
      </c>
      <c r="D315">
        <f>(C316-C315)/'Datos excel'!$B$1</f>
        <v>5.6888955785586717</v>
      </c>
      <c r="E315">
        <v>-1.95963302002508</v>
      </c>
      <c r="F315">
        <f>(E316-E315)/'Datos excel'!$B$1</f>
        <v>-0.27668525075513056</v>
      </c>
      <c r="G315">
        <f>(F316-F315)/'Datos excel'!$B$1</f>
        <v>0.96383549216314757</v>
      </c>
      <c r="H315">
        <f>(G316-G315)/'Datos excel'!$B$1</f>
        <v>-3.1860349025783905</v>
      </c>
      <c r="I315">
        <v>312</v>
      </c>
    </row>
    <row r="316" spans="1:9" x14ac:dyDescent="0.35">
      <c r="A316">
        <v>2.4351003298874399</v>
      </c>
      <c r="B316">
        <f>(A317-A316)/'Datos excel'!$B$1</f>
        <v>-0.23801549842163561</v>
      </c>
      <c r="C316">
        <f>(B317-B316)/'Datos excel'!$B$1</f>
        <v>-0.29353196492011641</v>
      </c>
      <c r="D316">
        <f>(C317-C316)/'Datos excel'!$B$1</f>
        <v>5.6772075994702629</v>
      </c>
      <c r="E316">
        <v>-1.9625304611955099</v>
      </c>
      <c r="F316">
        <f>(E317-E316)/'Datos excel'!$B$1</f>
        <v>-0.26659198908363441</v>
      </c>
      <c r="G316">
        <f>(F317-F316)/'Datos excel'!$B$1</f>
        <v>0.93047141268307776</v>
      </c>
      <c r="H316">
        <f>(G317-G316)/'Datos excel'!$B$1</f>
        <v>-3.3767038730792884</v>
      </c>
      <c r="I316">
        <v>313</v>
      </c>
    </row>
    <row r="317" spans="1:9" x14ac:dyDescent="0.35">
      <c r="A317">
        <v>2.4326078374165001</v>
      </c>
      <c r="B317">
        <f>(A318-A317)/'Datos excel'!$B$1</f>
        <v>-0.24108935797025832</v>
      </c>
      <c r="C317">
        <f>(B318-B317)/'Datos excel'!$B$1</f>
        <v>-0.23408038596211667</v>
      </c>
      <c r="D317">
        <f>(C318-C317)/'Datos excel'!$B$1</f>
        <v>5.6498761035745746</v>
      </c>
      <c r="E317">
        <v>-1.96532220597688</v>
      </c>
      <c r="F317">
        <f>(E318-E317)/'Datos excel'!$B$1</f>
        <v>-0.25684811523543283</v>
      </c>
      <c r="G317">
        <f>(F318-F317)/'Datos excel'!$B$1</f>
        <v>0.89511065241303078</v>
      </c>
      <c r="H317">
        <f>(G318-G317)/'Datos excel'!$B$1</f>
        <v>-3.5579320367427396</v>
      </c>
      <c r="I317">
        <v>314</v>
      </c>
    </row>
    <row r="318" spans="1:9" x14ac:dyDescent="0.35">
      <c r="A318">
        <v>2.43008315556364</v>
      </c>
      <c r="B318">
        <f>(A319-A318)/'Datos excel'!$B$1</f>
        <v>-0.24354064203988515</v>
      </c>
      <c r="C318">
        <f>(B319-B318)/'Datos excel'!$B$1</f>
        <v>-0.17491502175984197</v>
      </c>
      <c r="D318">
        <f>(C319-C318)/'Datos excel'!$B$1</f>
        <v>5.6072318272899748</v>
      </c>
      <c r="E318">
        <v>-1.9680119131499201</v>
      </c>
      <c r="F318">
        <f>(E319-E318)/'Datos excel'!$B$1</f>
        <v>-0.24747453840286368</v>
      </c>
      <c r="G318">
        <f>(F319-F318)/'Datos excel'!$B$1</f>
        <v>0.85785207525102158</v>
      </c>
      <c r="H318">
        <f>(G319-G318)/'Datos excel'!$B$1</f>
        <v>-3.7292026382917318</v>
      </c>
      <c r="I318">
        <v>315</v>
      </c>
    </row>
    <row r="319" spans="1:9" x14ac:dyDescent="0.35">
      <c r="A319">
        <v>2.4275328039240298</v>
      </c>
      <c r="B319">
        <f>(A320-A319)/'Datos excel'!$B$1</f>
        <v>-0.24537234786442921</v>
      </c>
      <c r="C319">
        <f>(B320-B319)/'Datos excel'!$B$1</f>
        <v>-0.11619622737454512</v>
      </c>
      <c r="D319">
        <f>(C320-C319)/'Datos excel'!$B$1</f>
        <v>5.549670701933092</v>
      </c>
      <c r="E319">
        <v>-1.9706034604559099</v>
      </c>
      <c r="F319">
        <f>(E320-E319)/'Datos excel'!$B$1</f>
        <v>-0.23849113247794579</v>
      </c>
      <c r="G319">
        <f>(F320-F319)/'Datos excel'!$B$1</f>
        <v>0.81879995654367166</v>
      </c>
      <c r="H319">
        <f>(G320-G319)/'Datos excel'!$B$1</f>
        <v>-3.8900399928815848</v>
      </c>
      <c r="I319">
        <v>316</v>
      </c>
    </row>
    <row r="320" spans="1:9" x14ac:dyDescent="0.35">
      <c r="A320">
        <v>2.4249632707058799</v>
      </c>
      <c r="B320">
        <f>(A321-A320)/'Datos excel'!$B$1</f>
        <v>-0.24658915191207828</v>
      </c>
      <c r="C320">
        <f>(B321-B320)/'Datos excel'!$B$1</f>
        <v>-5.8080211684426751E-2</v>
      </c>
      <c r="D320">
        <f>(C321-C320)/'Datos excel'!$B$1</f>
        <v>5.4776485894461207</v>
      </c>
      <c r="E320">
        <v>-1.97310093375504</v>
      </c>
      <c r="F320">
        <f>(E321-E320)/'Datos excel'!$B$1</f>
        <v>-0.22991667938382165</v>
      </c>
      <c r="G320">
        <f>(F321-F320)/'Datos excel'!$B$1</f>
        <v>0.7780635529976474</v>
      </c>
      <c r="H320">
        <f>(G321-G320)/'Datos excel'!$B$1</f>
        <v>-4.040011184533582</v>
      </c>
      <c r="I320">
        <v>317</v>
      </c>
    </row>
    <row r="321" spans="1:9" x14ac:dyDescent="0.35">
      <c r="A321">
        <v>2.4223809951455402</v>
      </c>
      <c r="B321">
        <f>(A322-A321)/'Datos excel'!$B$1</f>
        <v>-0.2471973664665674</v>
      </c>
      <c r="C321">
        <f>(B322-B321)/'Datos excel'!$B$1</f>
        <v>-7.1840979259200032E-4</v>
      </c>
      <c r="D321">
        <f>(C322-C321)/'Datos excel'!$B$1</f>
        <v>5.3916747926443636</v>
      </c>
      <c r="E321">
        <v>-1.9755086155913399</v>
      </c>
      <c r="F321">
        <f>(E322-E321)/'Datos excel'!$B$1</f>
        <v>-0.22176881691007705</v>
      </c>
      <c r="G321">
        <f>(F322-F321)/'Datos excel'!$B$1</f>
        <v>0.73575665480514307</v>
      </c>
      <c r="H321">
        <f>(G322-G321)/'Datos excel'!$B$1</f>
        <v>-4.1787277628195039</v>
      </c>
      <c r="I321">
        <v>318</v>
      </c>
    </row>
    <row r="322" spans="1:9" x14ac:dyDescent="0.35">
      <c r="A322">
        <v>2.4197923503772798</v>
      </c>
      <c r="B322">
        <f>(A323-A322)/'Datos excel'!$B$1</f>
        <v>-0.24720488963632298</v>
      </c>
      <c r="C322">
        <f>(B323-B322)/'Datos excel'!$B$1</f>
        <v>5.5743076604464002E-2</v>
      </c>
      <c r="D322">
        <f>(C323-C322)/'Datos excel'!$B$1</f>
        <v>5.2923061447586921</v>
      </c>
      <c r="E322">
        <v>-1.9778309732113399</v>
      </c>
      <c r="F322">
        <f>(E323-E322)/'Datos excel'!$B$1</f>
        <v>-0.21406399123819159</v>
      </c>
      <c r="G322">
        <f>(F323-F322)/'Datos excel'!$B$1</f>
        <v>0.69199712000172486</v>
      </c>
      <c r="H322">
        <f>(G323-G322)/'Datos excel'!$B$1</f>
        <v>-4.3058468190710686</v>
      </c>
      <c r="I322">
        <v>319</v>
      </c>
    </row>
    <row r="323" spans="1:9" x14ac:dyDescent="0.35">
      <c r="A323">
        <v>2.41720362682657</v>
      </c>
      <c r="B323">
        <f>(A324-A323)/'Datos excel'!$B$1</f>
        <v>-0.24662114950315939</v>
      </c>
      <c r="C323">
        <f>(B324-B323)/'Datos excel'!$B$1</f>
        <v>0.11116397695420409</v>
      </c>
      <c r="D323">
        <f>(C324-C323)/'Datos excel'!$B$1</f>
        <v>5.1801400235302051</v>
      </c>
      <c r="E323">
        <v>-1.98007264608558</v>
      </c>
      <c r="F323">
        <f>(E324-E323)/'Datos excel'!$B$1</f>
        <v>-0.20681741434318254</v>
      </c>
      <c r="G323">
        <f>(F324-F323)/'Datos excel'!$B$1</f>
        <v>0.64690639755413604</v>
      </c>
      <c r="H323">
        <f>(G324-G323)/'Datos excel'!$B$1</f>
        <v>-4.4210718218676206</v>
      </c>
      <c r="I323">
        <v>320</v>
      </c>
    </row>
    <row r="324" spans="1:9" x14ac:dyDescent="0.35">
      <c r="A324">
        <v>2.41462101618824</v>
      </c>
      <c r="B324">
        <f>(A325-A324)/'Datos excel'!$B$1</f>
        <v>-0.24545704305868221</v>
      </c>
      <c r="C324">
        <f>(B325-B324)/'Datos excel'!$B$1</f>
        <v>0.16541027642916725</v>
      </c>
      <c r="D324">
        <f>(C325-C324)/'Datos excel'!$B$1</f>
        <v>5.0558080911695145</v>
      </c>
      <c r="E324">
        <v>-1.9822384329840299</v>
      </c>
      <c r="F324">
        <f>(E325-E324)/'Datos excel'!$B$1</f>
        <v>-0.2000430263894615</v>
      </c>
      <c r="G324">
        <f>(F325-F324)/'Datos excel'!$B$1</f>
        <v>0.60060904169889551</v>
      </c>
      <c r="H324">
        <f>(G325-G324)/'Datos excel'!$B$1</f>
        <v>-4.5241529847932735</v>
      </c>
      <c r="I324">
        <v>321</v>
      </c>
    </row>
    <row r="325" spans="1:9" x14ac:dyDescent="0.35">
      <c r="A325">
        <v>2.4120505960440899</v>
      </c>
      <c r="B325">
        <f>(A326-A325)/'Datos excel'!$B$1</f>
        <v>-0.24372487069448845</v>
      </c>
      <c r="C325">
        <f>(B326-B325)/'Datos excel'!$B$1</f>
        <v>0.21835457495309385</v>
      </c>
      <c r="D325">
        <f>(C326-C325)/'Datos excel'!$B$1</f>
        <v>4.9199693842461212</v>
      </c>
      <c r="E325">
        <v>-1.9843332786577199</v>
      </c>
      <c r="F325">
        <f>(E326-E325)/'Datos excel'!$B$1</f>
        <v>-0.19375346321252532</v>
      </c>
      <c r="G325">
        <f>(F326-F325)/'Datos excel'!$B$1</f>
        <v>0.55323222242975256</v>
      </c>
      <c r="H325">
        <f>(G326-G325)/'Datos excel'!$B$1</f>
        <v>-4.6148872577411195</v>
      </c>
      <c r="I325">
        <v>322</v>
      </c>
    </row>
    <row r="326" spans="1:9" x14ac:dyDescent="0.35">
      <c r="A326">
        <v>2.4094983151665201</v>
      </c>
      <c r="B326">
        <f>(A327-A326)/'Datos excel'!$B$1</f>
        <v>-0.24143826693265391</v>
      </c>
      <c r="C326">
        <f>(B327-B326)/'Datos excel'!$B$1</f>
        <v>0.26987637386454155</v>
      </c>
      <c r="D326">
        <f>(C327-C326)/'Datos excel'!$B$1</f>
        <v>4.7733038892974431</v>
      </c>
      <c r="E326">
        <v>-1.9863622601798401</v>
      </c>
      <c r="F326">
        <f>(E327-E326)/'Datos excel'!$B$1</f>
        <v>-0.18796002892681044</v>
      </c>
      <c r="G326">
        <f>(F327-F326)/'Datos excel'!$B$1</f>
        <v>0.50490523607620375</v>
      </c>
      <c r="H326">
        <f>(G327-G326)/'Datos excel'!$B$1</f>
        <v>-4.6931181499860015</v>
      </c>
      <c r="I326">
        <v>323</v>
      </c>
    </row>
    <row r="327" spans="1:9" x14ac:dyDescent="0.35">
      <c r="A327">
        <v>2.4069699795475499</v>
      </c>
      <c r="B327">
        <f>(A328-A327)/'Datos excel'!$B$1</f>
        <v>-0.23861212815428626</v>
      </c>
      <c r="C327">
        <f>(B328-B327)/'Datos excel'!$B$1</f>
        <v>0.31986229530443633</v>
      </c>
      <c r="D327">
        <f>(C328-C327)/'Datos excel'!$B$1</f>
        <v>4.6165062680816504</v>
      </c>
      <c r="E327">
        <v>-1.9883305729999901</v>
      </c>
      <c r="F327">
        <f>(E328-E327)/'Datos excel'!$B$1</f>
        <v>-0.18267267365875703</v>
      </c>
      <c r="G327">
        <f>(F328-F327)/'Datos excel'!$B$1</f>
        <v>0.45575901773478728</v>
      </c>
      <c r="H327">
        <f>(G328-G327)/'Datos excel'!$B$1</f>
        <v>-4.7587350350836743</v>
      </c>
      <c r="I327">
        <v>324</v>
      </c>
    </row>
    <row r="328" spans="1:9" x14ac:dyDescent="0.35">
      <c r="A328">
        <v>2.4044712391846601</v>
      </c>
      <c r="B328">
        <f>(A329-A328)/'Datos excel'!$B$1</f>
        <v>-0.23526253803065697</v>
      </c>
      <c r="C328">
        <f>(B329-B328)/'Datos excel'!$B$1</f>
        <v>0.36820623589462481</v>
      </c>
      <c r="D328">
        <f>(C329-C328)/'Datos excel'!$B$1</f>
        <v>4.4502796292426439</v>
      </c>
      <c r="E328">
        <v>-1.9902435167652499</v>
      </c>
      <c r="F328">
        <f>(E329-E328)/'Datos excel'!$B$1</f>
        <v>-0.17789997638568067</v>
      </c>
      <c r="G328">
        <f>(F329-F328)/'Datos excel'!$B$1</f>
        <v>0.40592566097945648</v>
      </c>
      <c r="H328">
        <f>(G329-G328)/'Datos excel'!$B$1</f>
        <v>-4.8116722927571631</v>
      </c>
      <c r="I328">
        <v>325</v>
      </c>
    </row>
    <row r="329" spans="1:9" x14ac:dyDescent="0.35">
      <c r="A329">
        <v>2.4020075756475201</v>
      </c>
      <c r="B329">
        <f>(A330-A329)/'Datos excel'!$B$1</f>
        <v>-0.23140669134501529</v>
      </c>
      <c r="C329">
        <f>(B330-B329)/'Datos excel'!$B$1</f>
        <v>0.4148094551934548</v>
      </c>
      <c r="D329">
        <f>(C330-C329)/'Datos excel'!$B$1</f>
        <v>4.2753299423002806</v>
      </c>
      <c r="E329">
        <v>-1.9921064809615401</v>
      </c>
      <c r="F329">
        <f>(E330-E329)/'Datos excel'!$B$1</f>
        <v>-0.1736491328042252</v>
      </c>
      <c r="G329">
        <f>(F330-F329)/'Datos excel'!$B$1</f>
        <v>0.35553794655809828</v>
      </c>
      <c r="H329">
        <f>(G330-G329)/'Datos excel'!$B$1</f>
        <v>-4.8519080379787809</v>
      </c>
      <c r="I329">
        <v>326</v>
      </c>
    </row>
    <row r="330" spans="1:9" x14ac:dyDescent="0.35">
      <c r="A330">
        <v>2.39958429044245</v>
      </c>
      <c r="B330">
        <f>(A331-A330)/'Datos excel'!$B$1</f>
        <v>-0.22706281688809749</v>
      </c>
      <c r="C330">
        <f>(B331-B330)/'Datos excel'!$B$1</f>
        <v>0.45958060565479825</v>
      </c>
      <c r="D330">
        <f>(C331-C330)/'Datos excel'!$B$1</f>
        <v>4.0923605177612785</v>
      </c>
      <c r="E330">
        <v>-1.9939249304279401</v>
      </c>
      <c r="F330">
        <f>(E331-E330)/'Datos excel'!$B$1</f>
        <v>-0.16992594813429412</v>
      </c>
      <c r="G330">
        <f>(F331-F330)/'Datos excel'!$B$1</f>
        <v>0.30472888439807361</v>
      </c>
      <c r="H330">
        <f>(G331-G330)/'Datos excel'!$B$1</f>
        <v>-4.8794629786336348</v>
      </c>
      <c r="I330">
        <v>327</v>
      </c>
    </row>
    <row r="331" spans="1:9" x14ac:dyDescent="0.35">
      <c r="A331">
        <v>2.3972064941843199</v>
      </c>
      <c r="B331">
        <f>(A332-A331)/'Datos excel'!$B$1</f>
        <v>-0.22225010003990595</v>
      </c>
      <c r="C331">
        <f>(B332-B331)/'Datos excel'!$B$1</f>
        <v>0.50243570478293076</v>
      </c>
      <c r="D331">
        <f>(C332-C331)/'Datos excel'!$B$1</f>
        <v>3.9020672420916012</v>
      </c>
      <c r="E331">
        <v>-1.99570439079565</v>
      </c>
      <c r="F331">
        <f>(E332-E331)/'Datos excel'!$B$1</f>
        <v>-0.16673483471908879</v>
      </c>
      <c r="G331">
        <f>(F332-F331)/'Datos excel'!$B$1</f>
        <v>0.25363126757427762</v>
      </c>
      <c r="H331">
        <f>(G332-G331)/'Datos excel'!$B$1</f>
        <v>-4.8943985322446384</v>
      </c>
      <c r="I331">
        <v>328</v>
      </c>
    </row>
    <row r="332" spans="1:9" x14ac:dyDescent="0.35">
      <c r="A332">
        <v>2.39487909657917</v>
      </c>
      <c r="B332">
        <f>(A333-A332)/'Datos excel'!$B$1</f>
        <v>-0.21698860564308173</v>
      </c>
      <c r="C332">
        <f>(B333-B332)/'Datos excel'!$B$1</f>
        <v>0.54329805738815862</v>
      </c>
      <c r="D332">
        <f>(C333-C332)/'Datos excel'!$B$1</f>
        <v>3.7051339635034157</v>
      </c>
      <c r="E332">
        <v>-1.99745043390182</v>
      </c>
      <c r="F332">
        <f>(E333-E332)/'Datos excel'!$B$1</f>
        <v>-0.16407881429598206</v>
      </c>
      <c r="G332">
        <f>(F333-F332)/'Datos excel'!$B$1</f>
        <v>0.20237724599880955</v>
      </c>
      <c r="H332">
        <f>(G333-G332)/'Datos excel'!$B$1</f>
        <v>-4.8968152481978757</v>
      </c>
      <c r="I332">
        <v>329</v>
      </c>
    </row>
    <row r="333" spans="1:9" x14ac:dyDescent="0.35">
      <c r="A333">
        <v>2.3926067972145</v>
      </c>
      <c r="B333">
        <f>(A334-A333)/'Datos excel'!$B$1</f>
        <v>-0.21129920169041425</v>
      </c>
      <c r="C333">
        <f>(B334-B333)/'Datos excel'!$B$1</f>
        <v>0.58209812952251982</v>
      </c>
      <c r="D333">
        <f>(C334-C333)/'Datos excel'!$B$1</f>
        <v>3.5022286492285324</v>
      </c>
      <c r="E333">
        <v>-1.9991686632271599</v>
      </c>
      <c r="F333">
        <f>(E334-E333)/'Datos excel'!$B$1</f>
        <v>-0.16195952473170341</v>
      </c>
      <c r="G333">
        <f>(F334-F333)/'Datos excel'!$B$1</f>
        <v>0.1510979166330598</v>
      </c>
      <c r="H333">
        <f>(G334-G333)/'Datos excel'!$B$1</f>
        <v>-4.8868508515789957</v>
      </c>
      <c r="I333">
        <v>330</v>
      </c>
    </row>
    <row r="334" spans="1:9" x14ac:dyDescent="0.35">
      <c r="A334">
        <v>2.3903940771487</v>
      </c>
      <c r="B334">
        <f>(A335-A334)/'Datos excel'!$B$1</f>
        <v>-0.20520348433249322</v>
      </c>
      <c r="C334">
        <f>(B335-B334)/'Datos excel'!$B$1</f>
        <v>0.61877338217454669</v>
      </c>
      <c r="D334">
        <f>(C335-C334)/'Datos excel'!$B$1</f>
        <v>3.2939999349108597</v>
      </c>
      <c r="E334">
        <v>-2.00086469940408</v>
      </c>
      <c r="F334">
        <f>(E335-E334)/'Datos excel'!$B$1</f>
        <v>-0.16037723104881293</v>
      </c>
      <c r="G334">
        <f>(F335-F334)/'Datos excel'!$B$1</f>
        <v>9.9922934184694473E-2</v>
      </c>
      <c r="H334">
        <f>(G335-G334)/'Datos excel'!$B$1</f>
        <v>-4.8646782028928444</v>
      </c>
      <c r="I334">
        <v>331</v>
      </c>
    </row>
    <row r="335" spans="1:9" x14ac:dyDescent="0.35">
      <c r="A335">
        <v>2.3882451912858</v>
      </c>
      <c r="B335">
        <f>(A336-A335)/'Datos excel'!$B$1</f>
        <v>-0.198723704626905</v>
      </c>
      <c r="C335">
        <f>(B336-B335)/'Datos excel'!$B$1</f>
        <v>0.65326806882935073</v>
      </c>
      <c r="D335">
        <f>(C336-C335)/'Datos excel'!$B$1</f>
        <v>3.0810739620994894</v>
      </c>
      <c r="E335">
        <v>-2.0025441658403</v>
      </c>
      <c r="F335">
        <f>(E336-E335)/'Datos excel'!$B$1</f>
        <v>-0.15933084052894703</v>
      </c>
      <c r="G335">
        <f>(F336-F335)/'Datos excel'!$B$1</f>
        <v>4.8980143170405957E-2</v>
      </c>
      <c r="H335">
        <f>(G336-G335)/'Datos excel'!$B$1</f>
        <v>-4.8305031655563617</v>
      </c>
      <c r="I335">
        <v>332</v>
      </c>
    </row>
    <row r="336" spans="1:9" x14ac:dyDescent="0.35">
      <c r="A336">
        <v>2.3861641615172999</v>
      </c>
      <c r="B336">
        <f>(A337-A336)/'Datos excel'!$B$1</f>
        <v>-0.19188269740737474</v>
      </c>
      <c r="C336">
        <f>(B337-B336)/'Datos excel'!$B$1</f>
        <v>0.68553299991101257</v>
      </c>
      <c r="D336">
        <f>(C337-C336)/'Datos excel'!$B$1</f>
        <v>2.8640522130693471</v>
      </c>
      <c r="E336">
        <v>-2.0042126745006201</v>
      </c>
      <c r="F336">
        <f>(E337-E336)/'Datos excel'!$B$1</f>
        <v>-0.15881792166909395</v>
      </c>
      <c r="G336">
        <f>(F337-F336)/'Datos excel'!$B$1</f>
        <v>-1.6047676897743967E-3</v>
      </c>
      <c r="H336">
        <f>(G337-G336)/'Datos excel'!$B$1</f>
        <v>-4.784562614735183</v>
      </c>
      <c r="I336">
        <v>333</v>
      </c>
    </row>
    <row r="337" spans="1:9" x14ac:dyDescent="0.35">
      <c r="A337">
        <v>2.3841547706088799</v>
      </c>
      <c r="B337">
        <f>(A338-A337)/'Datos excel'!$B$1</f>
        <v>-0.18470381261966204</v>
      </c>
      <c r="C337">
        <f>(B338-B337)/'Datos excel'!$B$1</f>
        <v>0.71552528455126674</v>
      </c>
      <c r="D337">
        <f>(C338-C337)/'Datos excel'!$B$1</f>
        <v>2.6435094365054526</v>
      </c>
      <c r="E337">
        <v>-2.0058758118872002</v>
      </c>
      <c r="F337">
        <f>(E338-E337)/'Datos excel'!$B$1</f>
        <v>-0.15883472675704366</v>
      </c>
      <c r="G337">
        <f>(F338-F337)/'Datos excel'!$B$1</f>
        <v>-5.1708590226749132E-2</v>
      </c>
      <c r="H337">
        <f>(G338-G337)/'Datos excel'!$B$1</f>
        <v>-4.7271218657263843</v>
      </c>
      <c r="I337">
        <v>334</v>
      </c>
    </row>
    <row r="338" spans="1:9" x14ac:dyDescent="0.35">
      <c r="A338">
        <v>2.3822205568061601</v>
      </c>
      <c r="B338">
        <f>(A339-A338)/'Datos excel'!$B$1</f>
        <v>-0.17721084936164869</v>
      </c>
      <c r="C338">
        <f>(B339-B338)/'Datos excel'!$B$1</f>
        <v>0.74320805063600281</v>
      </c>
      <c r="D338">
        <f>(C339-C338)/'Datos excel'!$B$1</f>
        <v>2.4199920716720742</v>
      </c>
      <c r="E338">
        <v>-2.0075391252562498</v>
      </c>
      <c r="F338">
        <f>(E339-E338)/'Datos excel'!$B$1</f>
        <v>-0.15937621784765646</v>
      </c>
      <c r="G338">
        <f>(F339-F338)/'Datos excel'!$B$1</f>
        <v>-0.10121089464671475</v>
      </c>
      <c r="H338">
        <f>(G339-G338)/'Datos excel'!$B$1</f>
        <v>-4.6584728599095024</v>
      </c>
      <c r="I338">
        <v>335</v>
      </c>
    </row>
    <row r="339" spans="1:9" x14ac:dyDescent="0.35">
      <c r="A339">
        <v>2.3803648091311902</v>
      </c>
      <c r="B339">
        <f>(A340-A339)/'Datos excel'!$B$1</f>
        <v>-0.1694279928550925</v>
      </c>
      <c r="C339">
        <f>(B340-B339)/'Datos excel'!$B$1</f>
        <v>0.76855014834970459</v>
      </c>
      <c r="D339">
        <f>(C340-C339)/'Datos excel'!$B$1</f>
        <v>2.1940173585885834</v>
      </c>
      <c r="E339">
        <v>-2.0092081091067402</v>
      </c>
      <c r="F339">
        <f>(E340-E339)/'Datos excel'!$B$1</f>
        <v>-0.16043609585794102</v>
      </c>
      <c r="G339">
        <f>(F340-F339)/'Datos excel'!$B$1</f>
        <v>-0.14999430835884517</v>
      </c>
      <c r="H339">
        <f>(G340-G339)/'Datos excel'!$B$1</f>
        <v>-4.5789317396881524</v>
      </c>
      <c r="I339">
        <v>336</v>
      </c>
    </row>
    <row r="340" spans="1:9" x14ac:dyDescent="0.35">
      <c r="A340">
        <v>2.3785905633389701</v>
      </c>
      <c r="B340">
        <f>(A341-A340)/'Datos excel'!$B$1</f>
        <v>-0.16137975452185657</v>
      </c>
      <c r="C340">
        <f>(B341-B340)/'Datos excel'!$B$1</f>
        <v>0.79152584440167251</v>
      </c>
      <c r="D340">
        <f>(C341-C340)/'Datos excel'!$B$1</f>
        <v>1.9660728032149775</v>
      </c>
      <c r="E340">
        <v>-2.0108881919738</v>
      </c>
      <c r="F340">
        <f>(E341-E340)/'Datos excel'!$B$1</f>
        <v>-0.16200683258200912</v>
      </c>
      <c r="G340">
        <f>(F341-F340)/'Datos excel'!$B$1</f>
        <v>-0.19794476940782327</v>
      </c>
      <c r="H340">
        <f>(G341-G340)/'Datos excel'!$B$1</f>
        <v>-4.4888365317219199</v>
      </c>
      <c r="I340">
        <v>337</v>
      </c>
    </row>
    <row r="341" spans="1:9" x14ac:dyDescent="0.35">
      <c r="A341">
        <v>2.3769005985014902</v>
      </c>
      <c r="B341">
        <f>(A342-A341)/'Datos excel'!$B$1</f>
        <v>-0.15309091526219407</v>
      </c>
      <c r="C341">
        <f>(B342-B341)/'Datos excel'!$B$1</f>
        <v>0.81211451065168205</v>
      </c>
      <c r="D341">
        <f>(C342-C341)/'Datos excel'!$B$1</f>
        <v>1.7366156472700476</v>
      </c>
      <c r="E341">
        <v>-2.0125847235573699</v>
      </c>
      <c r="F341">
        <f>(E342-E341)/'Datos excel'!$B$1</f>
        <v>-0.1640797053599696</v>
      </c>
      <c r="G341">
        <f>(F342-F341)/'Datos excel'!$B$1</f>
        <v>-0.2449517556452335</v>
      </c>
      <c r="H341">
        <f>(G342-G341)/'Datos excel'!$B$1</f>
        <v>-4.3885452195653336</v>
      </c>
      <c r="I341">
        <v>338</v>
      </c>
    </row>
    <row r="342" spans="1:9" x14ac:dyDescent="0.35">
      <c r="A342">
        <v>2.37529743418576</v>
      </c>
      <c r="B342">
        <f>(A343-A342)/'Datos excel'!$B$1</f>
        <v>-0.14458647199373742</v>
      </c>
      <c r="C342">
        <f>(B343-B342)/'Datos excel'!$B$1</f>
        <v>0.83030030718359094</v>
      </c>
      <c r="D342">
        <f>(C343-C342)/'Datos excel'!$B$1</f>
        <v>1.5060733899072407</v>
      </c>
      <c r="E342">
        <v>-2.0143029622139101</v>
      </c>
      <c r="F342">
        <f>(E343-E342)/'Datos excel'!$B$1</f>
        <v>-0.16664483414669956</v>
      </c>
      <c r="G342">
        <f>(F343-F342)/'Datos excel'!$B$1</f>
        <v>-0.29090849371767702</v>
      </c>
      <c r="H342">
        <f>(G343-G342)/'Datos excel'!$B$1</f>
        <v>-4.2784334597638374</v>
      </c>
      <c r="I342">
        <v>339</v>
      </c>
    </row>
    <row r="343" spans="1:9" x14ac:dyDescent="0.35">
      <c r="A343">
        <v>2.37378332819168</v>
      </c>
      <c r="B343">
        <f>(A344-A343)/'Datos excel'!$B$1</f>
        <v>-0.13589158750933303</v>
      </c>
      <c r="C343">
        <f>(B344-B343)/'Datos excel'!$B$1</f>
        <v>0.84607187084192315</v>
      </c>
      <c r="D343">
        <f>(C344-C343)/'Datos excel'!$B$1</f>
        <v>1.2748439648204757</v>
      </c>
      <c r="E343">
        <v>-2.01604806283629</v>
      </c>
      <c r="F343">
        <f>(E344-E343)/'Datos excel'!$B$1</f>
        <v>-0.16969122076913398</v>
      </c>
      <c r="G343">
        <f>(F344-F343)/'Datos excel'!$B$1</f>
        <v>-0.33571214413789979</v>
      </c>
      <c r="H343">
        <f>(G344-G343)/'Datos excel'!$B$1</f>
        <v>-4.1588925539521435</v>
      </c>
      <c r="I343">
        <v>340</v>
      </c>
    </row>
    <row r="344" spans="1:9" x14ac:dyDescent="0.35">
      <c r="A344">
        <v>2.3723602748150001</v>
      </c>
      <c r="B344">
        <f>(A345-A344)/'Datos excel'!$B$1</f>
        <v>-0.12703154359651317</v>
      </c>
      <c r="C344">
        <f>(B345-B344)/'Datos excel'!$B$1</f>
        <v>0.85942200562310078</v>
      </c>
      <c r="D344">
        <f>(C345-C344)/'Datos excel'!$B$1</f>
        <v>1.0432966401223065</v>
      </c>
      <c r="E344">
        <v>-2.01782506514478</v>
      </c>
      <c r="F344">
        <f>(E345-E344)/'Datos excel'!$B$1</f>
        <v>-0.17320679012161566</v>
      </c>
      <c r="G344">
        <f>(F345-F344)/'Datos excel'!$B$1</f>
        <v>-0.37926396511978427</v>
      </c>
      <c r="H344">
        <f>(G345-G344)/'Datos excel'!$B$1</f>
        <v>-4.0303272697494723</v>
      </c>
      <c r="I344">
        <v>341</v>
      </c>
    </row>
    <row r="345" spans="1:9" x14ac:dyDescent="0.35">
      <c r="A345">
        <v>2.3710300036012102</v>
      </c>
      <c r="B345">
        <f>(A346-A345)/'Datos excel'!$B$1</f>
        <v>-0.11803169739918337</v>
      </c>
      <c r="C345">
        <f>(B346-B345)/'Datos excel'!$B$1</f>
        <v>0.87034738249017796</v>
      </c>
      <c r="D345">
        <f>(C346-C345)/'Datos excel'!$B$1</f>
        <v>0.81177298318000657</v>
      </c>
      <c r="E345">
        <v>-2.0196388824094398</v>
      </c>
      <c r="F345">
        <f>(E346-E345)/'Datos excel'!$B$1</f>
        <v>-0.17717843307692116</v>
      </c>
      <c r="G345">
        <f>(F346-F345)/'Datos excel'!$B$1</f>
        <v>-0.42146945359380944</v>
      </c>
      <c r="H345">
        <f>(G346-G345)/'Datos excel'!$B$1</f>
        <v>-3.8931542471290332</v>
      </c>
      <c r="I345">
        <v>342</v>
      </c>
    </row>
    <row r="346" spans="1:9" x14ac:dyDescent="0.35">
      <c r="A346">
        <v>2.3697939785564102</v>
      </c>
      <c r="B346">
        <f>(A347-A346)/'Datos excel'!$B$1</f>
        <v>-0.10891744092284254</v>
      </c>
      <c r="C346">
        <f>(B347-B346)/'Datos excel'!$B$1</f>
        <v>0.87884824929131455</v>
      </c>
      <c r="D346">
        <f>(C347-C346)/'Datos excel'!$B$1</f>
        <v>0.58058787263348444</v>
      </c>
      <c r="E346">
        <v>-2.0214942906218698</v>
      </c>
      <c r="F346">
        <f>(E347-E346)/'Datos excel'!$B$1</f>
        <v>-0.18159205087399721</v>
      </c>
      <c r="G346">
        <f>(F347-F346)/'Datos excel'!$B$1</f>
        <v>-0.46223846953405101</v>
      </c>
      <c r="H346">
        <f>(G347-G346)/'Datos excel'!$B$1</f>
        <v>-3.7477996615372717</v>
      </c>
      <c r="I346">
        <v>343</v>
      </c>
    </row>
    <row r="347" spans="1:9" x14ac:dyDescent="0.35">
      <c r="A347">
        <v>2.3686533977822402</v>
      </c>
      <c r="B347">
        <f>(A348-A347)/'Datos excel'!$B$1</f>
        <v>-9.9714163577529727E-2</v>
      </c>
      <c r="C347">
        <f>(B348-B347)/'Datos excel'!$B$1</f>
        <v>0.88492815127607682</v>
      </c>
      <c r="D347">
        <f>(C348-C347)/'Datos excel'!$B$1</f>
        <v>0.35003127377720772</v>
      </c>
      <c r="E347">
        <v>-2.02339591813179</v>
      </c>
      <c r="F347">
        <f>(E348-E347)/'Datos excel'!$B$1</f>
        <v>-0.18643260080764643</v>
      </c>
      <c r="G347">
        <f>(F348-F347)/'Datos excel'!$B$1</f>
        <v>-0.50148533581342369</v>
      </c>
      <c r="H347">
        <f>(G348-G347)/'Datos excel'!$B$1</f>
        <v>-3.5946977648400948</v>
      </c>
      <c r="I347">
        <v>344</v>
      </c>
    </row>
    <row r="348" spans="1:9" x14ac:dyDescent="0.35">
      <c r="A348">
        <v>2.3676091935030601</v>
      </c>
      <c r="B348">
        <f>(A349-A348)/'Datos excel'!$B$1</f>
        <v>-9.0447217647517328E-2</v>
      </c>
      <c r="C348">
        <f>(B349-B348)/'Datos excel'!$B$1</f>
        <v>0.888593670203494</v>
      </c>
      <c r="D348">
        <f>(C349-C348)/'Datos excel'!$B$1</f>
        <v>0.12036922930910306</v>
      </c>
      <c r="E348">
        <v>-2.0253482357620798</v>
      </c>
      <c r="F348">
        <f>(E349-E348)/'Datos excel'!$B$1</f>
        <v>-0.19168414296389463</v>
      </c>
      <c r="G348">
        <f>(F349-F348)/'Datos excel'!$B$1</f>
        <v>-0.539128922779748</v>
      </c>
      <c r="H348">
        <f>(G349-G348)/'Datos excel'!$B$1</f>
        <v>-3.4342888744344013</v>
      </c>
      <c r="I348">
        <v>345</v>
      </c>
    </row>
    <row r="349" spans="1:9" x14ac:dyDescent="0.35">
      <c r="A349">
        <v>2.3666620324547298</v>
      </c>
      <c r="B349">
        <f>(A350-A349)/'Datos excel'!$B$1</f>
        <v>-8.1141886493058368E-2</v>
      </c>
      <c r="C349">
        <f>(B350-B349)/'Datos excel'!$B$1</f>
        <v>0.88985417382521315</v>
      </c>
      <c r="D349">
        <f>(C350-C349)/'Datos excel'!$B$1</f>
        <v>-0.10815401106415191</v>
      </c>
      <c r="E349">
        <v>-2.0273555474132299</v>
      </c>
      <c r="F349">
        <f>(E350-E349)/'Datos excel'!$B$1</f>
        <v>-0.19732988784103675</v>
      </c>
      <c r="G349">
        <f>(F350-F349)/'Datos excel'!$B$1</f>
        <v>-0.57509271177384225</v>
      </c>
      <c r="H349">
        <f>(G350-G349)/'Datos excel'!$B$1</f>
        <v>-3.267017905301536</v>
      </c>
      <c r="I349">
        <v>346</v>
      </c>
    </row>
    <row r="350" spans="1:9" x14ac:dyDescent="0.35">
      <c r="A350">
        <v>2.3658123166063798</v>
      </c>
      <c r="B350">
        <f>(A351-A350)/'Datos excel'!$B$1</f>
        <v>-7.1823355375540021E-2</v>
      </c>
      <c r="C350">
        <f>(B351-B350)/'Datos excel'!$B$1</f>
        <v>0.88872158766982845</v>
      </c>
      <c r="D350">
        <f>(C351-C350)/'Datos excel'!$B$1</f>
        <v>-0.33531463752918955</v>
      </c>
      <c r="E350">
        <v>-2.0294219811664802</v>
      </c>
      <c r="F350">
        <f>(E351-E350)/'Datos excel'!$B$1</f>
        <v>-0.20335224463584253</v>
      </c>
      <c r="G350">
        <f>(F351-F350)/'Datos excel'!$B$1</f>
        <v>-0.60930484327531431</v>
      </c>
      <c r="H350">
        <f>(G351-G350)/'Datos excel'!$B$1</f>
        <v>-3.0933326244025849</v>
      </c>
      <c r="I350">
        <v>347</v>
      </c>
    </row>
    <row r="351" spans="1:9" x14ac:dyDescent="0.35">
      <c r="A351">
        <v>2.3650601841876999</v>
      </c>
      <c r="B351">
        <f>(A352-A351)/'Datos excel'!$B$1</f>
        <v>-6.2516684672506054E-2</v>
      </c>
      <c r="C351">
        <f>(B352-B351)/'Datos excel'!$B$1</f>
        <v>0.88521018099681903</v>
      </c>
      <c r="D351">
        <f>(C352-C351)/'Datos excel'!$B$1</f>
        <v>-0.56090734121007357</v>
      </c>
      <c r="E351">
        <v>-2.0315514808926101</v>
      </c>
      <c r="F351">
        <f>(E352-E351)/'Datos excel'!$B$1</f>
        <v>-0.20973287003394389</v>
      </c>
      <c r="G351">
        <f>(F352-F351)/'Datos excel'!$B$1</f>
        <v>-0.64169814676842363</v>
      </c>
      <c r="H351">
        <f>(G352-G351)/'Datos excel'!$B$1</f>
        <v>-2.9136821784770164</v>
      </c>
      <c r="I351">
        <v>348</v>
      </c>
    </row>
    <row r="352" spans="1:9" x14ac:dyDescent="0.35">
      <c r="A352">
        <v>2.3644055109967201</v>
      </c>
      <c r="B352">
        <f>(A353-A352)/'Datos excel'!$B$1</f>
        <v>-5.3246785334164395E-2</v>
      </c>
      <c r="C352">
        <f>(B353-B352)/'Datos excel'!$B$1</f>
        <v>0.87933637305518519</v>
      </c>
      <c r="D352">
        <f>(C353-C352)/'Datos excel'!$B$1</f>
        <v>-0.78474347845756176</v>
      </c>
      <c r="E352">
        <v>-2.0337477983716599</v>
      </c>
      <c r="F352">
        <f>(E353-E352)/'Datos excel'!$B$1</f>
        <v>-0.21645271731297677</v>
      </c>
      <c r="G352">
        <f>(F353-F352)/'Datos excel'!$B$1</f>
        <v>-0.67221015519108662</v>
      </c>
      <c r="H352">
        <f>(G353-G352)/'Datos excel'!$B$1</f>
        <v>-2.7285156512298721</v>
      </c>
      <c r="I352">
        <v>349</v>
      </c>
    </row>
    <row r="353" spans="1:9" x14ac:dyDescent="0.35">
      <c r="A353">
        <v>2.3638479119646099</v>
      </c>
      <c r="B353">
        <f>(A354-A353)/'Datos excel'!$B$1</f>
        <v>-4.4038396368749518E-2</v>
      </c>
      <c r="C353">
        <f>(B354-B353)/'Datos excel'!$B$1</f>
        <v>0.87111855856560261</v>
      </c>
      <c r="D353">
        <f>(C354-C353)/'Datos excel'!$B$1</f>
        <v>-1.0066493654631232</v>
      </c>
      <c r="E353">
        <v>-2.0360144859268599</v>
      </c>
      <c r="F353">
        <f>(E354-E353)/'Datos excel'!$B$1</f>
        <v>-0.22349208559703268</v>
      </c>
      <c r="G353">
        <f>(F354-F353)/'Datos excel'!$B$1</f>
        <v>-0.70078310427478174</v>
      </c>
      <c r="H353">
        <f>(G354-G353)/'Datos excel'!$B$1</f>
        <v>-2.5382805888110314</v>
      </c>
      <c r="I353">
        <v>350</v>
      </c>
    </row>
    <row r="354" spans="1:9" x14ac:dyDescent="0.35">
      <c r="A354">
        <v>2.3633867429562501</v>
      </c>
      <c r="B354">
        <f>(A355-A354)/'Datos excel'!$B$1</f>
        <v>-3.4916064155431428E-2</v>
      </c>
      <c r="C354">
        <f>(B355-B354)/'Datos excel'!$B$1</f>
        <v>0.86057695106133669</v>
      </c>
      <c r="D354">
        <f>(C355-C354)/'Datos excel'!$B$1</f>
        <v>-1.2264643075900143</v>
      </c>
      <c r="E354">
        <v>-2.0383548895743502</v>
      </c>
      <c r="F354">
        <f>(E355-E354)/'Datos excel'!$B$1</f>
        <v>-0.23083066910419769</v>
      </c>
      <c r="G354">
        <f>(F355-F354)/'Datos excel'!$B$1</f>
        <v>-0.72736391644330944</v>
      </c>
      <c r="H354">
        <f>(G355-G354)/'Datos excel'!$B$1</f>
        <v>-2.3434217870960246</v>
      </c>
      <c r="I354">
        <v>351</v>
      </c>
    </row>
    <row r="355" spans="1:9" x14ac:dyDescent="0.35">
      <c r="A355">
        <v>2.3630211027874402</v>
      </c>
      <c r="B355">
        <f>(A356-A355)/'Datos excel'!$B$1</f>
        <v>-2.5904123397754768E-2</v>
      </c>
      <c r="C355">
        <f>(B356-B355)/'Datos excel'!$B$1</f>
        <v>0.84773344686595375</v>
      </c>
      <c r="D355">
        <f>(C356-C355)/'Datos excel'!$B$1</f>
        <v>-1.4440387663710914</v>
      </c>
      <c r="E355">
        <v>-2.0407721426886201</v>
      </c>
      <c r="F355">
        <f>(E356-E355)/'Datos excel'!$B$1</f>
        <v>-0.2384476062254797</v>
      </c>
      <c r="G355">
        <f>(F356-F355)/'Datos excel'!$B$1</f>
        <v>-0.75190417201198656</v>
      </c>
      <c r="H355">
        <f>(G356-G355)/'Datos excel'!$B$1</f>
        <v>-2.1443800356536724</v>
      </c>
      <c r="I355">
        <v>352</v>
      </c>
    </row>
    <row r="356" spans="1:9" x14ac:dyDescent="0.35">
      <c r="A356">
        <v>2.3627498354415599</v>
      </c>
      <c r="B356">
        <f>(A357-A356)/'Datos excel'!$B$1</f>
        <v>-1.702667950149999E-2</v>
      </c>
      <c r="C356">
        <f>(B357-B356)/'Datos excel'!$B$1</f>
        <v>0.83261150826618613</v>
      </c>
      <c r="D356">
        <f>(C357-C356)/'Datos excel'!$B$1</f>
        <v>-1.6592326189321842</v>
      </c>
      <c r="E356">
        <v>-2.0432691601819002</v>
      </c>
      <c r="F356">
        <f>(E357-E356)/'Datos excel'!$B$1</f>
        <v>-0.24632152830213427</v>
      </c>
      <c r="G356">
        <f>(F357-F356)/'Datos excel'!$B$1</f>
        <v>-0.77436006723370054</v>
      </c>
      <c r="H356">
        <f>(G357-G356)/'Datos excel'!$B$1</f>
        <v>-1.9415907716129028</v>
      </c>
      <c r="I356">
        <v>353</v>
      </c>
    </row>
    <row r="357" spans="1:9" x14ac:dyDescent="0.35">
      <c r="A357">
        <v>2.3625715324707701</v>
      </c>
      <c r="B357">
        <f>(A358-A357)/'Datos excel'!$B$1</f>
        <v>-8.3075921759554316E-3</v>
      </c>
      <c r="C357">
        <f>(B358-B357)/'Datos excel'!$B$1</f>
        <v>0.81523606491207312</v>
      </c>
      <c r="D357">
        <f>(C358-C357)/'Datos excel'!$B$1</f>
        <v>-1.8719133501267344</v>
      </c>
      <c r="E357">
        <v>-2.0458486331943502</v>
      </c>
      <c r="F357">
        <f>(E358-E357)/'Datos excel'!$B$1</f>
        <v>-0.25443060796364991</v>
      </c>
      <c r="G357">
        <f>(F358-F357)/'Datos excel'!$B$1</f>
        <v>-0.79469235824828999</v>
      </c>
      <c r="H357">
        <f>(G358-G357)/'Datos excel'!$B$1</f>
        <v>-1.7354833054705472</v>
      </c>
      <c r="I357">
        <v>354</v>
      </c>
    </row>
    <row r="358" spans="1:9" x14ac:dyDescent="0.35">
      <c r="A358">
        <v>2.3624845355689401</v>
      </c>
      <c r="B358">
        <f>(A359-A358)/'Datos excel'!$B$1</f>
        <v>2.2953993227530303E-4</v>
      </c>
      <c r="C358">
        <f>(B359-B358)/'Datos excel'!$B$1</f>
        <v>0.79563343414902377</v>
      </c>
      <c r="D358">
        <f>(C359-C358)/'Datos excel'!$B$1</f>
        <v>-2.0819540694916188</v>
      </c>
      <c r="E358">
        <v>-2.0485130242904401</v>
      </c>
      <c r="F358">
        <f>(E359-E358)/'Datos excel'!$B$1</f>
        <v>-0.2627526068787725</v>
      </c>
      <c r="G358">
        <f>(F359-F358)/'Datos excel'!$B$1</f>
        <v>-0.81286629692460333</v>
      </c>
      <c r="H358">
        <f>(G359-G358)/'Datos excel'!$B$1</f>
        <v>-1.5264794030292987</v>
      </c>
      <c r="I358">
        <v>355</v>
      </c>
    </row>
    <row r="359" spans="1:9" x14ac:dyDescent="0.35">
      <c r="A359">
        <v>2.3624869393054899</v>
      </c>
      <c r="B359">
        <f>(A360-A359)/'Datos excel'!$B$1</f>
        <v>8.5613937711852741E-3</v>
      </c>
      <c r="C359">
        <f>(B360-B359)/'Datos excel'!$B$1</f>
        <v>0.77383126211626962</v>
      </c>
      <c r="D359">
        <f>(C360-C359)/'Datos excel'!$B$1</f>
        <v>-2.2892321755542646</v>
      </c>
      <c r="E359">
        <v>-2.0512645631553799</v>
      </c>
      <c r="F359">
        <f>(E360-E359)/'Datos excel'!$B$1</f>
        <v>-0.27126492283466941</v>
      </c>
      <c r="G359">
        <f>(F360-F359)/'Datos excel'!$B$1</f>
        <v>-0.82885155185264658</v>
      </c>
      <c r="H359">
        <f>(G360-G359)/'Datos excel'!$B$1</f>
        <v>-1.3149926569946375</v>
      </c>
      <c r="I359">
        <v>356</v>
      </c>
    </row>
    <row r="360" spans="1:9" x14ac:dyDescent="0.35">
      <c r="A360">
        <v>2.3625765940114101</v>
      </c>
      <c r="B360">
        <f>(A361-A360)/'Datos excel'!$B$1</f>
        <v>1.6664935798460574E-2</v>
      </c>
      <c r="C360">
        <f>(B361-B360)/'Datos excel'!$B$1</f>
        <v>0.74985847883266077</v>
      </c>
      <c r="D360">
        <f>(C361-C360)/'Datos excel'!$B$1</f>
        <v>-2.493627160871573</v>
      </c>
      <c r="E360">
        <v>-2.0541052427845599</v>
      </c>
      <c r="F360">
        <f>(E361-E360)/'Datos excel'!$B$1</f>
        <v>-0.27994463598872532</v>
      </c>
      <c r="G360">
        <f>(F361-F360)/'Datos excel'!$B$1</f>
        <v>-0.8426221227551095</v>
      </c>
      <c r="H360">
        <f>(G361-G360)/'Datos excel'!$B$1</f>
        <v>-1.1014274188883066</v>
      </c>
      <c r="I360">
        <v>357</v>
      </c>
    </row>
    <row r="361" spans="1:9" x14ac:dyDescent="0.35">
      <c r="A361">
        <v>2.362751108811</v>
      </c>
      <c r="B361">
        <f>(A362-A361)/'Datos excel'!$B$1</f>
        <v>2.4517435426236255E-2</v>
      </c>
      <c r="C361">
        <f>(B362-B361)/'Datos excel'!$B$1</f>
        <v>0.72374527626804042</v>
      </c>
      <c r="D361">
        <f>(C362-C361)/'Datos excel'!$B$1</f>
        <v>-2.6950192488807989</v>
      </c>
      <c r="E361">
        <v>-2.05703681615734</v>
      </c>
      <c r="F361">
        <f>(E362-E361)/'Datos excel'!$B$1</f>
        <v>-0.28876855422405762</v>
      </c>
      <c r="G361">
        <f>(F362-F361)/'Datos excel'!$B$1</f>
        <v>-0.85415624371391574</v>
      </c>
      <c r="H361">
        <f>(G362-G361)/'Datos excel'!$B$1</f>
        <v>-0.88617797496281725</v>
      </c>
      <c r="I361">
        <v>358</v>
      </c>
    </row>
    <row r="362" spans="1:9" x14ac:dyDescent="0.35">
      <c r="A362">
        <v>2.3630078547943998</v>
      </c>
      <c r="B362">
        <f>(A363-A362)/'Datos excel'!$B$1</f>
        <v>3.2096478236216225E-2</v>
      </c>
      <c r="C362">
        <f>(B363-B362)/'Datos excel'!$B$1</f>
        <v>0.69552310068948375</v>
      </c>
      <c r="D362">
        <f>(C363-C362)/'Datos excel'!$B$1</f>
        <v>-2.8932876950862609</v>
      </c>
      <c r="E362">
        <v>-2.0600607933858002</v>
      </c>
      <c r="F362">
        <f>(E363-E362)/'Datos excel'!$B$1</f>
        <v>-0.29771325749162258</v>
      </c>
      <c r="G362">
        <f>(F363-F362)/'Datos excel'!$B$1</f>
        <v>-0.86343627776696996</v>
      </c>
      <c r="H362">
        <f>(G363-G362)/'Datos excel'!$B$1</f>
        <v>-0.6696280554794366</v>
      </c>
      <c r="I362">
        <v>359</v>
      </c>
    </row>
    <row r="363" spans="1:9" x14ac:dyDescent="0.35">
      <c r="A363">
        <v>2.3633439683285098</v>
      </c>
      <c r="B363">
        <f>(A364-A363)/'Datos excel'!$B$1</f>
        <v>3.9379979114643145E-2</v>
      </c>
      <c r="C363">
        <f>(B364-B363)/'Datos excel'!$B$1</f>
        <v>0.66522466279746795</v>
      </c>
      <c r="D363">
        <f>(C364-C363)/'Datos excel'!$B$1</f>
        <v>-3.0883089320159831</v>
      </c>
      <c r="E363">
        <v>-2.0631784393278401</v>
      </c>
      <c r="F363">
        <f>(E364-E363)/'Datos excel'!$B$1</f>
        <v>-0.30675514104854135</v>
      </c>
      <c r="G363">
        <f>(F364-F363)/'Datos excel'!$B$1</f>
        <v>-0.87044860636607602</v>
      </c>
      <c r="H363">
        <f>(G364-G363)/'Datos excel'!$B$1</f>
        <v>-0.45214985477459269</v>
      </c>
      <c r="I363">
        <v>360</v>
      </c>
    </row>
    <row r="364" spans="1:9" x14ac:dyDescent="0.35">
      <c r="A364">
        <v>2.3637563545054601</v>
      </c>
      <c r="B364">
        <f>(A365-A364)/'Datos excel'!$B$1</f>
        <v>4.6346195493414052E-2</v>
      </c>
      <c r="C364">
        <f>(B365-B364)/'Datos excel'!$B$1</f>
        <v>0.63288396728801077</v>
      </c>
      <c r="D364">
        <f>(C365-C364)/'Datos excel'!$B$1</f>
        <v>-3.279955201431735</v>
      </c>
      <c r="E364">
        <v>-2.0663907716530701</v>
      </c>
      <c r="F364">
        <f>(E365-E364)/'Datos excel'!$B$1</f>
        <v>-0.31587045753883181</v>
      </c>
      <c r="G364">
        <f>(F365-F364)/'Datos excel'!$B$1</f>
        <v>-0.87518350857301452</v>
      </c>
      <c r="H364">
        <f>(G365-G364)/'Datos excel'!$B$1</f>
        <v>-0.23410386459964672</v>
      </c>
      <c r="I364">
        <v>361</v>
      </c>
    </row>
    <row r="365" spans="1:9" x14ac:dyDescent="0.35">
      <c r="A365">
        <v>2.3642416907297399</v>
      </c>
      <c r="B365">
        <f>(A366-A365)/'Datos excel'!$B$1</f>
        <v>5.2973740900769978E-2</v>
      </c>
      <c r="C365">
        <f>(B366-B365)/'Datos excel'!$B$1</f>
        <v>0.59853635673827221</v>
      </c>
      <c r="D365">
        <f>(C366-C365)/'Datos excel'!$B$1</f>
        <v>-3.4680927453039634</v>
      </c>
      <c r="E365">
        <v>-2.0696985593493702</v>
      </c>
      <c r="F365">
        <f>(E366-E365)/'Datos excel'!$B$1</f>
        <v>-0.32503535780908488</v>
      </c>
      <c r="G365">
        <f>(F366-F365)/'Datos excel'!$B$1</f>
        <v>-0.87763503851035862</v>
      </c>
      <c r="H365">
        <f>(G366-G365)/'Datos excel'!$B$1</f>
        <v>-1.5837945238043306E-2</v>
      </c>
      <c r="I365">
        <v>362</v>
      </c>
    </row>
    <row r="366" spans="1:9" x14ac:dyDescent="0.35">
      <c r="A366">
        <v>2.36479643044723</v>
      </c>
      <c r="B366">
        <f>(A367-A366)/'Datos excel'!$B$1</f>
        <v>5.9241598971554496E-2</v>
      </c>
      <c r="C366">
        <f>(B367-B366)/'Datos excel'!$B$1</f>
        <v>0.56221857443622225</v>
      </c>
      <c r="D366">
        <f>(C367-C366)/'Datos excel'!$B$1</f>
        <v>-3.6525803602934763</v>
      </c>
      <c r="E366">
        <v>-2.07310232165687</v>
      </c>
      <c r="F366">
        <f>(E367-E366)/'Datos excel'!$B$1</f>
        <v>-0.33422593044080867</v>
      </c>
      <c r="G366">
        <f>(F367-F366)/'Datos excel'!$B$1</f>
        <v>-0.87780089308505127</v>
      </c>
      <c r="H366">
        <f>(G367-G366)/'Datos excel'!$B$1</f>
        <v>0.20231241810384751</v>
      </c>
      <c r="I366">
        <v>363</v>
      </c>
    </row>
    <row r="367" spans="1:9" x14ac:dyDescent="0.35">
      <c r="A367">
        <v>2.3654168070209498</v>
      </c>
      <c r="B367">
        <f>(A368-A367)/'Datos excel'!$B$1</f>
        <v>6.5129138115423035E-2</v>
      </c>
      <c r="C367">
        <f>(B368-B367)/'Datos excel'!$B$1</f>
        <v>0.5239688423477411</v>
      </c>
      <c r="D367">
        <f>(C368-C367)/'Datos excel'!$B$1</f>
        <v>-3.8332675430935739</v>
      </c>
      <c r="E367">
        <v>-2.0766023274159102</v>
      </c>
      <c r="F367">
        <f>(E368-E367)/'Datos excel'!$B$1</f>
        <v>-0.34341823989757719</v>
      </c>
      <c r="G367">
        <f>(F368-F367)/'Datos excel'!$B$1</f>
        <v>-0.87568228239690116</v>
      </c>
      <c r="H367">
        <f>(G368-G367)/'Datos excel'!$B$1</f>
        <v>0.42002504417155467</v>
      </c>
      <c r="I367">
        <v>364</v>
      </c>
    </row>
    <row r="368" spans="1:9" x14ac:dyDescent="0.35">
      <c r="A368">
        <v>2.36609883776041</v>
      </c>
      <c r="B368">
        <f>(A369-A368)/'Datos excel'!$B$1</f>
        <v>7.0616127001521742E-2</v>
      </c>
      <c r="C368">
        <f>(B369-B368)/'Datos excel'!$B$1</f>
        <v>0.48382695850565122</v>
      </c>
      <c r="D368">
        <f>(C369-C368)/'Datos excel'!$B$1</f>
        <v>-4.009993149712221</v>
      </c>
      <c r="E368">
        <v>-2.0801985948144801</v>
      </c>
      <c r="F368">
        <f>(E369-E368)/'Datos excel'!$B$1</f>
        <v>-0.35258836331510002</v>
      </c>
      <c r="G368">
        <f>(F369-F368)/'Datos excel'!$B$1</f>
        <v>-0.87128379041992421</v>
      </c>
      <c r="H368">
        <f>(G369-G368)/'Datos excel'!$B$1</f>
        <v>0.63699068016817117</v>
      </c>
      <c r="I368">
        <v>365</v>
      </c>
    </row>
    <row r="369" spans="1:9" x14ac:dyDescent="0.35">
      <c r="A369">
        <v>2.3668383281131198</v>
      </c>
      <c r="B369">
        <f>(A370-A369)/'Datos excel'!$B$1</f>
        <v>7.56827510630219E-2</v>
      </c>
      <c r="C369">
        <f>(B370-B369)/'Datos excel'!$B$1</f>
        <v>0.44183440843871352</v>
      </c>
      <c r="D369">
        <f>(C370-C369)/'Datos excel'!$B$1</f>
        <v>-4.1825836359421382</v>
      </c>
      <c r="E369">
        <v>-2.08389089152092</v>
      </c>
      <c r="F369">
        <f>(E370-E369)/'Datos excel'!$B$1</f>
        <v>-0.36171242583235036</v>
      </c>
      <c r="G369">
        <f>(F370-F369)/'Datos excel'!$B$1</f>
        <v>-0.86461323961585257</v>
      </c>
      <c r="H369">
        <f>(G370-G369)/'Datos excel'!$B$1</f>
        <v>0.85291334940709929</v>
      </c>
      <c r="I369">
        <v>366</v>
      </c>
    </row>
    <row r="370" spans="1:9" x14ac:dyDescent="0.35">
      <c r="A370">
        <v>2.36763087602893</v>
      </c>
      <c r="B370">
        <f>(A371-A370)/'Datos excel'!$B$1</f>
        <v>8.0309630168536081E-2</v>
      </c>
      <c r="C370">
        <f>(B371-B370)/'Datos excel'!$B$1</f>
        <v>0.39803449502637783</v>
      </c>
      <c r="D370">
        <f>(C371-C370)/'Datos excel'!$B$1</f>
        <v>-4.3508513051853797</v>
      </c>
      <c r="E370">
        <v>-2.0876787351866102</v>
      </c>
      <c r="F370">
        <f>(E371-E370)/'Datos excel'!$B$1</f>
        <v>-0.37076663450492914</v>
      </c>
      <c r="G370">
        <f>(F371-F370)/'Datos excel'!$B$1</f>
        <v>-0.85568155190703254</v>
      </c>
      <c r="H370">
        <f>(G371-G370)/'Datos excel'!$B$1</f>
        <v>1.0675102410984201</v>
      </c>
      <c r="I370">
        <v>367</v>
      </c>
    </row>
    <row r="371" spans="1:9" x14ac:dyDescent="0.35">
      <c r="A371">
        <v>2.3684718765094299</v>
      </c>
      <c r="B371">
        <f>(A372-A371)/'Datos excel'!$B$1</f>
        <v>8.4477837653370053E-2</v>
      </c>
      <c r="C371">
        <f>(B372-B371)/'Datos excel'!$B$1</f>
        <v>0.35247248670227133</v>
      </c>
      <c r="D371">
        <f>(C372-C371)/'Datos excel'!$B$1</f>
        <v>-4.5145929147515922</v>
      </c>
      <c r="E371">
        <v>-2.0915613943037998</v>
      </c>
      <c r="F371">
        <f>(E372-E371)/'Datos excel'!$B$1</f>
        <v>-0.37972731076254063</v>
      </c>
      <c r="G371">
        <f>(F372-F371)/'Datos excel'!$B$1</f>
        <v>-0.84450261080347699</v>
      </c>
      <c r="H371">
        <f>(G372-G371)/'Datos excel'!$B$1</f>
        <v>1.2805113460684843</v>
      </c>
      <c r="I371">
        <v>368</v>
      </c>
    </row>
    <row r="372" spans="1:9" x14ac:dyDescent="0.35">
      <c r="A372">
        <v>2.3693565263566398</v>
      </c>
      <c r="B372">
        <f>(A373-A372)/'Datos excel'!$B$1</f>
        <v>8.8168920902757991E-2</v>
      </c>
      <c r="C372">
        <f>(B373-B372)/'Datos excel'!$B$1</f>
        <v>0.30519578025249755</v>
      </c>
      <c r="D372">
        <f>(C373-C372)/'Datos excel'!$B$1</f>
        <v>-4.6735877863986524</v>
      </c>
      <c r="E372">
        <v>-2.0955378894033299</v>
      </c>
      <c r="F372">
        <f>(E373-E372)/'Datos excel'!$B$1</f>
        <v>-0.38857092142266597</v>
      </c>
      <c r="G372">
        <f>(F373-F372)/'Datos excel'!$B$1</f>
        <v>-0.83109312734465324</v>
      </c>
      <c r="H372">
        <f>(G373-G372)/'Datos excel'!$B$1</f>
        <v>1.491659570456684</v>
      </c>
      <c r="I372">
        <v>369</v>
      </c>
    </row>
    <row r="373" spans="1:9" x14ac:dyDescent="0.35">
      <c r="A373">
        <v>2.37027982913725</v>
      </c>
      <c r="B373">
        <f>(A374-A373)/'Datos excel'!$B$1</f>
        <v>9.1364923639917495E-2</v>
      </c>
      <c r="C373">
        <f>(B374-B373)/'Datos excel'!$B$1</f>
        <v>0.25625408340030759</v>
      </c>
      <c r="D373">
        <f>(C374-C373)/'Datos excel'!$B$1</f>
        <v>-4.8275962641363677</v>
      </c>
      <c r="E373">
        <v>-2.0996069945771301</v>
      </c>
      <c r="F373">
        <f>(E374-E373)/'Datos excel'!$B$1</f>
        <v>-0.3972741083003824</v>
      </c>
      <c r="G373">
        <f>(F374-F373)/'Datos excel'!$B$1</f>
        <v>-0.81547250485064116</v>
      </c>
      <c r="H373">
        <f>(G374-G373)/'Datos excel'!$B$1</f>
        <v>1.700709921684967</v>
      </c>
      <c r="I373">
        <v>370</v>
      </c>
    </row>
    <row r="374" spans="1:9" x14ac:dyDescent="0.35">
      <c r="A374">
        <v>2.3712366003802599</v>
      </c>
      <c r="B374">
        <f>(A375-A374)/'Datos excel'!$B$1</f>
        <v>9.4048410126126802E-2</v>
      </c>
      <c r="C374">
        <f>(B375-B374)/'Datos excel'!$B$1</f>
        <v>0.20569961354061311</v>
      </c>
      <c r="D374">
        <f>(C375-C374)/'Datos excel'!$B$1</f>
        <v>-4.9763578831583972</v>
      </c>
      <c r="E374">
        <v>-2.1037672393107898</v>
      </c>
      <c r="F374">
        <f>(E375-E374)/'Datos excel'!$B$1</f>
        <v>-0.40581371640185987</v>
      </c>
      <c r="G374">
        <f>(F375-F374)/'Datos excel'!$B$1</f>
        <v>-0.79766271219779861</v>
      </c>
      <c r="H374">
        <f>(G375-G374)/'Datos excel'!$B$1</f>
        <v>1.9074291190511508</v>
      </c>
      <c r="I374">
        <v>371</v>
      </c>
    </row>
    <row r="375" spans="1:9" x14ac:dyDescent="0.35">
      <c r="A375">
        <v>2.37222147302804</v>
      </c>
      <c r="B375">
        <f>(A376-A375)/'Datos excel'!$B$1</f>
        <v>9.6202491441944968E-2</v>
      </c>
      <c r="C375">
        <f>(B376-B375)/'Datos excel'!$B$1</f>
        <v>0.15358731564939954</v>
      </c>
      <c r="D375">
        <f>(C376-C375)/'Datos excel'!$B$1</f>
        <v>-5.1195898895221026</v>
      </c>
      <c r="E375">
        <v>-2.10801691061137</v>
      </c>
      <c r="F375">
        <f>(E376-E375)/'Datos excel'!$B$1</f>
        <v>-0.41416682079080358</v>
      </c>
      <c r="G375">
        <f>(F376-F375)/'Datos excel'!$B$1</f>
        <v>-0.77768816117228412</v>
      </c>
      <c r="H375">
        <f>(G376-G375)/'Datos excel'!$B$1</f>
        <v>2.1115951818751224</v>
      </c>
      <c r="I375">
        <v>372</v>
      </c>
    </row>
    <row r="376" spans="1:9" x14ac:dyDescent="0.35">
      <c r="A376">
        <v>2.3732289031626101</v>
      </c>
      <c r="B376">
        <f>(A377-A376)/'Datos excel'!$B$1</f>
        <v>9.7810854050374069E-2</v>
      </c>
      <c r="C376">
        <f>(B377-B376)/'Datos excel'!$B$1</f>
        <v>9.9975095695015476E-2</v>
      </c>
      <c r="D376">
        <f>(C377-C376)/'Datos excel'!$B$1</f>
        <v>-5.25698534565689</v>
      </c>
      <c r="E376">
        <v>-2.1123540554165601</v>
      </c>
      <c r="F376">
        <f>(E377-E376)/'Datos excel'!$B$1</f>
        <v>-0.42231075217054559</v>
      </c>
      <c r="G376">
        <f>(F377-F376)/'Datos excel'!$B$1</f>
        <v>-0.7555755881365025</v>
      </c>
      <c r="H376">
        <f>(G377-G376)/'Datos excel'!$B$1</f>
        <v>2.3129962136921822</v>
      </c>
      <c r="I376">
        <v>373</v>
      </c>
    </row>
    <row r="377" spans="1:9" x14ac:dyDescent="0.35">
      <c r="A377">
        <v>2.3742531760310301</v>
      </c>
      <c r="B377">
        <f>(A378-A377)/'Datos excel'!$B$1</f>
        <v>9.8857790804298726E-2</v>
      </c>
      <c r="C377">
        <f>(B378-B377)/'Datos excel'!$B$1</f>
        <v>4.4924073888532527E-2</v>
      </c>
      <c r="D377">
        <f>(C378-C377)/'Datos excel'!$B$1</f>
        <v>-5.3882115785059312</v>
      </c>
      <c r="E377">
        <v>-2.11677648327173</v>
      </c>
      <c r="F377">
        <f>(E378-E377)/'Datos excel'!$B$1</f>
        <v>-0.43022312122695033</v>
      </c>
      <c r="G377">
        <f>(F378-F377)/'Datos excel'!$B$1</f>
        <v>-0.73135394842744794</v>
      </c>
      <c r="H377">
        <f>(G378-G377)/'Datos excel'!$B$1</f>
        <v>2.5114300120585771</v>
      </c>
      <c r="I377">
        <v>374</v>
      </c>
    </row>
    <row r="378" spans="1:9" x14ac:dyDescent="0.35">
      <c r="A378">
        <v>2.3752884123954998</v>
      </c>
      <c r="B378">
        <f>(A379-A378)/'Datos excel'!$B$1</f>
        <v>9.9328234605957189E-2</v>
      </c>
      <c r="C378">
        <f>(B379-B378)/'Datos excel'!$B$1</f>
        <v>-1.1501145814873128E-2</v>
      </c>
      <c r="D378">
        <f>(C379-C378)/'Datos excel'!$B$1</f>
        <v>-5.5129085522485495</v>
      </c>
      <c r="E378">
        <v>-2.1212817692619002</v>
      </c>
      <c r="F378">
        <f>(E379-E378)/'Datos excel'!$B$1</f>
        <v>-0.4378818418654622</v>
      </c>
      <c r="G378">
        <f>(F379-F378)/'Datos excel'!$B$1</f>
        <v>-0.70505431484115411</v>
      </c>
      <c r="H378">
        <f>(G379-G378)/'Datos excel'!$B$1</f>
        <v>2.7067025716048123</v>
      </c>
      <c r="I378">
        <v>375</v>
      </c>
    </row>
    <row r="379" spans="1:9" x14ac:dyDescent="0.35">
      <c r="A379">
        <v>2.3763285752359402</v>
      </c>
      <c r="B379">
        <f>(A380-A379)/'Datos excel'!$B$1</f>
        <v>9.9207794888624287E-2</v>
      </c>
      <c r="C379">
        <f>(B380-B379)/'Datos excel'!$B$1</f>
        <v>-6.923218917372774E-2</v>
      </c>
      <c r="D379">
        <f>(C380-C379)/'Datos excel'!$B$1</f>
        <v>-5.6306872220849407</v>
      </c>
      <c r="E379">
        <v>-2.1258672571870498</v>
      </c>
      <c r="F379">
        <f>(E380-E379)/'Datos excel'!$B$1</f>
        <v>-0.44526515338508471</v>
      </c>
      <c r="G379">
        <f>(F380-F379)/'Datos excel'!$B$1</f>
        <v>-0.67670979179313318</v>
      </c>
      <c r="H379">
        <f>(G380-G379)/'Datos excel'!$B$1</f>
        <v>2.898627439001956</v>
      </c>
      <c r="I379">
        <v>376</v>
      </c>
    </row>
    <row r="380" spans="1:9" x14ac:dyDescent="0.35">
      <c r="A380">
        <v>2.37736747683461</v>
      </c>
      <c r="B380">
        <f>(A381-A380)/'Datos excel'!$B$1</f>
        <v>9.8482797098957214E-2</v>
      </c>
      <c r="C380">
        <f>(B381-B380)/'Datos excel'!$B$1</f>
        <v>-0.12819660787894097</v>
      </c>
      <c r="D380">
        <f>(C381-C380)/'Datos excel'!$B$1</f>
        <v>-5.7411281656687558</v>
      </c>
      <c r="E380">
        <v>-2.1305300629696302</v>
      </c>
      <c r="F380">
        <f>(E381-E380)/'Datos excel'!$B$1</f>
        <v>-0.45235164175345</v>
      </c>
      <c r="G380">
        <f>(F381-F380)/'Datos excel'!$B$1</f>
        <v>-0.64635543623359204</v>
      </c>
      <c r="H380">
        <f>(G381-G380)/'Datos excel'!$B$1</f>
        <v>3.0870241146937043</v>
      </c>
      <c r="I380">
        <v>377</v>
      </c>
    </row>
    <row r="381" spans="1:9" x14ac:dyDescent="0.35">
      <c r="A381">
        <v>2.3783987862741802</v>
      </c>
      <c r="B381">
        <f>(A382-A381)/'Datos excel'!$B$1</f>
        <v>9.714032536053184E-2</v>
      </c>
      <c r="C381">
        <f>(B382-B381)/'Datos excel'!$B$1</f>
        <v>-0.18831756144088233</v>
      </c>
      <c r="D381">
        <f>(C382-C381)/'Datos excel'!$B$1</f>
        <v>-5.8437800552222843</v>
      </c>
      <c r="E381">
        <v>-2.1352670782848699</v>
      </c>
      <c r="F381">
        <f>(E382-E381)/'Datos excel'!$B$1</f>
        <v>-0.45912026005371426</v>
      </c>
      <c r="G381">
        <f>(F382-F381)/'Datos excel'!$B$1</f>
        <v>-0.61402819529967112</v>
      </c>
      <c r="H381">
        <f>(G382-G381)/'Datos excel'!$B$1</f>
        <v>3.271716904758657</v>
      </c>
      <c r="I381">
        <v>378</v>
      </c>
    </row>
    <row r="382" spans="1:9" x14ac:dyDescent="0.35">
      <c r="A382">
        <v>2.3794160373825801</v>
      </c>
      <c r="B382">
        <f>(A383-A382)/'Datos excel'!$B$1</f>
        <v>9.5168268468649772E-2</v>
      </c>
      <c r="C382">
        <f>(B383-B382)/'Datos excel'!$B$1</f>
        <v>-0.24951348307648527</v>
      </c>
      <c r="D382">
        <f>(C383-C382)/'Datos excel'!$B$1</f>
        <v>-5.9381585287307264</v>
      </c>
      <c r="E382">
        <v>-2.1400749744051999</v>
      </c>
      <c r="F382">
        <f>(E383-E382)/'Datos excel'!$B$1</f>
        <v>-0.46555034827854908</v>
      </c>
      <c r="G382">
        <f>(F383-F382)/'Datos excel'!$B$1</f>
        <v>-0.57976685599095334</v>
      </c>
      <c r="H382">
        <f>(G383-G382)/'Datos excel'!$B$1</f>
        <v>3.4525333752311154</v>
      </c>
      <c r="I382">
        <v>379</v>
      </c>
    </row>
    <row r="383" spans="1:9" x14ac:dyDescent="0.35">
      <c r="A383">
        <v>2.3804126371595</v>
      </c>
      <c r="B383">
        <f>(A384-A383)/'Datos excel'!$B$1</f>
        <v>9.2555369383967481E-2</v>
      </c>
      <c r="C383">
        <f>(B384-B383)/'Datos excel'!$B$1</f>
        <v>-0.31169773377552534</v>
      </c>
      <c r="D383">
        <f>(C384-C383)/'Datos excel'!$B$1</f>
        <v>-6.0237450746745962</v>
      </c>
      <c r="E383">
        <v>-2.1449502062519601</v>
      </c>
      <c r="F383">
        <f>(E384-E383)/'Datos excel'!$B$1</f>
        <v>-0.47162165259713584</v>
      </c>
      <c r="G383">
        <f>(F384-F383)/'Datos excel'!$B$1</f>
        <v>-0.54361201103128787</v>
      </c>
      <c r="H383">
        <f>(G384-G383)/'Datos excel'!$B$1</f>
        <v>3.6293030241464783</v>
      </c>
      <c r="I383">
        <v>380</v>
      </c>
    </row>
    <row r="384" spans="1:9" x14ac:dyDescent="0.35">
      <c r="A384">
        <v>2.3813818747211899</v>
      </c>
      <c r="B384">
        <f>(A385-A384)/'Datos excel'!$B$1</f>
        <v>8.929127834873489E-2</v>
      </c>
      <c r="C384">
        <f>(B385-B384)/'Datos excel'!$B$1</f>
        <v>-0.37477824468784338</v>
      </c>
      <c r="D384">
        <f>(C385-C384)/'Datos excel'!$B$1</f>
        <v>-6.0999862427557154</v>
      </c>
      <c r="E384">
        <v>-2.1498890166488702</v>
      </c>
      <c r="F384">
        <f>(E385-E384)/'Datos excel'!$B$1</f>
        <v>-0.47731434426466607</v>
      </c>
      <c r="G384">
        <f>(F385-F384)/'Datos excel'!$B$1</f>
        <v>-0.50560603863692188</v>
      </c>
      <c r="H384">
        <f>(G385-G384)/'Datos excel'!$B$1</f>
        <v>3.8018552501542522</v>
      </c>
      <c r="I384">
        <v>381</v>
      </c>
    </row>
    <row r="385" spans="1:9" x14ac:dyDescent="0.35">
      <c r="A385">
        <v>2.38231693080149</v>
      </c>
      <c r="B385">
        <f>(A386-A385)/'Datos excel'!$B$1</f>
        <v>8.5366609747946201E-2</v>
      </c>
      <c r="C385">
        <f>(B386-B385)/'Datos excel'!$B$1</f>
        <v>-0.43865715124531057</v>
      </c>
      <c r="D385">
        <f>(C386-C385)/'Datos excel'!$B$1</f>
        <v>-6.166292987265094</v>
      </c>
      <c r="E385">
        <v>-2.1548874407735199</v>
      </c>
      <c r="F385">
        <f>(E386-E385)/'Datos excel'!$B$1</f>
        <v>-0.48260903831997404</v>
      </c>
      <c r="G385">
        <f>(F386-F385)/'Datos excel'!$B$1</f>
        <v>-0.46579310355726727</v>
      </c>
      <c r="H385">
        <f>(G386-G385)/'Datos excel'!$B$1</f>
        <v>3.9700182140470304</v>
      </c>
      <c r="I385">
        <v>382</v>
      </c>
    </row>
    <row r="386" spans="1:9" x14ac:dyDescent="0.35">
      <c r="A386">
        <v>2.38321088784831</v>
      </c>
      <c r="B386">
        <f>(A387-A386)/'Datos excel'!$B$1</f>
        <v>8.0773002801956553E-2</v>
      </c>
      <c r="C386">
        <f>(B387-B386)/'Datos excel'!$B$1</f>
        <v>-0.50323042040755817</v>
      </c>
      <c r="D386">
        <f>(C387-C386)/'Datos excel'!$B$1</f>
        <v>-6.2220406013433136</v>
      </c>
      <c r="E386">
        <v>-2.1599413108046601</v>
      </c>
      <c r="F386">
        <f>(E387-E386)/'Datos excel'!$B$1</f>
        <v>-0.48748681229406837</v>
      </c>
      <c r="G386">
        <f>(F387-F386)/'Datos excel'!$B$1</f>
        <v>-0.42421917003770787</v>
      </c>
      <c r="H386">
        <f>(G387-G386)/'Datos excel'!$B$1</f>
        <v>4.1336165266313385</v>
      </c>
      <c r="I386">
        <v>383</v>
      </c>
    </row>
    <row r="387" spans="1:9" x14ac:dyDescent="0.35">
      <c r="A387">
        <v>2.3840567407556801</v>
      </c>
      <c r="B387">
        <f>(A388-A387)/'Datos excel'!$B$1</f>
        <v>7.5503186162572261E-2</v>
      </c>
      <c r="C387">
        <f>(B388-B387)/'Datos excel'!$B$1</f>
        <v>-0.5683874772192834</v>
      </c>
      <c r="D387">
        <f>(C388-C387)/'Datos excel'!$B$1</f>
        <v>-6.2665687479163523</v>
      </c>
      <c r="E387">
        <v>-2.16504626076541</v>
      </c>
      <c r="F387">
        <f>(E388-E387)/'Datos excel'!$B$1</f>
        <v>-0.49192922505440978</v>
      </c>
      <c r="G387">
        <f>(F388-F387)/'Datos excel'!$B$1</f>
        <v>-0.38093203899496664</v>
      </c>
      <c r="H387">
        <f>(G388-G387)/'Datos excel'!$B$1</f>
        <v>4.2924698341388225</v>
      </c>
      <c r="I387">
        <v>384</v>
      </c>
    </row>
    <row r="388" spans="1:9" x14ac:dyDescent="0.35">
      <c r="A388">
        <v>2.3848474082722499</v>
      </c>
      <c r="B388">
        <f>(A389-A388)/'Datos excel'!$B$1</f>
        <v>6.9551046419823806E-2</v>
      </c>
      <c r="C388">
        <f>(B389-B388)/'Datos excel'!$B$1</f>
        <v>-0.63401083169151473</v>
      </c>
      <c r="D388">
        <f>(C389-C388)/'Datos excel'!$B$1</f>
        <v>-6.2991821681464923</v>
      </c>
      <c r="E388">
        <v>-2.1701977315638001</v>
      </c>
      <c r="F388">
        <f>(E389-E388)/'Datos excel'!$B$1</f>
        <v>-0.49591833603848834</v>
      </c>
      <c r="G388">
        <f>(F389-F388)/'Datos excel'!$B$1</f>
        <v>-0.33598140000601223</v>
      </c>
      <c r="H388">
        <f>(G389-G388)/'Datos excel'!$B$1</f>
        <v>4.446390865739569</v>
      </c>
      <c r="I388">
        <v>385</v>
      </c>
    </row>
    <row r="389" spans="1:9" x14ac:dyDescent="0.35">
      <c r="A389">
        <v>2.38557574512719</v>
      </c>
      <c r="B389">
        <f>(A390-A389)/'Datos excel'!$B$1</f>
        <v>6.2911700516029082E-2</v>
      </c>
      <c r="C389">
        <f>(B390-B389)/'Datos excel'!$B$1</f>
        <v>-0.69997571310175755</v>
      </c>
      <c r="D389">
        <f>(C390-C389)/'Datos excel'!$B$1</f>
        <v>-6.3191517325088959</v>
      </c>
      <c r="E389">
        <v>-2.1753909762347301</v>
      </c>
      <c r="F389">
        <f>(E390-E389)/'Datos excel'!$B$1</f>
        <v>-0.49943672503182734</v>
      </c>
      <c r="G389">
        <f>(F390-F389)/'Datos excel'!$B$1</f>
        <v>-0.28941890374335827</v>
      </c>
      <c r="H389">
        <f>(G390-G389)/'Datos excel'!$B$1</f>
        <v>4.5951834427574454</v>
      </c>
      <c r="I389">
        <v>386</v>
      </c>
    </row>
    <row r="390" spans="1:9" x14ac:dyDescent="0.35">
      <c r="A390">
        <v>2.3862345549144099</v>
      </c>
      <c r="B390">
        <f>(A391-A390)/'Datos excel'!$B$1</f>
        <v>5.5581571989456555E-2</v>
      </c>
      <c r="C390">
        <f>(B391-B390)/'Datos excel'!$B$1</f>
        <v>-0.76614971530098808</v>
      </c>
      <c r="D390">
        <f>(C391-C390)/'Datos excel'!$B$1</f>
        <v>-6.3257164191934345</v>
      </c>
      <c r="E390">
        <v>-2.1806210653890399</v>
      </c>
      <c r="F390">
        <f>(E391-E390)/'Datos excel'!$B$1</f>
        <v>-0.50246751270452783</v>
      </c>
      <c r="G390">
        <f>(F391-F390)/'Datos excel'!$B$1</f>
        <v>-0.24129825525781079</v>
      </c>
      <c r="H390">
        <f>(G391-G390)/'Datos excel'!$B$1</f>
        <v>4.7386408873654124</v>
      </c>
      <c r="I390">
        <v>387</v>
      </c>
    </row>
    <row r="391" spans="1:9" x14ac:dyDescent="0.35">
      <c r="A391">
        <v>2.3868166037752001</v>
      </c>
      <c r="B391">
        <f>(A392-A391)/'Datos excel'!$B$1</f>
        <v>4.7558470932324903E-2</v>
      </c>
      <c r="C391">
        <f>(B392-B391)/'Datos excel'!$B$1</f>
        <v>-0.83239246273842282</v>
      </c>
      <c r="D391">
        <f>(C392-C391)/'Datos excel'!$B$1</f>
        <v>-6.3180854657555079</v>
      </c>
      <c r="E391">
        <v>-2.1858828928776401</v>
      </c>
      <c r="F391">
        <f>(E392-E391)/'Datos excel'!$B$1</f>
        <v>-0.50499438212466774</v>
      </c>
      <c r="G391">
        <f>(F392-F391)/'Datos excel'!$B$1</f>
        <v>-0.19167532392531947</v>
      </c>
      <c r="H391">
        <f>(G392-G391)/'Datos excel'!$B$1</f>
        <v>4.876543972251846</v>
      </c>
      <c r="I391">
        <v>388</v>
      </c>
    </row>
    <row r="392" spans="1:9" x14ac:dyDescent="0.35">
      <c r="A392">
        <v>2.38731463491819</v>
      </c>
      <c r="B392">
        <f>(A393-A392)/'Datos excel'!$B$1</f>
        <v>3.8841677446183089E-2</v>
      </c>
      <c r="C392">
        <f>(B393-B392)/'Datos excel'!$B$1</f>
        <v>-0.89855529901832265</v>
      </c>
      <c r="D392">
        <f>(C393-C392)/'Datos excel'!$B$1</f>
        <v>-6.2954419361198566</v>
      </c>
      <c r="E392">
        <v>-2.1911711816809301</v>
      </c>
      <c r="F392">
        <f>(E393-E392)/'Datos excel'!$B$1</f>
        <v>-0.50700160142306183</v>
      </c>
      <c r="G392">
        <f>(F393-F392)/'Datos excel'!$B$1</f>
        <v>-0.14060827486487285</v>
      </c>
      <c r="H392">
        <f>(G393-G392)/'Datos excel'!$B$1</f>
        <v>5.0086594039557593</v>
      </c>
      <c r="I392">
        <v>389</v>
      </c>
    </row>
    <row r="393" spans="1:9" x14ac:dyDescent="0.35">
      <c r="A393">
        <v>2.3877213840132501</v>
      </c>
      <c r="B393">
        <f>(A394-A393)/'Datos excel'!$B$1</f>
        <v>2.9432028358715948E-2</v>
      </c>
      <c r="C393">
        <f>(B394-B393)/'Datos excel'!$B$1</f>
        <v>-0.96448101281037346</v>
      </c>
      <c r="D393">
        <f>(C394-C393)/'Datos excel'!$B$1</f>
        <v>-6.256946537399247</v>
      </c>
      <c r="E393">
        <v>-2.1964804900355599</v>
      </c>
      <c r="F393">
        <f>(E394-E393)/'Datos excel'!$B$1</f>
        <v>-0.50847404783422656</v>
      </c>
      <c r="G393">
        <f>(F394-F393)/'Datos excel'!$B$1</f>
        <v>-8.8157716238870032E-2</v>
      </c>
      <c r="H393">
        <f>(G394-G393)/'Datos excel'!$B$1</f>
        <v>5.1347378896922686</v>
      </c>
      <c r="I393">
        <v>390</v>
      </c>
    </row>
    <row r="394" spans="1:9" x14ac:dyDescent="0.35">
      <c r="A394">
        <v>2.38802959549349</v>
      </c>
      <c r="B394">
        <f>(A395-A394)/'Datos excel'!$B$1</f>
        <v>1.9332006810809575E-2</v>
      </c>
      <c r="C394">
        <f>(B395-B394)/'Datos excel'!$B$1</f>
        <v>-1.0300036037296987</v>
      </c>
      <c r="D394">
        <f>(C395-C394)/'Datos excel'!$B$1</f>
        <v>-6.2017427751131615</v>
      </c>
      <c r="E394">
        <v>-2.2018052178129501</v>
      </c>
      <c r="F394">
        <f>(E395-E394)/'Datos excel'!$B$1</f>
        <v>-0.50939723327987085</v>
      </c>
      <c r="G394">
        <f>(F395-F394)/'Datos excel'!$B$1</f>
        <v>-3.4386866797648741E-2</v>
      </c>
      <c r="H394">
        <f>(G395-G394)/'Datos excel'!$B$1</f>
        <v>5.254512882108779</v>
      </c>
      <c r="I394">
        <v>391</v>
      </c>
    </row>
    <row r="395" spans="1:9" x14ac:dyDescent="0.35">
      <c r="A395">
        <v>2.38823203979541</v>
      </c>
      <c r="B395">
        <f>(A396-A395)/'Datos excel'!$B$1</f>
        <v>8.5458342953154617E-3</v>
      </c>
      <c r="C395">
        <f>(B396-B395)/'Datos excel'!$B$1</f>
        <v>-1.0949481022021956</v>
      </c>
      <c r="D395">
        <f>(C396-C395)/'Datos excel'!$B$1</f>
        <v>-6.1289630299344999</v>
      </c>
      <c r="E395">
        <v>-2.2071396131657202</v>
      </c>
      <c r="F395">
        <f>(E396-E395)/'Datos excel'!$B$1</f>
        <v>-0.50975733170690907</v>
      </c>
      <c r="G395">
        <f>(F396-F395)/'Datos excel'!$B$1</f>
        <v>2.0638263431104153E-2</v>
      </c>
      <c r="H395">
        <f>(G396-G395)/'Datos excel'!$B$1</f>
        <v>5.3676989968702742</v>
      </c>
      <c r="I395">
        <v>392</v>
      </c>
    </row>
    <row r="396" spans="1:9" x14ac:dyDescent="0.35">
      <c r="A396">
        <v>2.3883215315628799</v>
      </c>
      <c r="B396">
        <f>(A397-A396)/'Datos excel'!$B$1</f>
        <v>-2.9204354178195488E-3</v>
      </c>
      <c r="C396">
        <f>(B397-B396)/'Datos excel'!$B$1</f>
        <v>-1.1591304529654145</v>
      </c>
      <c r="D396">
        <f>(C397-C396)/'Datos excel'!$B$1</f>
        <v>-6.0377356101028017</v>
      </c>
      <c r="E396">
        <v>-2.2124777794604</v>
      </c>
      <c r="F396">
        <f>(E397-E396)/'Datos excel'!$B$1</f>
        <v>-0.50954120831764904</v>
      </c>
      <c r="G396">
        <f>(F397-F396)/'Datos excel'!$B$1</f>
        <v>7.6848675881934003E-2</v>
      </c>
      <c r="H396">
        <f>(G397-G396)/'Datos excel'!$B$1</f>
        <v>5.4739908900310521</v>
      </c>
      <c r="I396">
        <v>393</v>
      </c>
    </row>
    <row r="397" spans="1:9" x14ac:dyDescent="0.35">
      <c r="A397">
        <v>2.3882909488347002</v>
      </c>
      <c r="B397">
        <f>(A398-A397)/'Datos excel'!$B$1</f>
        <v>-1.5058821136447399E-2</v>
      </c>
      <c r="C397">
        <f>(B398-B397)/'Datos excel'!$B$1</f>
        <v>-1.222357472422136</v>
      </c>
      <c r="D397">
        <f>(C398-C397)/'Datos excel'!$B$1</f>
        <v>-5.9271932269270424</v>
      </c>
      <c r="E397">
        <v>-2.21781368251624</v>
      </c>
      <c r="F397">
        <f>(E398-E397)/'Datos excel'!$B$1</f>
        <v>-0.50873645086568642</v>
      </c>
      <c r="G397">
        <f>(F398-F397)/'Datos excel'!$B$1</f>
        <v>0.13417217443506402</v>
      </c>
      <c r="H397">
        <f>(G398-G397)/'Datos excel'!$B$1</f>
        <v>5.5730623283996126</v>
      </c>
      <c r="I397">
        <v>394</v>
      </c>
    </row>
    <row r="398" spans="1:9" x14ac:dyDescent="0.35">
      <c r="A398">
        <v>2.3881332532285202</v>
      </c>
      <c r="B398">
        <f>(A399-A398)/'Datos excel'!$B$1</f>
        <v>-2.7859318654520633E-2</v>
      </c>
      <c r="C398">
        <f>(B399-B398)/'Datos excel'!$B$1</f>
        <v>-1.2844268947492066</v>
      </c>
      <c r="D398">
        <f>(C399-C398)/'Datos excel'!$B$1</f>
        <v>-5.7964825484337643</v>
      </c>
      <c r="E398">
        <v>-2.22314115817175</v>
      </c>
      <c r="F398">
        <f>(E399-E398)/'Datos excel'!$B$1</f>
        <v>-0.5073314031406152</v>
      </c>
      <c r="G398">
        <f>(F399-F398)/'Datos excel'!$B$1</f>
        <v>0.19253314666472485</v>
      </c>
      <c r="H398">
        <f>(G399-G398)/'Datos excel'!$B$1</f>
        <v>5.6645654930749378</v>
      </c>
      <c r="I398">
        <v>395</v>
      </c>
    </row>
    <row r="399" spans="1:9" x14ac:dyDescent="0.35">
      <c r="A399">
        <v>2.38784151112579</v>
      </c>
      <c r="B399">
        <f>(A400-A399)/'Datos excel'!$B$1</f>
        <v>-4.1309805643244824E-2</v>
      </c>
      <c r="C399">
        <f>(B400-B399)/'Datos excel'!$B$1</f>
        <v>-1.3451275180519431</v>
      </c>
      <c r="D399">
        <f>(C400-C399)/'Datos excel'!$B$1</f>
        <v>-5.6447748330929315</v>
      </c>
      <c r="E399">
        <v>-2.2284539202018898</v>
      </c>
      <c r="F399">
        <f>(E400-E399)/'Datos excel'!$B$1</f>
        <v>-0.50531520074350045</v>
      </c>
      <c r="G399">
        <f>(F400-F399)/'Datos excel'!$B$1</f>
        <v>0.25185233779413307</v>
      </c>
      <c r="H399">
        <f>(G400-G399)/'Datos excel'!$B$1</f>
        <v>5.7481307133750787</v>
      </c>
      <c r="I399">
        <v>396</v>
      </c>
    </row>
    <row r="400" spans="1:9" x14ac:dyDescent="0.35">
      <c r="A400">
        <v>2.3874089158526899</v>
      </c>
      <c r="B400">
        <f>(A401-A400)/'Datos excel'!$B$1</f>
        <v>-5.5395948072756343E-2</v>
      </c>
      <c r="C400">
        <f>(B401-B400)/'Datos excel'!$B$1</f>
        <v>-1.4042394618746541</v>
      </c>
      <c r="D400">
        <f>(C401-C400)/'Datos excel'!$B$1</f>
        <v>-5.4712784526178728</v>
      </c>
      <c r="E400">
        <v>-2.2337455686098999</v>
      </c>
      <c r="F400">
        <f>(E401-E400)/'Datos excel'!$B$1</f>
        <v>-0.5026778092294889</v>
      </c>
      <c r="G400">
        <f>(F401-F400)/'Datos excel'!$B$1</f>
        <v>0.31204662186417642</v>
      </c>
      <c r="H400">
        <f>(G401-G400)/'Datos excel'!$B$1</f>
        <v>5.8233663612841688</v>
      </c>
      <c r="I400">
        <v>397</v>
      </c>
    </row>
    <row r="401" spans="1:9" x14ac:dyDescent="0.35">
      <c r="A401">
        <v>2.3868288108410098</v>
      </c>
      <c r="B401">
        <f>(A402-A401)/'Datos excel'!$B$1</f>
        <v>-7.0101109330444E-2</v>
      </c>
      <c r="C401">
        <f>(B402-B401)/'Datos excel'!$B$1</f>
        <v>-1.4615345558496156</v>
      </c>
      <c r="D401">
        <f>(C402-C401)/'Datos excel'!$B$1</f>
        <v>-5.2752521220573936</v>
      </c>
      <c r="E401">
        <v>-2.2390095983185598</v>
      </c>
      <c r="F401">
        <f>(E402-E401)/'Datos excel'!$B$1</f>
        <v>-0.49941006464673554</v>
      </c>
      <c r="G401">
        <f>(F402-F401)/'Datos excel'!$B$1</f>
        <v>0.37302877179675065</v>
      </c>
      <c r="H401">
        <f>(G402-G401)/'Datos excel'!$B$1</f>
        <v>5.889859508464296</v>
      </c>
      <c r="I401">
        <v>398</v>
      </c>
    </row>
    <row r="402" spans="1:9" x14ac:dyDescent="0.35">
      <c r="A402">
        <v>2.3860947137407398</v>
      </c>
      <c r="B402">
        <f>(A403-A402)/'Datos excel'!$B$1</f>
        <v>-8.5406263409193245E-2</v>
      </c>
      <c r="C402">
        <f>(B403-B402)/'Datos excel'!$B$1</f>
        <v>-1.5167768668912471</v>
      </c>
      <c r="D402">
        <f>(C403-C402)/'Datos excel'!$B$1</f>
        <v>-5.0560195808170532</v>
      </c>
      <c r="E402">
        <v>-2.2442394082859698</v>
      </c>
      <c r="F402">
        <f>(E403-E402)/'Datos excel'!$B$1</f>
        <v>-0.49550371648322122</v>
      </c>
      <c r="G402">
        <f>(F403-F402)/'Datos excel'!$B$1</f>
        <v>0.43470723633830871</v>
      </c>
      <c r="H402">
        <f>(G403-G402)/'Datos excel'!$B$1</f>
        <v>5.9471767839701366</v>
      </c>
      <c r="I402">
        <v>399</v>
      </c>
    </row>
    <row r="403" spans="1:9" x14ac:dyDescent="0.35">
      <c r="A403">
        <v>2.3852003414417502</v>
      </c>
      <c r="B403">
        <f>(A404-A403)/'Datos excel'!$B$1</f>
        <v>-0.10128991361639486</v>
      </c>
      <c r="C403">
        <f>(B404-B403)/'Datos excel'!$B$1</f>
        <v>-1.5697233801295838</v>
      </c>
      <c r="D403">
        <f>(C404-C403)/'Datos excel'!$B$1</f>
        <v>-4.8129857853306737</v>
      </c>
      <c r="E403">
        <v>-2.2494283110710702</v>
      </c>
      <c r="F403">
        <f>(E404-E403)/'Datos excel'!$B$1</f>
        <v>-0.49095147294941205</v>
      </c>
      <c r="G403">
        <f>(F404-F403)/'Datos excel'!$B$1</f>
        <v>0.49698592598537655</v>
      </c>
      <c r="H403">
        <f>(G404-G403)/'Datos excel'!$B$1</f>
        <v>5.9948657385704616</v>
      </c>
      <c r="I403">
        <v>400</v>
      </c>
    </row>
    <row r="404" spans="1:9" x14ac:dyDescent="0.35">
      <c r="A404">
        <v>2.3841396359467502</v>
      </c>
      <c r="B404">
        <f>(A405-A404)/'Datos excel'!$B$1</f>
        <v>-0.11772801841367232</v>
      </c>
      <c r="C404">
        <f>(B405-B404)/'Datos excel'!$B$1</f>
        <v>-1.6201248494130069</v>
      </c>
      <c r="D404">
        <f>(C405-C404)/'Datos excel'!$B$1</f>
        <v>-4.5456537834967898</v>
      </c>
      <c r="E404">
        <v>-2.2545695428733601</v>
      </c>
      <c r="F404">
        <f>(E405-E404)/'Datos excel'!$B$1</f>
        <v>-0.48574704850270145</v>
      </c>
      <c r="G404">
        <f>(F405-F404)/'Datos excel'!$B$1</f>
        <v>0.55976401319721025</v>
      </c>
      <c r="H404">
        <f>(G405-G404)/'Datos excel'!$B$1</f>
        <v>6.0324571943797798</v>
      </c>
      <c r="I404">
        <v>401</v>
      </c>
    </row>
    <row r="405" spans="1:9" x14ac:dyDescent="0.35">
      <c r="A405">
        <v>2.3829067910208499</v>
      </c>
      <c r="B405">
        <f>(A406-A405)/'Datos excel'!$B$1</f>
        <v>-0.1346939261630529</v>
      </c>
      <c r="C405">
        <f>(B406-B405)/'Datos excel'!$B$1</f>
        <v>-1.6677268245196608</v>
      </c>
      <c r="D405">
        <f>(C406-C405)/'Datos excel'!$B$1</f>
        <v>-4.253642794486642</v>
      </c>
      <c r="E405">
        <v>-2.2596562740702901</v>
      </c>
      <c r="F405">
        <f>(E406-E405)/'Datos excel'!$B$1</f>
        <v>-0.47988521346402047</v>
      </c>
      <c r="G405">
        <f>(F406-F405)/'Datos excel'!$B$1</f>
        <v>0.62293575721373828</v>
      </c>
      <c r="H405">
        <f>(G406-G405)/'Datos excel'!$B$1</f>
        <v>6.0594675597100212</v>
      </c>
      <c r="I405">
        <v>402</v>
      </c>
    </row>
    <row r="406" spans="1:9" x14ac:dyDescent="0.35">
      <c r="A406">
        <v>2.3814962795244599</v>
      </c>
      <c r="B406">
        <f>(A407-A406)/'Datos excel'!$B$1</f>
        <v>-0.15215832063007156</v>
      </c>
      <c r="C406">
        <f>(B407-B406)/'Datos excel'!$B$1</f>
        <v>-1.7122708677001754</v>
      </c>
      <c r="D406">
        <f>(C407-C406)/'Datos excel'!$B$1</f>
        <v>-3.9367069676179498</v>
      </c>
      <c r="E406">
        <v>-2.2646816202742399</v>
      </c>
      <c r="F406">
        <f>(E407-E406)/'Datos excel'!$B$1</f>
        <v>-0.47336184546895022</v>
      </c>
      <c r="G406">
        <f>(F407-F406)/'Datos excel'!$B$1</f>
        <v>0.68639035311457386</v>
      </c>
      <c r="H406">
        <f>(G407-G406)/'Datos excel'!$B$1</f>
        <v>6.0754023732513813</v>
      </c>
      <c r="I406">
        <v>403</v>
      </c>
    </row>
    <row r="407" spans="1:9" x14ac:dyDescent="0.35">
      <c r="A407">
        <v>2.3799028813168799</v>
      </c>
      <c r="B407">
        <f>(A408-A407)/'Datos excel'!$B$1</f>
        <v>-0.17008917922648054</v>
      </c>
      <c r="C407">
        <f>(B408-B407)/'Datos excel'!$B$1</f>
        <v>-1.7534959666628565</v>
      </c>
      <c r="D407">
        <f>(C408-C407)/'Datos excel'!$B$1</f>
        <v>-3.5947548198974948</v>
      </c>
      <c r="E407">
        <v>-2.2696386539282898</v>
      </c>
      <c r="F407">
        <f>(E408-E407)/'Datos excel'!$B$1</f>
        <v>-0.46617398249948472</v>
      </c>
      <c r="G407">
        <f>(F408-F407)/'Datos excel'!$B$1</f>
        <v>0.7500118179926023</v>
      </c>
      <c r="H407">
        <f>(G408-G407)/'Datos excel'!$B$1</f>
        <v>6.0797603262387669</v>
      </c>
      <c r="I407">
        <v>404</v>
      </c>
    </row>
    <row r="408" spans="1:9" x14ac:dyDescent="0.35">
      <c r="A408">
        <v>2.3781217115971698</v>
      </c>
      <c r="B408">
        <f>(A409-A408)/'Datos excel'!$B$1</f>
        <v>-0.18845174604970508</v>
      </c>
      <c r="C408">
        <f>(B409-B408)/'Datos excel'!$B$1</f>
        <v>-1.7911401511083447</v>
      </c>
      <c r="D408">
        <f>(C409-C408)/'Datos excel'!$B$1</f>
        <v>-3.2278685235236848</v>
      </c>
      <c r="E408">
        <v>-2.27452041645734</v>
      </c>
      <c r="F408">
        <f>(E409-E408)/'Datos excel'!$B$1</f>
        <v>-0.4583198771077811</v>
      </c>
      <c r="G408">
        <f>(F409-F408)/'Datos excel'!$B$1</f>
        <v>0.81367891924759694</v>
      </c>
      <c r="H408">
        <f>(G409-G408)/'Datos excel'!$B$1</f>
        <v>6.0720376871723936</v>
      </c>
      <c r="I408">
        <v>405</v>
      </c>
    </row>
    <row r="409" spans="1:9" x14ac:dyDescent="0.35">
      <c r="A409">
        <v>2.37614824952735</v>
      </c>
      <c r="B409">
        <f>(A410-A409)/'Datos excel'!$B$1</f>
        <v>-0.2072085218506107</v>
      </c>
      <c r="C409">
        <f>(B410-B409)/'Datos excel'!$B$1</f>
        <v>-1.8249423112425305</v>
      </c>
      <c r="D409">
        <f>(C410-C409)/'Datos excel'!$B$1</f>
        <v>-2.8363234536440749</v>
      </c>
      <c r="E409">
        <v>-2.27931993098706</v>
      </c>
      <c r="F409">
        <f>(E410-E409)/'Datos excel'!$B$1</f>
        <v>-0.44979905139081733</v>
      </c>
      <c r="G409">
        <f>(F410-F409)/'Datos excel'!$B$1</f>
        <v>0.87726514921540077</v>
      </c>
      <c r="H409">
        <f>(G410-G409)/'Datos excel'!$B$1</f>
        <v>6.0517341828918987</v>
      </c>
      <c r="I409">
        <v>406</v>
      </c>
    </row>
    <row r="410" spans="1:9" x14ac:dyDescent="0.35">
      <c r="A410">
        <v>2.3739783669606598</v>
      </c>
      <c r="B410">
        <f>(A411-A410)/'Datos excel'!$B$1</f>
        <v>-0.22631927304469307</v>
      </c>
      <c r="C410">
        <f>(B411-B410)/'Datos excel'!$B$1</f>
        <v>-1.854644220993106</v>
      </c>
      <c r="D410">
        <f>(C411-C410)/'Datos excel'!$B$1</f>
        <v>-2.4206068946344002</v>
      </c>
      <c r="E410">
        <v>-2.2840302156385301</v>
      </c>
      <c r="F410">
        <f>(E411-E410)/'Datos excel'!$B$1</f>
        <v>-0.44061235223073247</v>
      </c>
      <c r="G410">
        <f>(F411-F410)/'Datos excel'!$B$1</f>
        <v>0.94063876138357216</v>
      </c>
      <c r="H410">
        <f>(G411-G410)/'Datos excel'!$B$1</f>
        <v>6.0183585768582137</v>
      </c>
      <c r="I410">
        <v>407</v>
      </c>
    </row>
    <row r="411" spans="1:9" x14ac:dyDescent="0.35">
      <c r="A411">
        <v>2.3716083570754498</v>
      </c>
      <c r="B411">
        <f>(A412-A411)/'Datos excel'!$B$1</f>
        <v>-0.24574106191034209</v>
      </c>
      <c r="C411">
        <f>(B412-B411)/'Datos excel'!$B$1</f>
        <v>-1.8799927571178134</v>
      </c>
      <c r="D411">
        <f>(C412-C411)/'Datos excel'!$B$1</f>
        <v>-1.9814357482785869</v>
      </c>
      <c r="E411">
        <v>-2.2886442974013601</v>
      </c>
      <c r="F411">
        <f>(E412-E411)/'Datos excel'!$B$1</f>
        <v>-0.4307620061559177</v>
      </c>
      <c r="G411">
        <f>(F412-F411)/'Datos excel'!$B$1</f>
        <v>1.0036628650226618</v>
      </c>
      <c r="H411">
        <f>(G412-G411)/'Datos excel'!$B$1</f>
        <v>5.9714359794936636</v>
      </c>
      <c r="I411">
        <v>408</v>
      </c>
    </row>
    <row r="412" spans="1:9" x14ac:dyDescent="0.35">
      <c r="A412">
        <v>2.3690349626928402</v>
      </c>
      <c r="B412">
        <f>(A413-A412)/'Datos excel'!$B$1</f>
        <v>-0.26542830002555323</v>
      </c>
      <c r="C412">
        <f>(B413-B412)/'Datos excel'!$B$1</f>
        <v>-1.9007423037523208</v>
      </c>
      <c r="D412">
        <f>(C413-C412)/'Datos excel'!$B$1</f>
        <v>-1.5197726378823828</v>
      </c>
      <c r="E412">
        <v>-2.2931552265813102</v>
      </c>
      <c r="F412">
        <f>(E413-E412)/'Datos excel'!$B$1</f>
        <v>-0.42025167321113077</v>
      </c>
      <c r="G412">
        <f>(F413-F412)/'Datos excel'!$B$1</f>
        <v>1.066195596371192</v>
      </c>
      <c r="H412">
        <f>(G413-G412)/'Datos excel'!$B$1</f>
        <v>5.9105148897746869</v>
      </c>
      <c r="I412">
        <v>409</v>
      </c>
    </row>
    <row r="413" spans="1:9" x14ac:dyDescent="0.35">
      <c r="A413">
        <v>2.3662554040347898</v>
      </c>
      <c r="B413">
        <f>(A414-A413)/'Datos excel'!$B$1</f>
        <v>-0.28533282688500533</v>
      </c>
      <c r="C413">
        <f>(B414-B413)/'Datos excel'!$B$1</f>
        <v>-1.916657325599981</v>
      </c>
      <c r="D413">
        <f>(C414-C413)/'Datos excel'!$B$1</f>
        <v>-1.0368401391692175</v>
      </c>
      <c r="E413">
        <v>-2.2975560918120399</v>
      </c>
      <c r="F413">
        <f>(E414-E413)/'Datos excel'!$B$1</f>
        <v>-0.40908649903496569</v>
      </c>
      <c r="G413">
        <f>(F414-F413)/'Datos excel'!$B$1</f>
        <v>1.1280903635600228</v>
      </c>
      <c r="H413">
        <f>(G414-G413)/'Datos excel'!$B$1</f>
        <v>5.8351754251724861</v>
      </c>
      <c r="I413">
        <v>410</v>
      </c>
    </row>
    <row r="414" spans="1:9" x14ac:dyDescent="0.35">
      <c r="A414">
        <v>2.36326740565889</v>
      </c>
      <c r="B414">
        <f>(A415-A414)/'Datos excel'!$B$1</f>
        <v>-0.30540401546351853</v>
      </c>
      <c r="C414">
        <f>(B415-B414)/'Datos excel'!$B$1</f>
        <v>-1.9275150901471845</v>
      </c>
      <c r="D414">
        <f>(C415-C414)/'Datos excel'!$B$1</f>
        <v>-0.53413176861712708</v>
      </c>
      <c r="E414">
        <v>-2.30184003561221</v>
      </c>
      <c r="F414">
        <f>(E415-E414)/'Datos excel'!$B$1</f>
        <v>-0.39727316437248034</v>
      </c>
      <c r="G414">
        <f>(F415-F414)/'Datos excel'!$B$1</f>
        <v>1.1891961777204547</v>
      </c>
      <c r="H414">
        <f>(G415-G414)/'Datos excel'!$B$1</f>
        <v>5.7450378017941137</v>
      </c>
      <c r="I414">
        <v>411</v>
      </c>
    </row>
    <row r="415" spans="1:9" x14ac:dyDescent="0.35">
      <c r="A415">
        <v>2.3600692222877</v>
      </c>
      <c r="B415">
        <f>(A416-A415)/'Datos excel'!$B$1</f>
        <v>-0.32558890628648474</v>
      </c>
      <c r="C415">
        <f>(B416-B415)/'Datos excel'!$B$1</f>
        <v>-1.9331085049483061</v>
      </c>
      <c r="D415">
        <f>(C416-C415)/'Datos excel'!$B$1</f>
        <v>-1.3420184396103731E-2</v>
      </c>
      <c r="E415">
        <v>-2.3060002704610798</v>
      </c>
      <c r="F415">
        <f>(E416-E415)/'Datos excel'!$B$1</f>
        <v>-0.38481993112046819</v>
      </c>
      <c r="G415">
        <f>(F416-F415)/'Datos excel'!$B$1</f>
        <v>1.2493580728961615</v>
      </c>
      <c r="H415">
        <f>(G416-G415)/'Datos excel'!$B$1</f>
        <v>5.6397710999217221</v>
      </c>
      <c r="I415">
        <v>412</v>
      </c>
    </row>
    <row r="416" spans="1:9" x14ac:dyDescent="0.35">
      <c r="A416">
        <v>2.3566596632341001</v>
      </c>
      <c r="B416">
        <f>(A417-A416)/'Datos excel'!$B$1</f>
        <v>-0.34583237121227656</v>
      </c>
      <c r="C416">
        <f>(B417-B416)/'Datos excel'!$B$1</f>
        <v>-1.9332490407906682</v>
      </c>
      <c r="D416">
        <f>(C417-C416)/'Datos excel'!$B$1</f>
        <v>0.523238872673772</v>
      </c>
      <c r="E416">
        <v>-2.3100300953562898</v>
      </c>
      <c r="F416">
        <f>(E417-E416)/'Datos excel'!$B$1</f>
        <v>-0.37173668397542259</v>
      </c>
      <c r="G416">
        <f>(F417-F416)/'Datos excel'!$B$1</f>
        <v>1.3084176177476352</v>
      </c>
      <c r="H416">
        <f>(G417-G416)/'Datos excel'!$B$1</f>
        <v>5.5191025102210318</v>
      </c>
      <c r="I416">
        <v>413</v>
      </c>
    </row>
    <row r="417" spans="1:9" x14ac:dyDescent="0.35">
      <c r="A417">
        <v>2.3530381151115201</v>
      </c>
      <c r="B417">
        <f>(A418-A417)/'Datos excel'!$B$1</f>
        <v>-0.36607730782596815</v>
      </c>
      <c r="C417">
        <f>(B418-B417)/'Datos excel'!$B$1</f>
        <v>-1.9277696961291197</v>
      </c>
      <c r="D417">
        <f>(C418-C417)/'Datos excel'!$B$1</f>
        <v>1.0735069894293214</v>
      </c>
      <c r="E417">
        <v>-2.3139229128077798</v>
      </c>
      <c r="F417">
        <f>(E418-E417)/'Datos excel'!$B$1</f>
        <v>-0.35803496672294449</v>
      </c>
      <c r="G417">
        <f>(F418-F417)/'Datos excel'!$B$1</f>
        <v>1.3662135240826998</v>
      </c>
      <c r="H417">
        <f>(G418-G417)/'Datos excel'!$B$1</f>
        <v>5.3828265857615136</v>
      </c>
      <c r="I417">
        <v>414</v>
      </c>
    </row>
    <row r="418" spans="1:9" x14ac:dyDescent="0.35">
      <c r="A418">
        <v>2.3492045625084801</v>
      </c>
      <c r="B418">
        <f>(A419-A418)/'Datos excel'!$B$1</f>
        <v>-0.38626486487654238</v>
      </c>
      <c r="C418">
        <f>(B419-B418)/'Datos excel'!$B$1</f>
        <v>-1.9165279572238916</v>
      </c>
      <c r="D418">
        <f>(C419-C418)/'Datos excel'!$B$1</f>
        <v>1.6347685182567155</v>
      </c>
      <c r="E418">
        <v>-2.3176722462117301</v>
      </c>
      <c r="F418">
        <f>(E419-E418)/'Datos excel'!$B$1</f>
        <v>-0.34372801215463372</v>
      </c>
      <c r="G418">
        <f>(F419-F418)/'Datos excel'!$B$1</f>
        <v>1.4225823522739538</v>
      </c>
      <c r="H418">
        <f>(G419-G418)/'Datos excel'!$B$1</f>
        <v>5.2308140930074778</v>
      </c>
      <c r="I418">
        <v>415</v>
      </c>
    </row>
    <row r="419" spans="1:9" x14ac:dyDescent="0.35">
      <c r="A419">
        <v>2.3451596063023601</v>
      </c>
      <c r="B419">
        <f>(A420-A419)/'Datos excel'!$B$1</f>
        <v>-0.40633469871258915</v>
      </c>
      <c r="C419">
        <f>(B420-B419)/'Datos excel'!$B$1</f>
        <v>-1.8994087013329743</v>
      </c>
      <c r="D419">
        <f>(C420-C419)/'Datos excel'!$B$1</f>
        <v>2.2041415623468876</v>
      </c>
      <c r="E419">
        <v>-2.3212717575377901</v>
      </c>
      <c r="F419">
        <f>(E420-E419)/'Datos excel'!$B$1</f>
        <v>-0.32883076459786592</v>
      </c>
      <c r="G419">
        <f>(F420-F419)/'Datos excel'!$B$1</f>
        <v>1.4773593093635746</v>
      </c>
      <c r="H419">
        <f>(G420-G419)/'Datos excel'!$B$1</f>
        <v>5.0630213454372903</v>
      </c>
      <c r="I419">
        <v>416</v>
      </c>
    </row>
    <row r="420" spans="1:9" x14ac:dyDescent="0.35">
      <c r="A420">
        <v>2.3409044792877798</v>
      </c>
      <c r="B420">
        <f>(A421-A420)/'Datos excel'!$B$1</f>
        <v>-0.42622526012016315</v>
      </c>
      <c r="C420">
        <f>(B421-B420)/'Datos excel'!$B$1</f>
        <v>-1.8763269848671713</v>
      </c>
      <c r="D420">
        <f>(C421-C420)/'Datos excel'!$B$1</f>
        <v>2.7784945086616495</v>
      </c>
      <c r="E420">
        <v>-2.32471526525224</v>
      </c>
      <c r="F420">
        <f>(E421-E420)/'Datos excel'!$B$1</f>
        <v>-0.3133598940878356</v>
      </c>
      <c r="G420">
        <f>(F421-F420)/'Datos excel'!$B$1</f>
        <v>1.530379144909555</v>
      </c>
      <c r="H420">
        <f>(G421-G420)/'Datos excel'!$B$1</f>
        <v>4.8794979663307307</v>
      </c>
      <c r="I420">
        <v>417</v>
      </c>
    </row>
    <row r="421" spans="1:9" x14ac:dyDescent="0.35">
      <c r="A421">
        <v>2.3364410588012201</v>
      </c>
      <c r="B421">
        <f>(A422-A421)/'Datos excel'!$B$1</f>
        <v>-0.44587411035813312</v>
      </c>
      <c r="C421">
        <f>(B422-B421)/'Datos excel'!$B$1</f>
        <v>-1.8472306584123346</v>
      </c>
      <c r="D421">
        <f>(C422-C421)/'Datos excel'!$B$1</f>
        <v>3.3544688406775505</v>
      </c>
      <c r="E421">
        <v>-2.3279967623895601</v>
      </c>
      <c r="F421">
        <f>(E422-E421)/'Datos excel'!$B$1</f>
        <v>-0.29733380115831931</v>
      </c>
      <c r="G421">
        <f>(F422-F421)/'Datos excel'!$B$1</f>
        <v>1.5814771281236581</v>
      </c>
      <c r="H421">
        <f>(G422-G421)/'Datos excel'!$B$1</f>
        <v>4.6803950603282809</v>
      </c>
      <c r="I421">
        <v>418</v>
      </c>
    </row>
    <row r="422" spans="1:9" x14ac:dyDescent="0.35">
      <c r="A422">
        <v>2.3317718760361301</v>
      </c>
      <c r="B422">
        <f>(A423-A422)/'Datos excel'!$B$1</f>
        <v>-0.46521826457797988</v>
      </c>
      <c r="C422">
        <f>(B423-B422)/'Datos excel'!$B$1</f>
        <v>-1.8121027428571064</v>
      </c>
      <c r="D422">
        <f>(C423-C422)/'Datos excel'!$B$1</f>
        <v>3.9285078662304938</v>
      </c>
      <c r="E422">
        <v>-2.3311104346741698</v>
      </c>
      <c r="F422">
        <f>(E423-E422)/'Datos excel'!$B$1</f>
        <v>-0.28077261139987408</v>
      </c>
      <c r="G422">
        <f>(F423-F422)/'Datos excel'!$B$1</f>
        <v>1.6304901105817424</v>
      </c>
      <c r="H422">
        <f>(G423-G422)/'Datos excel'!$B$1</f>
        <v>4.4659713775670387</v>
      </c>
      <c r="I422">
        <v>419</v>
      </c>
    </row>
    <row r="423" spans="1:9" x14ac:dyDescent="0.35">
      <c r="A423">
        <v>2.3269001217617502</v>
      </c>
      <c r="B423">
        <f>(A424-A423)/'Datos excel'!$B$1</f>
        <v>-0.48419456012634587</v>
      </c>
      <c r="C423">
        <f>(B424-B423)/'Datos excel'!$B$1</f>
        <v>-1.7709635046833749</v>
      </c>
      <c r="D423">
        <f>(C424-C423)/'Datos excel'!$B$1</f>
        <v>4.4968912746101912</v>
      </c>
      <c r="E423">
        <v>-2.33405067858518</v>
      </c>
      <c r="F423">
        <f>(E424-E423)/'Datos excel'!$B$1</f>
        <v>-0.26369815888935938</v>
      </c>
      <c r="G423">
        <f>(F424-F423)/'Datos excel'!$B$1</f>
        <v>1.6772576534847654</v>
      </c>
      <c r="H423">
        <f>(G424-G423)/'Datos excel'!$B$1</f>
        <v>4.2365992550817317</v>
      </c>
      <c r="I423">
        <v>420</v>
      </c>
    </row>
    <row r="424" spans="1:9" x14ac:dyDescent="0.35">
      <c r="A424">
        <v>2.32182964818508</v>
      </c>
      <c r="B424">
        <f>(A425-A424)/'Datos excel'!$B$1</f>
        <v>-0.50274004657997562</v>
      </c>
      <c r="C424">
        <f>(B425-B424)/'Datos excel'!$B$1</f>
        <v>-1.7238721693756835</v>
      </c>
      <c r="D424">
        <f>(C425-C424)/'Datos excel'!$B$1</f>
        <v>5.0557757854936192</v>
      </c>
      <c r="E424">
        <v>-2.3368121192476199</v>
      </c>
      <c r="F424">
        <f>(E425-E424)/'Datos excel'!$B$1</f>
        <v>-0.2461339578148094</v>
      </c>
      <c r="G424">
        <f>(F425-F424)/'Datos excel'!$B$1</f>
        <v>1.7216232171379946</v>
      </c>
      <c r="H424">
        <f>(G425-G424)/'Datos excel'!$B$1</f>
        <v>3.9927681896104654</v>
      </c>
      <c r="I424">
        <v>421</v>
      </c>
    </row>
    <row r="425" spans="1:9" x14ac:dyDescent="0.35">
      <c r="A425">
        <v>2.3165649667284098</v>
      </c>
      <c r="B425">
        <f>(A426-A425)/'Datos excel'!$B$1</f>
        <v>-0.52079239372343744</v>
      </c>
      <c r="C425">
        <f>(B426-B425)/'Datos excel'!$B$1</f>
        <v>-1.6709282091560038</v>
      </c>
      <c r="D425">
        <f>(C426-C425)/'Datos excel'!$B$1</f>
        <v>5.6012400941889853</v>
      </c>
      <c r="E425">
        <v>-2.3393896280265198</v>
      </c>
      <c r="F425">
        <f>(E426-E425)/'Datos excel'!$B$1</f>
        <v>-0.22810516164410824</v>
      </c>
      <c r="G425">
        <f>(F426-F425)/'Datos excel'!$B$1</f>
        <v>1.7634353878445521</v>
      </c>
      <c r="H425">
        <f>(G426-G425)/'Datos excel'!$B$1</f>
        <v>3.7350878214402394</v>
      </c>
      <c r="I425">
        <v>422</v>
      </c>
    </row>
    <row r="426" spans="1:9" x14ac:dyDescent="0.35">
      <c r="A426">
        <v>2.3111112415345199</v>
      </c>
      <c r="B426">
        <f>(A427-A426)/'Datos excel'!$B$1</f>
        <v>-0.53829031301197228</v>
      </c>
      <c r="C426">
        <f>(B427-B426)/'Datos excel'!$B$1</f>
        <v>-1.6122721600530148</v>
      </c>
      <c r="D426">
        <f>(C427-C426)/'Datos excel'!$B$1</f>
        <v>6.1293353623290319</v>
      </c>
      <c r="E426">
        <v>-2.34177833969341</v>
      </c>
      <c r="F426">
        <f>(E427-E426)/'Datos excel'!$B$1</f>
        <v>-0.20963850944566587</v>
      </c>
      <c r="G426">
        <f>(F427-F426)/'Datos excel'!$B$1</f>
        <v>1.8025491360457166</v>
      </c>
      <c r="H426">
        <f>(G427-G426)/'Datos excel'!$B$1</f>
        <v>3.4642881451645162</v>
      </c>
      <c r="I426">
        <v>423</v>
      </c>
    </row>
    <row r="427" spans="1:9" x14ac:dyDescent="0.35">
      <c r="A427">
        <v>2.30547427855833</v>
      </c>
      <c r="B427">
        <f>(A428-A427)/'Datos excel'!$B$1</f>
        <v>-0.55517398759067194</v>
      </c>
      <c r="C427">
        <f>(B428-B427)/'Datos excel'!$B$1</f>
        <v>-1.548085910234078</v>
      </c>
      <c r="D427">
        <f>(C428-C427)/'Datos excel'!$B$1</f>
        <v>6.6361382909681463</v>
      </c>
      <c r="E427">
        <v>-2.34397366903069</v>
      </c>
      <c r="F427">
        <f>(E428-E427)/'Datos excel'!$B$1</f>
        <v>-0.19076225903387969</v>
      </c>
      <c r="G427">
        <f>(F428-F427)/'Datos excel'!$B$1</f>
        <v>1.8388270766682735</v>
      </c>
      <c r="H427">
        <f>(G428-G427)/'Datos excel'!$B$1</f>
        <v>3.181218546390979</v>
      </c>
      <c r="I427">
        <v>424</v>
      </c>
    </row>
    <row r="428" spans="1:9" x14ac:dyDescent="0.35">
      <c r="A428">
        <v>2.2996605101554</v>
      </c>
      <c r="B428">
        <f>(A429-A428)/'Datos excel'!$B$1</f>
        <v>-0.57138550533306276</v>
      </c>
      <c r="C428">
        <f>(B429-B428)/'Datos excel'!$B$1</f>
        <v>-1.4785924325570399</v>
      </c>
      <c r="D428">
        <f>(C429-C428)/'Datos excel'!$B$1</f>
        <v>7.11780707816619</v>
      </c>
      <c r="E428">
        <v>-2.3459713267359001</v>
      </c>
      <c r="F428">
        <f>(E429-E428)/'Datos excel'!$B$1</f>
        <v>-0.17150610691626955</v>
      </c>
      <c r="G428">
        <f>(F429-F428)/'Datos excel'!$B$1</f>
        <v>1.8721407193842918</v>
      </c>
      <c r="H428">
        <f>(G429-G428)/'Datos excel'!$B$1</f>
        <v>2.8868443252271612</v>
      </c>
      <c r="I428">
        <v>425</v>
      </c>
    </row>
    <row r="429" spans="1:9" x14ac:dyDescent="0.35">
      <c r="A429">
        <v>2.2936769751356598</v>
      </c>
      <c r="B429">
        <f>(A430-A429)/'Datos excel'!$B$1</f>
        <v>-0.58686928907897828</v>
      </c>
      <c r="C429">
        <f>(B430-B429)/'Datos excel'!$B$1</f>
        <v>-1.4040549311355854</v>
      </c>
      <c r="D429">
        <f>(C430-C429)/'Datos excel'!$B$1</f>
        <v>7.5706388418088535</v>
      </c>
      <c r="E429">
        <v>-2.3477673344876799</v>
      </c>
      <c r="F429">
        <f>(E430-E429)/'Datos excel'!$B$1</f>
        <v>-0.15190109514792288</v>
      </c>
      <c r="G429">
        <f>(F430-F429)/'Datos excel'!$B$1</f>
        <v>1.9023716824649286</v>
      </c>
      <c r="H429">
        <f>(G430-G429)/'Datos excel'!$B$1</f>
        <v>2.5822415971308965</v>
      </c>
      <c r="I429">
        <v>426</v>
      </c>
    </row>
    <row r="430" spans="1:9" x14ac:dyDescent="0.35">
      <c r="A430">
        <v>2.2875312943116999</v>
      </c>
      <c r="B430">
        <f>(A431-A430)/'Datos excel'!$B$1</f>
        <v>-0.60157251793528521</v>
      </c>
      <c r="C430">
        <f>(B431-B430)/'Datos excel'!$B$1</f>
        <v>-1.3247753865742247</v>
      </c>
      <c r="D430">
        <f>(C431-C430)/'Datos excel'!$B$1</f>
        <v>7.9911263718613474</v>
      </c>
      <c r="E430">
        <v>-2.3493580390363098</v>
      </c>
      <c r="F430">
        <f>(E431-E430)/'Datos excel'!$B$1</f>
        <v>-0.13197950547449264</v>
      </c>
      <c r="G430">
        <f>(F431-F430)/'Datos excel'!$B$1</f>
        <v>1.9294128532360633</v>
      </c>
      <c r="H430">
        <f>(G431-G430)/'Datos excel'!$B$1</f>
        <v>2.2685893943855584</v>
      </c>
      <c r="I430">
        <v>427</v>
      </c>
    </row>
    <row r="431" spans="1:9" x14ac:dyDescent="0.35">
      <c r="A431">
        <v>2.2812316416352099</v>
      </c>
      <c r="B431">
        <f>(A432-A431)/'Datos excel'!$B$1</f>
        <v>-0.61544553334234575</v>
      </c>
      <c r="C431">
        <f>(B432-B431)/'Datos excel'!$B$1</f>
        <v>-1.2410925068950671</v>
      </c>
      <c r="D431">
        <f>(C432-C431)/'Datos excel'!$B$1</f>
        <v>8.376014059344099</v>
      </c>
      <c r="E431">
        <v>-2.3507401251857201</v>
      </c>
      <c r="F431">
        <f>(E432-E431)/'Datos excel'!$B$1</f>
        <v>-0.11177474132293218</v>
      </c>
      <c r="G431">
        <f>(F432-F431)/'Datos excel'!$B$1</f>
        <v>1.9531694658207746</v>
      </c>
      <c r="H431">
        <f>(G432-G431)/'Datos excel'!$B$1</f>
        <v>1.9471606665963979</v>
      </c>
      <c r="I431">
        <v>428</v>
      </c>
    </row>
    <row r="432" spans="1:9" x14ac:dyDescent="0.35">
      <c r="A432">
        <v>2.2747867110811</v>
      </c>
      <c r="B432">
        <f>(A433-A432)/'Datos excel'!$B$1</f>
        <v>-0.62844222368263536</v>
      </c>
      <c r="C432">
        <f>(B433-B432)/'Datos excel'!$B$1</f>
        <v>-1.153379092777733</v>
      </c>
      <c r="D432">
        <f>(C433-C432)/'Datos excel'!$B$1</f>
        <v>8.7223503124117912</v>
      </c>
      <c r="E432">
        <v>-2.3519106275397101</v>
      </c>
      <c r="F432">
        <f>(E433-E432)/'Datos excel'!$B$1</f>
        <v>-9.132119850613736E-2</v>
      </c>
      <c r="G432">
        <f>(F433-F432)/'Datos excel'!$B$1</f>
        <v>1.9735600846392354</v>
      </c>
      <c r="H432">
        <f>(G433-G432)/'Datos excel'!$B$1</f>
        <v>1.6193105939634169</v>
      </c>
      <c r="I432">
        <v>429</v>
      </c>
    </row>
    <row r="433" spans="1:9" x14ac:dyDescent="0.35">
      <c r="A433">
        <v>2.26820567950401</v>
      </c>
      <c r="B433">
        <f>(A434-A433)/'Datos excel'!$B$1</f>
        <v>-0.64052038129821731</v>
      </c>
      <c r="C433">
        <f>(B434-B433)/'Datos excel'!$B$1</f>
        <v>-1.0620388538993679</v>
      </c>
      <c r="D433">
        <f>(C434-C433)/'Datos excel'!$B$1</f>
        <v>9.0275359916814981</v>
      </c>
      <c r="E433">
        <v>-2.3528669408941898</v>
      </c>
      <c r="F433">
        <f>(E434-E433)/'Datos excel'!$B$1</f>
        <v>-7.0654125628401787E-2</v>
      </c>
      <c r="G433">
        <f>(F434-F433)/'Datos excel'!$B$1</f>
        <v>1.9905174655254874</v>
      </c>
      <c r="H433">
        <f>(G434-G433)/'Datos excel'!$B$1</f>
        <v>1.2864634747459875</v>
      </c>
      <c r="I433">
        <v>430</v>
      </c>
    </row>
    <row r="434" spans="1:9" x14ac:dyDescent="0.35">
      <c r="A434">
        <v>2.2614981657561399</v>
      </c>
      <c r="B434">
        <f>(A435-A434)/'Datos excel'!$B$1</f>
        <v>-0.6516420261690079</v>
      </c>
      <c r="C434">
        <f>(B435-B434)/'Datos excel'!$B$1</f>
        <v>-0.96750271806108779</v>
      </c>
      <c r="D434">
        <f>(C435-C434)/'Datos excel'!$B$1</f>
        <v>9.289367136158603</v>
      </c>
      <c r="E434">
        <v>-2.3536068291675898</v>
      </c>
      <c r="F434">
        <f>(E435-E434)/'Datos excel'!$B$1</f>
        <v>-4.9809475473278304E-2</v>
      </c>
      <c r="G434">
        <f>(F435-F434)/'Datos excel'!$B$1</f>
        <v>2.003989279530066</v>
      </c>
      <c r="H434">
        <f>(G435-G434)/'Datos excel'!$B$1</f>
        <v>0.95009834161981377</v>
      </c>
      <c r="I434">
        <v>431</v>
      </c>
    </row>
    <row r="435" spans="1:9" x14ac:dyDescent="0.35">
      <c r="A435">
        <v>2.2546741864155302</v>
      </c>
      <c r="B435">
        <f>(A436-A435)/'Datos excel'!$B$1</f>
        <v>-0.66177369094030414</v>
      </c>
      <c r="C435">
        <f>(B436-B435)/'Datos excel'!$B$1</f>
        <v>-0.87022469288957338</v>
      </c>
      <c r="D435">
        <f>(C436-C435)/'Datos excel'!$B$1</f>
        <v>9.5060705141772708</v>
      </c>
      <c r="E435">
        <v>-2.3541284327750098</v>
      </c>
      <c r="F435">
        <f>(E436-E435)/'Datos excel'!$B$1</f>
        <v>-2.8823748811797112E-2</v>
      </c>
      <c r="G435">
        <f>(F436-F435)/'Datos excel'!$B$1</f>
        <v>2.0139386860974682</v>
      </c>
      <c r="H435">
        <f>(G436-G435)/'Datos excel'!$B$1</f>
        <v>0.61173282469335122</v>
      </c>
      <c r="I435">
        <v>432</v>
      </c>
    </row>
    <row r="436" spans="1:9" x14ac:dyDescent="0.35">
      <c r="A436">
        <v>2.24774410852954</v>
      </c>
      <c r="B436">
        <f>(A437-A436)/'Datos excel'!$B$1</f>
        <v>-0.67088666261415186</v>
      </c>
      <c r="C436">
        <f>(B437-B436)/'Datos excel'!$B$1</f>
        <v>-0.77067735525008718</v>
      </c>
      <c r="D436">
        <f>(C437-C436)/'Datos excel'!$B$1</f>
        <v>9.6763320260378993</v>
      </c>
      <c r="E436">
        <v>-2.35443027436673</v>
      </c>
      <c r="F436">
        <f>(E437-E436)/'Datos excel'!$B$1</f>
        <v>-7.7338322083834957E-3</v>
      </c>
      <c r="G436">
        <f>(F437-F436)/'Datos excel'!$B$1</f>
        <v>2.0203447372575227</v>
      </c>
      <c r="H436">
        <f>(G437-G436)/'Datos excel'!$B$1</f>
        <v>0.2729066359374373</v>
      </c>
      <c r="I436">
        <v>433</v>
      </c>
    </row>
    <row r="437" spans="1:9" x14ac:dyDescent="0.35">
      <c r="A437">
        <v>2.24071859982734</v>
      </c>
      <c r="B437">
        <f>(A438-A437)/'Datos excel'!$B$1</f>
        <v>-0.67895717700595748</v>
      </c>
      <c r="C437">
        <f>(B438-B437)/'Datos excel'!$B$1</f>
        <v>-0.66934704322776617</v>
      </c>
      <c r="D437">
        <f>(C438-C437)/'Datos excel'!$B$1</f>
        <v>9.7993155015230844</v>
      </c>
      <c r="E437">
        <v>-2.3545112628682299</v>
      </c>
      <c r="F437">
        <f>(E438-E437)/'Datos excel'!$B$1</f>
        <v>1.3423168405906617E-2</v>
      </c>
      <c r="G437">
        <f>(F438-F437)/'Datos excel'!$B$1</f>
        <v>2.0232026088661126</v>
      </c>
      <c r="H437">
        <f>(G438-G437)/'Datos excel'!$B$1</f>
        <v>-6.4835917413870389E-2</v>
      </c>
      <c r="I437">
        <v>434</v>
      </c>
    </row>
    <row r="438" spans="1:9" x14ac:dyDescent="0.35">
      <c r="A438">
        <v>2.2336085768960601</v>
      </c>
      <c r="B438">
        <f>(A439-A438)/'Datos excel'!$B$1</f>
        <v>-0.68596656285164548</v>
      </c>
      <c r="C438">
        <f>(B439-B438)/'Datos excel'!$B$1</f>
        <v>-0.56672885126178785</v>
      </c>
      <c r="D438">
        <f>(C439-C438)/'Datos excel'!$B$1</f>
        <v>9.8746732880157602</v>
      </c>
      <c r="E438">
        <v>-2.3543706957773902</v>
      </c>
      <c r="F438">
        <f>(E439-E438)/'Datos excel'!$B$1</f>
        <v>3.4610096581698224E-2</v>
      </c>
      <c r="G438">
        <f>(F439-F438)/'Datos excel'!$B$1</f>
        <v>2.0225236487266587</v>
      </c>
      <c r="H438">
        <f>(G439-G438)/'Datos excel'!$B$1</f>
        <v>-0.39996323770613995</v>
      </c>
      <c r="I438">
        <v>435</v>
      </c>
    </row>
    <row r="439" spans="1:9" x14ac:dyDescent="0.35">
      <c r="A439">
        <v>2.2264251518478502</v>
      </c>
      <c r="B439">
        <f>(A440-A439)/'Datos excel'!$B$1</f>
        <v>-0.69190133350398353</v>
      </c>
      <c r="C439">
        <f>(B440-B439)/'Datos excel'!$B$1</f>
        <v>-0.46332151440102226</v>
      </c>
      <c r="D439">
        <f>(C440-C439)/'Datos excel'!$B$1</f>
        <v>9.9025469109812683</v>
      </c>
      <c r="E439">
        <v>-2.3540082596935199</v>
      </c>
      <c r="F439">
        <f>(E440-E439)/'Datos excel'!$B$1</f>
        <v>5.5789914703535871E-2</v>
      </c>
      <c r="G439">
        <f>(F440-F439)/'Datos excel'!$B$1</f>
        <v>2.0183352434957134</v>
      </c>
      <c r="H439">
        <f>(G440-G439)/'Datos excel'!$B$1</f>
        <v>-0.73097378734275142</v>
      </c>
      <c r="I439">
        <v>436</v>
      </c>
    </row>
    <row r="440" spans="1:9" x14ac:dyDescent="0.35">
      <c r="A440">
        <v>2.2191795780266999</v>
      </c>
      <c r="B440">
        <f>(A441-A440)/'Datos excel'!$B$1</f>
        <v>-0.69675322505695803</v>
      </c>
      <c r="C440">
        <f>(B441-B440)/'Datos excel'!$B$1</f>
        <v>-0.35962228564313209</v>
      </c>
      <c r="D440">
        <f>(C441-C440)/'Datos excel'!$B$1</f>
        <v>9.8835585033445188</v>
      </c>
      <c r="E440">
        <v>-2.3534240290729298</v>
      </c>
      <c r="F440">
        <f>(E441-E440)/'Datos excel'!$B$1</f>
        <v>7.6925871948360869E-2</v>
      </c>
      <c r="G440">
        <f>(F441-F440)/'Datos excel'!$B$1</f>
        <v>2.010680503894771</v>
      </c>
      <c r="H440">
        <f>(G441-G440)/'Datos excel'!$B$1</f>
        <v>-1.0564129972505845</v>
      </c>
      <c r="I440">
        <v>437</v>
      </c>
    </row>
    <row r="441" spans="1:9" x14ac:dyDescent="0.35">
      <c r="A441">
        <v>2.2118831953160201</v>
      </c>
      <c r="B441">
        <f>(A442-A441)/'Datos excel'!$B$1</f>
        <v>-0.70051918082577014</v>
      </c>
      <c r="C441">
        <f>(B442-B441)/'Datos excel'!$B$1</f>
        <v>-0.25612190302502519</v>
      </c>
      <c r="D441">
        <f>(C442-C441)/'Datos excel'!$B$1</f>
        <v>9.818793364519852</v>
      </c>
      <c r="E441">
        <v>-2.3526184632256499</v>
      </c>
      <c r="F441">
        <f>(E442-E441)/'Datos excel'!$B$1</f>
        <v>9.7981668947534323E-2</v>
      </c>
      <c r="G441">
        <f>(F442-F441)/'Datos excel'!$B$1</f>
        <v>1.9996177728570403</v>
      </c>
      <c r="H441">
        <f>(G442-G441)/'Datos excel'!$B$1</f>
        <v>-1.3748886698912151</v>
      </c>
      <c r="I441">
        <v>438</v>
      </c>
    </row>
    <row r="442" spans="1:9" x14ac:dyDescent="0.35">
      <c r="A442">
        <v>2.2045473756087501</v>
      </c>
      <c r="B442">
        <f>(A443-A442)/'Datos excel'!$B$1</f>
        <v>-0.70320128312232633</v>
      </c>
      <c r="C442">
        <f>(B443-B442)/'Datos excel'!$B$1</f>
        <v>-0.15329973935471927</v>
      </c>
      <c r="D442">
        <f>(C443-C442)/'Datos excel'!$B$1</f>
        <v>9.7097741792904131</v>
      </c>
      <c r="E442">
        <v>-2.3515924015878098</v>
      </c>
      <c r="F442">
        <f>(E443-E442)/'Datos excel'!$B$1</f>
        <v>0.11892161729818519</v>
      </c>
      <c r="G442">
        <f>(F443-F442)/'Datos excel'!$B$1</f>
        <v>1.9852199723742601</v>
      </c>
      <c r="H442">
        <f>(G443-G442)/'Datos excel'!$B$1</f>
        <v>-1.6850859630759165</v>
      </c>
      <c r="I442">
        <v>439</v>
      </c>
    </row>
    <row r="443" spans="1:9" x14ac:dyDescent="0.35">
      <c r="A443">
        <v>2.1971834689919101</v>
      </c>
      <c r="B443">
        <f>(A444-A443)/'Datos excel'!$B$1</f>
        <v>-0.70480663423883971</v>
      </c>
      <c r="C443">
        <f>(B444-B443)/'Datos excel'!$B$1</f>
        <v>-5.1619221922470523E-2</v>
      </c>
      <c r="D443">
        <f>(C444-C443)/'Datos excel'!$B$1</f>
        <v>9.558427354008165</v>
      </c>
      <c r="E443">
        <v>-2.3503470573236198</v>
      </c>
      <c r="F443">
        <f>(E444-E443)/'Datos excel'!$B$1</f>
        <v>0.13971079223475422</v>
      </c>
      <c r="G443">
        <f>(F444-F443)/'Datos excel'!$B$1</f>
        <v>1.9675737934333715</v>
      </c>
      <c r="H443">
        <f>(G444-G443)/'Datos excel'!$B$1</f>
        <v>-1.9857802066648615</v>
      </c>
      <c r="I443">
        <v>440</v>
      </c>
    </row>
    <row r="444" spans="1:9" x14ac:dyDescent="0.35">
      <c r="A444">
        <v>2.1898027511774898</v>
      </c>
      <c r="B444">
        <f>(A445-A444)/'Datos excel'!$B$1</f>
        <v>-0.70534718946675856</v>
      </c>
      <c r="C444">
        <f>(B445-B444)/'Datos excel'!$B$1</f>
        <v>4.8476395261608726E-2</v>
      </c>
      <c r="D444">
        <f>(C445-C444)/'Datos excel'!$B$1</f>
        <v>9.3670434632231601</v>
      </c>
      <c r="E444">
        <v>-2.3488840093285801</v>
      </c>
      <c r="F444">
        <f>(E445-E444)/'Datos excel'!$B$1</f>
        <v>0.16031517681757448</v>
      </c>
      <c r="G444">
        <f>(F445-F444)/'Datos excel'!$B$1</f>
        <v>1.9467787517370303</v>
      </c>
      <c r="H444">
        <f>(G445-G444)/'Datos excel'!$B$1</f>
        <v>-2.275848163538627</v>
      </c>
      <c r="I444">
        <v>441</v>
      </c>
    </row>
    <row r="445" spans="1:9" x14ac:dyDescent="0.35">
      <c r="A445">
        <v>2.1824163726819599</v>
      </c>
      <c r="B445">
        <f>(A446-A445)/'Datos excel'!$B$1</f>
        <v>-0.70483954584267061</v>
      </c>
      <c r="C445">
        <f>(B446-B445)/'Datos excel'!$B$1</f>
        <v>0.14656784502800263</v>
      </c>
      <c r="D445">
        <f>(C446-C445)/'Datos excel'!$B$1</f>
        <v>9.1382318268201619</v>
      </c>
      <c r="E445">
        <v>-2.34720519272275</v>
      </c>
      <c r="F445">
        <f>(E446-E445)/'Datos excel'!$B$1</f>
        <v>0.18070179623298036</v>
      </c>
      <c r="G445">
        <f>(F446-F445)/'Datos excel'!$B$1</f>
        <v>1.9229461254995011</v>
      </c>
      <c r="H445">
        <f>(G446-G445)/'Datos excel'!$B$1</f>
        <v>-2.5542775229122956</v>
      </c>
      <c r="I445">
        <v>442</v>
      </c>
    </row>
    <row r="446" spans="1:9" x14ac:dyDescent="0.35">
      <c r="A446">
        <v>2.1750353102180302</v>
      </c>
      <c r="B446">
        <f>(A447-A446)/'Datos excel'!$B$1</f>
        <v>-0.70330469095869574</v>
      </c>
      <c r="C446">
        <f>(B447-B446)/'Datos excel'!$B$1</f>
        <v>0.24226318494113147</v>
      </c>
      <c r="D446">
        <f>(C447-C446)/'Datos excel'!$B$1</f>
        <v>8.8748713902498721</v>
      </c>
      <c r="E446">
        <v>-2.3453128879376299</v>
      </c>
      <c r="F446">
        <f>(E447-E446)/'Datos excel'!$B$1</f>
        <v>0.20083884097004098</v>
      </c>
      <c r="G446">
        <f>(F447-F446)/'Datos excel'!$B$1</f>
        <v>1.8961977938287984</v>
      </c>
      <c r="H446">
        <f>(G447-G446)/'Datos excel'!$B$1</f>
        <v>-2.820174052141462</v>
      </c>
      <c r="I446">
        <v>443</v>
      </c>
    </row>
    <row r="447" spans="1:9" x14ac:dyDescent="0.35">
      <c r="A447">
        <v>2.1676703207168599</v>
      </c>
      <c r="B447">
        <f>(A448-A447)/'Datos excel'!$B$1</f>
        <v>-0.70076771681854133</v>
      </c>
      <c r="C447">
        <f>(B448-B447)/'Datos excel'!$B$1</f>
        <v>0.33520062081167556</v>
      </c>
      <c r="D447">
        <f>(C448-C447)/'Datos excel'!$B$1</f>
        <v>8.5800591959186683</v>
      </c>
      <c r="E447">
        <v>-2.34320970851314</v>
      </c>
      <c r="F447">
        <f>(E448-E447)/'Datos excel'!$B$1</f>
        <v>0.22069577783286007</v>
      </c>
      <c r="G447">
        <f>(F448-F447)/'Datos excel'!$B$1</f>
        <v>1.8666650002152911</v>
      </c>
      <c r="H447">
        <f>(G448-G447)/'Datos excel'!$B$1</f>
        <v>-3.0727667766847784</v>
      </c>
      <c r="I447">
        <v>444</v>
      </c>
    </row>
    <row r="448" spans="1:9" x14ac:dyDescent="0.35">
      <c r="A448">
        <v>2.1603318983467599</v>
      </c>
      <c r="B448">
        <f>(A449-A448)/'Datos excel'!$B$1</f>
        <v>-0.69725750412580567</v>
      </c>
      <c r="C448">
        <f>(B449-B448)/'Datos excel'!$B$1</f>
        <v>0.42505079060255435</v>
      </c>
      <c r="D448">
        <f>(C449-C448)/'Datos excel'!$B$1</f>
        <v>8.2570569655202828</v>
      </c>
      <c r="E448">
        <v>-2.34089858773208</v>
      </c>
      <c r="F448">
        <f>(E449-E448)/'Datos excel'!$B$1</f>
        <v>0.24024344800415856</v>
      </c>
      <c r="G448">
        <f>(F449-F448)/'Datos excel'!$B$1</f>
        <v>1.8344870617758655</v>
      </c>
      <c r="H448">
        <f>(G449-G448)/'Datos excel'!$B$1</f>
        <v>-3.3114110180914409</v>
      </c>
      <c r="I448">
        <v>445</v>
      </c>
    </row>
    <row r="449" spans="1:9" x14ac:dyDescent="0.35">
      <c r="A449">
        <v>2.1530302348380199</v>
      </c>
      <c r="B449">
        <f>(A450-A449)/'Datos excel'!$B$1</f>
        <v>-0.69280638265527394</v>
      </c>
      <c r="C449">
        <f>(B450-B449)/'Datos excel'!$B$1</f>
        <v>0.51151848894639085</v>
      </c>
      <c r="D449">
        <f>(C450-C449)/'Datos excel'!$B$1</f>
        <v>7.9092383227541951</v>
      </c>
      <c r="E449">
        <v>-2.3383827642276702</v>
      </c>
      <c r="F449">
        <f>(E450-E449)/'Datos excel'!$B$1</f>
        <v>0.25945415159209384</v>
      </c>
      <c r="G449">
        <f>(F450-F449)/'Datos excel'!$B$1</f>
        <v>1.7998100466843576</v>
      </c>
      <c r="H449">
        <f>(G450-G449)/'Datos excel'!$B$1</f>
        <v>-3.5355893569088375</v>
      </c>
      <c r="I449">
        <v>446</v>
      </c>
    </row>
    <row r="450" spans="1:9" x14ac:dyDescent="0.35">
      <c r="A450">
        <v>2.1457751833643202</v>
      </c>
      <c r="B450">
        <f>(A451-A450)/'Datos excel'!$B$1</f>
        <v>-0.6874497735651095</v>
      </c>
      <c r="C450">
        <f>(B451-B450)/'Datos excel'!$B$1</f>
        <v>0.59434383898057563</v>
      </c>
      <c r="D450">
        <f>(C451-C450)/'Datos excel'!$B$1</f>
        <v>7.5400371398204413</v>
      </c>
      <c r="E450">
        <v>-2.3356657667057199</v>
      </c>
      <c r="F450">
        <f>(E451-E450)/'Datos excel'!$B$1</f>
        <v>0.27830171832716277</v>
      </c>
      <c r="G450">
        <f>(F451-F450)/'Datos excel'!$B$1</f>
        <v>1.7627854415184407</v>
      </c>
      <c r="H450">
        <f>(G451-G450)/'Datos excel'!$B$1</f>
        <v>-3.7449104969164808</v>
      </c>
      <c r="I450">
        <v>447</v>
      </c>
    </row>
    <row r="451" spans="1:9" x14ac:dyDescent="0.35">
      <c r="A451">
        <v>2.1385762261698398</v>
      </c>
      <c r="B451">
        <f>(A452-A451)/'Datos excel'!$B$1</f>
        <v>-0.68122581943761706</v>
      </c>
      <c r="C451">
        <f>(B452-B451)/'Datos excel'!$B$1</f>
        <v>0.67330292326808927</v>
      </c>
      <c r="D451">
        <f>(C452-C451)/'Datos excel'!$B$1</f>
        <v>7.1528977010646244</v>
      </c>
      <c r="E451">
        <v>-2.3327513979264598</v>
      </c>
      <c r="F451">
        <f>(E452-E451)/'Datos excel'!$B$1</f>
        <v>0.29676156430359402</v>
      </c>
      <c r="G451">
        <f>(F452-F451)/'Datos excel'!$B$1</f>
        <v>1.723568830500227</v>
      </c>
      <c r="H451">
        <f>(G452-G451)/'Datos excel'!$B$1</f>
        <v>-3.9391065465585338</v>
      </c>
      <c r="I451">
        <v>448</v>
      </c>
    </row>
    <row r="452" spans="1:9" x14ac:dyDescent="0.35">
      <c r="A452">
        <v>2.1314424460705701</v>
      </c>
      <c r="B452">
        <f>(A453-A452)/'Datos excel'!$B$1</f>
        <v>-0.67417500771301853</v>
      </c>
      <c r="C452">
        <f>(B453-B452)/'Datos excel'!$B$1</f>
        <v>0.74820789283323574</v>
      </c>
      <c r="D452">
        <f>(C453-C452)/'Datos excel'!$B$1</f>
        <v>6.7512291215692413</v>
      </c>
      <c r="E452">
        <v>-2.3296437180921798</v>
      </c>
      <c r="F452">
        <f>(E453-E452)/'Datos excel'!$B$1</f>
        <v>0.31481073488978023</v>
      </c>
      <c r="G452">
        <f>(F453-F452)/'Datos excel'!$B$1</f>
        <v>1.6823186032056412</v>
      </c>
      <c r="H452">
        <f>(G453-G452)/'Datos excel'!$B$1</f>
        <v>-4.1180282802181942</v>
      </c>
      <c r="I452">
        <v>449</v>
      </c>
    </row>
    <row r="453" spans="1:9" x14ac:dyDescent="0.35">
      <c r="A453">
        <v>2.1243825018990199</v>
      </c>
      <c r="B453">
        <f>(A454-A453)/'Datos excel'!$B$1</f>
        <v>-0.66633979298140922</v>
      </c>
      <c r="C453">
        <f>(B454-B453)/'Datos excel'!$B$1</f>
        <v>0.81890659886998041</v>
      </c>
      <c r="D453">
        <f>(C454-C453)/'Datos excel'!$B$1</f>
        <v>6.3383627144227184</v>
      </c>
      <c r="E453">
        <v>-2.3263470277855101</v>
      </c>
      <c r="F453">
        <f>(E454-E453)/'Datos excel'!$B$1</f>
        <v>0.33242793410587451</v>
      </c>
      <c r="G453">
        <f>(F454-F453)/'Datos excel'!$B$1</f>
        <v>1.6391947118976129</v>
      </c>
      <c r="H453">
        <f>(G454-G453)/'Datos excel'!$B$1</f>
        <v>-4.2816392961955092</v>
      </c>
      <c r="I453">
        <v>450</v>
      </c>
    </row>
    <row r="454" spans="1:9" x14ac:dyDescent="0.35">
      <c r="A454">
        <v>2.1174046079042701</v>
      </c>
      <c r="B454">
        <f>(A455-A454)/'Datos excel'!$B$1</f>
        <v>-0.65776422313145544</v>
      </c>
      <c r="C454">
        <f>(B455-B454)/'Datos excel'!$B$1</f>
        <v>0.88528177800137331</v>
      </c>
      <c r="D454">
        <f>(C455-C454)/'Datos excel'!$B$1</f>
        <v>5.9175149470739559</v>
      </c>
      <c r="E454">
        <v>-2.3228658506000599</v>
      </c>
      <c r="F454">
        <f>(E455-E454)/'Datos excel'!$B$1</f>
        <v>0.34959354098821044</v>
      </c>
      <c r="G454">
        <f>(F455-F454)/'Datos excel'!$B$1</f>
        <v>1.5943574900367823</v>
      </c>
      <c r="H454">
        <f>(G455-G454)/'Datos excel'!$B$1</f>
        <v>-4.4300087535413901</v>
      </c>
      <c r="I454">
        <v>451</v>
      </c>
    </row>
    <row r="455" spans="1:9" x14ac:dyDescent="0.35">
      <c r="A455">
        <v>2.1105165170669902</v>
      </c>
      <c r="B455">
        <f>(A456-A455)/'Datos excel'!$B$1</f>
        <v>-0.64849357403103536</v>
      </c>
      <c r="C455">
        <f>(B456-B455)/'Datos excel'!$B$1</f>
        <v>0.94724984961882441</v>
      </c>
      <c r="D455">
        <f>(C456-C455)/'Datos excel'!$B$1</f>
        <v>5.4917545907908396</v>
      </c>
      <c r="E455">
        <v>-2.3192049155996899</v>
      </c>
      <c r="F455">
        <f>(E456-E455)/'Datos excel'!$B$1</f>
        <v>0.36628961358119516</v>
      </c>
      <c r="G455">
        <f>(F456-F455)/'Datos excel'!$B$1</f>
        <v>1.5479665468519019</v>
      </c>
      <c r="H455">
        <f>(G456-G455)/'Datos excel'!$B$1</f>
        <v>-4.5633031069257699</v>
      </c>
      <c r="I455">
        <v>452</v>
      </c>
    </row>
    <row r="456" spans="1:9" x14ac:dyDescent="0.35">
      <c r="A456">
        <v>2.1037255082400699</v>
      </c>
      <c r="B456">
        <f>(A457-A456)/'Datos excel'!$B$1</f>
        <v>-0.63857399680211357</v>
      </c>
      <c r="C456">
        <f>(B457-B456)/'Datos excel'!$B$1</f>
        <v>1.0047593692113128</v>
      </c>
      <c r="D456">
        <f>(C457-C456)/'Datos excel'!$B$1</f>
        <v>5.0639759847472519</v>
      </c>
      <c r="E456">
        <v>-2.3153691397359801</v>
      </c>
      <c r="F456">
        <f>(E457-E456)/'Datos excel'!$B$1</f>
        <v>0.38249988135317081</v>
      </c>
      <c r="G456">
        <f>(F457-F456)/'Datos excel'!$B$1</f>
        <v>1.500179748462497</v>
      </c>
      <c r="H456">
        <f>(G457-G456)/'Datos excel'!$B$1</f>
        <v>-4.6817771964707857</v>
      </c>
      <c r="I456">
        <v>453</v>
      </c>
    </row>
    <row r="457" spans="1:9" x14ac:dyDescent="0.35">
      <c r="A457">
        <v>2.0970383769829799</v>
      </c>
      <c r="B457">
        <f>(A458-A457)/'Datos excel'!$B$1</f>
        <v>-0.62805218129231433</v>
      </c>
      <c r="C457">
        <f>(B458-B457)/'Datos excel'!$B$1</f>
        <v>1.0577892017167698</v>
      </c>
      <c r="D457">
        <f>(C458-C457)/'Datos excel'!$B$1</f>
        <v>4.636876683472912</v>
      </c>
      <c r="E457">
        <v>-2.3113636103451198</v>
      </c>
      <c r="F457">
        <f>(E458-E457)/'Datos excel'!$B$1</f>
        <v>0.39820972694261736</v>
      </c>
      <c r="G457">
        <f>(F458-F457)/'Datos excel'!$B$1</f>
        <v>1.4511522923085742</v>
      </c>
      <c r="H457">
        <f>(G458-G457)/'Datos excel'!$B$1</f>
        <v>-4.785764654272592</v>
      </c>
      <c r="I457">
        <v>454</v>
      </c>
    </row>
    <row r="458" spans="1:9" x14ac:dyDescent="0.35">
      <c r="A458">
        <v>2.09046142992025</v>
      </c>
      <c r="B458">
        <f>(A459-A458)/'Datos excel'!$B$1</f>
        <v>-0.61697503867511427</v>
      </c>
      <c r="C458">
        <f>(B459-B458)/'Datos excel'!$B$1</f>
        <v>1.1063464607981042</v>
      </c>
      <c r="D458">
        <f>(C459-C458)/'Datos excel'!$B$1</f>
        <v>4.2129412185425421</v>
      </c>
      <c r="E458">
        <v>-2.3071935678359501</v>
      </c>
      <c r="F458">
        <f>(E459-E458)/'Datos excel'!$B$1</f>
        <v>0.41340615821180604</v>
      </c>
      <c r="G458">
        <f>(F459-F458)/'Datos excel'!$B$1</f>
        <v>1.4010358820429993</v>
      </c>
      <c r="H458">
        <f>(G459-G458)/'Datos excel'!$B$1</f>
        <v>-4.8756681740279229</v>
      </c>
      <c r="I458">
        <v>455</v>
      </c>
    </row>
    <row r="459" spans="1:9" x14ac:dyDescent="0.35">
      <c r="A459">
        <v>2.0840004824237499</v>
      </c>
      <c r="B459">
        <f>(A460-A459)/'Datos excel'!$B$1</f>
        <v>-0.6053894056298863</v>
      </c>
      <c r="C459">
        <f>(B460-B459)/'Datos excel'!$B$1</f>
        <v>1.1504642780720338</v>
      </c>
      <c r="D459">
        <f>(C460-C459)/'Datos excel'!$B$1</f>
        <v>3.7944292455669841</v>
      </c>
      <c r="E459">
        <v>-2.3028643886706601</v>
      </c>
      <c r="F459">
        <f>(E460-E459)/'Datos excel'!$B$1</f>
        <v>0.42807777165994598</v>
      </c>
      <c r="G459">
        <f>(F460-F459)/'Datos excel'!$B$1</f>
        <v>1.3499780043201071</v>
      </c>
      <c r="H459">
        <f>(G460-G459)/'Datos excel'!$B$1</f>
        <v>-4.951949512289465</v>
      </c>
      <c r="I459">
        <v>456</v>
      </c>
    </row>
    <row r="460" spans="1:9" x14ac:dyDescent="0.35">
      <c r="A460">
        <v>2.0776608593927901</v>
      </c>
      <c r="B460">
        <f>(A461-A460)/'Datos excel'!$B$1</f>
        <v>-0.59334177188252435</v>
      </c>
      <c r="C460">
        <f>(B461-B460)/'Datos excel'!$B$1</f>
        <v>1.1901994482134988</v>
      </c>
      <c r="D460">
        <f>(C461-C460)/'Datos excel'!$B$1</f>
        <v>3.3833687268885035</v>
      </c>
      <c r="E460">
        <v>-2.2983815687286202</v>
      </c>
      <c r="F460">
        <f>(E461-E460)/'Datos excel'!$B$1</f>
        <v>0.44221470826287884</v>
      </c>
      <c r="G460">
        <f>(F461-F460)/'Datos excel'!$B$1</f>
        <v>1.2981213102909199</v>
      </c>
      <c r="H460">
        <f>(G461-G460)/'Datos excel'!$B$1</f>
        <v>-5.0151197263666161</v>
      </c>
      <c r="I460">
        <v>457</v>
      </c>
    </row>
    <row r="461" spans="1:9" x14ac:dyDescent="0.35">
      <c r="A461">
        <v>2.0714473988874098</v>
      </c>
      <c r="B461">
        <f>(A462-A461)/'Datos excel'!$B$1</f>
        <v>-0.58087803240647717</v>
      </c>
      <c r="C461">
        <f>(B462-B461)/'Datos excel'!$B$1</f>
        <v>1.2256300026694267</v>
      </c>
      <c r="D461">
        <f>(C462-C461)/'Datos excel'!$B$1</f>
        <v>2.9815535262605075</v>
      </c>
      <c r="E461">
        <v>-2.2937507071326602</v>
      </c>
      <c r="F461">
        <f>(E462-E461)/'Datos excel'!$B$1</f>
        <v>0.45580860283580654</v>
      </c>
      <c r="G461">
        <f>(F462-F461)/'Datos excel'!$B$1</f>
        <v>1.2456030993268312</v>
      </c>
      <c r="H461">
        <f>(G462-G461)/'Datos excel'!$B$1</f>
        <v>-5.0657294548024092</v>
      </c>
      <c r="I461">
        <v>458</v>
      </c>
    </row>
    <row r="462" spans="1:9" x14ac:dyDescent="0.35">
      <c r="A462">
        <v>2.0653644583566102</v>
      </c>
      <c r="B462">
        <f>(A463-A462)/'Datos excel'!$B$1</f>
        <v>-0.56804326503179214</v>
      </c>
      <c r="C462">
        <f>(B463-B462)/'Datos excel'!$B$1</f>
        <v>1.2568527581840425</v>
      </c>
      <c r="D462">
        <f>(C463-C462)/'Datos excel'!$B$1</f>
        <v>2.590544314509982</v>
      </c>
      <c r="E462">
        <v>-2.2889774906056202</v>
      </c>
      <c r="F462">
        <f>(E463-E462)/'Datos excel'!$B$1</f>
        <v>0.46885252798958604</v>
      </c>
      <c r="G462">
        <f>(F463-F462)/'Datos excel'!$B$1</f>
        <v>1.1925549045258956</v>
      </c>
      <c r="H462">
        <f>(G463-G462)/'Datos excel'!$B$1</f>
        <v>-5.1043598942656212</v>
      </c>
      <c r="I462">
        <v>459</v>
      </c>
    </row>
    <row r="463" spans="1:9" x14ac:dyDescent="0.35">
      <c r="A463">
        <v>2.0594159231954601</v>
      </c>
      <c r="B463">
        <f>(A464-A463)/'Datos excel'!$B$1</f>
        <v>-0.55488153372594196</v>
      </c>
      <c r="C463">
        <f>(B464-B463)/'Datos excel'!$B$1</f>
        <v>1.2839808748082537</v>
      </c>
      <c r="D463">
        <f>(C464-C463)/'Datos excel'!$B$1</f>
        <v>2.2116738477377869</v>
      </c>
      <c r="E463">
        <v>-2.2840676784137899</v>
      </c>
      <c r="F463">
        <f>(E464-E463)/'Datos excel'!$B$1</f>
        <v>0.48134093374645615</v>
      </c>
      <c r="G463">
        <f>(F464-F463)/'Datos excel'!$B$1</f>
        <v>1.1391021727088848</v>
      </c>
      <c r="H463">
        <f>(G464-G463)/'Datos excel'!$B$1</f>
        <v>-5.1316137784233407</v>
      </c>
      <c r="I463">
        <v>460</v>
      </c>
    </row>
    <row r="464" spans="1:9" x14ac:dyDescent="0.35">
      <c r="A464">
        <v>2.0536052173622399</v>
      </c>
      <c r="B464">
        <f>(A465-A464)/'Datos excel'!$B$1</f>
        <v>-0.54143571744711727</v>
      </c>
      <c r="C464">
        <f>(B465-B464)/'Datos excel'!$B$1</f>
        <v>1.3071414691822194</v>
      </c>
      <c r="D464">
        <f>(C465-C464)/'Datos excel'!$B$1</f>
        <v>1.846053980281005</v>
      </c>
      <c r="E464">
        <v>-2.2790270879426902</v>
      </c>
      <c r="F464">
        <f>(E465-E464)/'Datos excel'!$B$1</f>
        <v>0.49326958380469083</v>
      </c>
      <c r="G464">
        <f>(F465-F464)/'Datos excel'!$B$1</f>
        <v>1.0853640388843684</v>
      </c>
      <c r="H464">
        <f>(G465-G464)/'Datos excel'!$B$1</f>
        <v>-5.1481076205411993</v>
      </c>
      <c r="I464">
        <v>461</v>
      </c>
    </row>
    <row r="465" spans="1:9" x14ac:dyDescent="0.35">
      <c r="A465">
        <v>2.0479353157878299</v>
      </c>
      <c r="B465">
        <f>(A466-A465)/'Datos excel'!$B$1</f>
        <v>-0.52774736399116584</v>
      </c>
      <c r="C465">
        <f>(B466-B465)/'Datos excel'!$B$1</f>
        <v>1.3264733012574894</v>
      </c>
      <c r="D465">
        <f>(C466-C465)/'Datos excel'!$B$1</f>
        <v>1.4945861182450042</v>
      </c>
      <c r="E465">
        <v>-2.2738615809402898</v>
      </c>
      <c r="F465">
        <f>(E466-E465)/'Datos excel'!$B$1</f>
        <v>0.50463548944145642</v>
      </c>
      <c r="G465">
        <f>(F466-F465)/'Datos excel'!$B$1</f>
        <v>1.0314531819490955</v>
      </c>
      <c r="H465">
        <f>(G466-G465)/'Datos excel'!$B$1</f>
        <v>-5.1544638752880667</v>
      </c>
      <c r="I465">
        <v>462</v>
      </c>
    </row>
    <row r="466" spans="1:9" x14ac:dyDescent="0.35">
      <c r="A466">
        <v>2.0424087583156099</v>
      </c>
      <c r="B466">
        <f>(A467-A466)/'Datos excel'!$B$1</f>
        <v>-0.51385656806312074</v>
      </c>
      <c r="C466">
        <f>(B467-B466)/'Datos excel'!$B$1</f>
        <v>1.3421245704882754</v>
      </c>
      <c r="D466">
        <f>(C467-C466)/'Datos excel'!$B$1</f>
        <v>1.1579726958478986</v>
      </c>
      <c r="E466">
        <v>-2.2685770504523899</v>
      </c>
      <c r="F466">
        <f>(E467-E466)/'Datos excel'!$B$1</f>
        <v>0.51543684190456673</v>
      </c>
      <c r="G466">
        <f>(F467-F466)/'Datos excel'!$B$1</f>
        <v>0.97747576246976564</v>
      </c>
      <c r="H466">
        <f>(G467-G466)/'Datos excel'!$B$1</f>
        <v>-5.1513043484265166</v>
      </c>
      <c r="I466">
        <v>463</v>
      </c>
    </row>
    <row r="467" spans="1:9" x14ac:dyDescent="0.35">
      <c r="A467">
        <v>2.03702766491819</v>
      </c>
      <c r="B467">
        <f>(A468-A467)/'Datos excel'!$B$1</f>
        <v>-0.49980187242695967</v>
      </c>
      <c r="C467">
        <f>(B468-B467)/'Datos excel'!$B$1</f>
        <v>1.3542508322027198</v>
      </c>
      <c r="D467">
        <f>(C468-C467)/'Datos excel'!$B$1</f>
        <v>0.83673075395669905</v>
      </c>
      <c r="E467">
        <v>-2.2631794084660002</v>
      </c>
      <c r="F467">
        <f>(E468-E467)/'Datos excel'!$B$1</f>
        <v>0.52567294415269039</v>
      </c>
      <c r="G467">
        <f>(F468-F467)/'Datos excel'!$B$1</f>
        <v>0.92353142947835931</v>
      </c>
      <c r="H467">
        <f>(G468-G467)/'Datos excel'!$B$1</f>
        <v>-5.1392441227949268</v>
      </c>
      <c r="I467">
        <v>464</v>
      </c>
    </row>
    <row r="468" spans="1:9" x14ac:dyDescent="0.35">
      <c r="A468">
        <v>2.0317937519493001</v>
      </c>
      <c r="B468">
        <f>(A469-A468)/'Datos excel'!$B$1</f>
        <v>-0.48562019087507324</v>
      </c>
      <c r="C468">
        <f>(B469-B468)/'Datos excel'!$B$1</f>
        <v>1.3630130561682632</v>
      </c>
      <c r="D468">
        <f>(C469-C468)/'Datos excel'!$B$1</f>
        <v>0.53120617870740638</v>
      </c>
      <c r="E468">
        <v>-2.2576745742675302</v>
      </c>
      <c r="F468">
        <f>(E469-E468)/'Datos excel'!$B$1</f>
        <v>0.5353441426667187</v>
      </c>
      <c r="G468">
        <f>(F469-F468)/'Datos excel'!$B$1</f>
        <v>0.86971339087443578</v>
      </c>
      <c r="H468">
        <f>(G469-G468)/'Datos excel'!$B$1</f>
        <v>-5.118886028341322</v>
      </c>
      <c r="I468">
        <v>465</v>
      </c>
    </row>
    <row r="469" spans="1:9" x14ac:dyDescent="0.35">
      <c r="A469">
        <v>2.0267083492023401</v>
      </c>
      <c r="B469">
        <f>(A470-A469)/'Datos excel'!$B$1</f>
        <v>-0.47134675152838929</v>
      </c>
      <c r="C469">
        <f>(B470-B469)/'Datos excel'!$B$1</f>
        <v>1.3685758342634922</v>
      </c>
      <c r="D469">
        <f>(C470-C469)/'Datos excel'!$B$1</f>
        <v>0.24158839567264367</v>
      </c>
      <c r="E469">
        <v>-2.2520684635150499</v>
      </c>
      <c r="F469">
        <f>(E470-E469)/'Datos excel'!$B$1</f>
        <v>0.54445175999838469</v>
      </c>
      <c r="G469">
        <f>(F470-F469)/'Datos excel'!$B$1</f>
        <v>0.81610854173710068</v>
      </c>
      <c r="H469">
        <f>(G470-G469)/'Datos excel'!$B$1</f>
        <v>-5.0908163539272007</v>
      </c>
      <c r="I469">
        <v>466</v>
      </c>
    </row>
    <row r="470" spans="1:9" x14ac:dyDescent="0.35">
      <c r="A470">
        <v>2.0217724175626901</v>
      </c>
      <c r="B470">
        <f>(A471-A470)/'Datos excel'!$B$1</f>
        <v>-0.45701505890571359</v>
      </c>
      <c r="C470">
        <f>(B471-B470)/'Datos excel'!$B$1</f>
        <v>1.3711057420269512</v>
      </c>
      <c r="D470">
        <f>(C471-C470)/'Datos excel'!$B$1</f>
        <v>-3.2074062384126079E-2</v>
      </c>
      <c r="E470">
        <v>-2.2463669780169</v>
      </c>
      <c r="F470">
        <f>(E471-E470)/'Datos excel'!$B$1</f>
        <v>0.55299802866256187</v>
      </c>
      <c r="G470">
        <f>(F471-F470)/'Datos excel'!$B$1</f>
        <v>0.76279763754285912</v>
      </c>
      <c r="H470">
        <f>(G471-G470)/'Datos excel'!$B$1</f>
        <v>-5.0556006348969706</v>
      </c>
      <c r="I470">
        <v>467</v>
      </c>
    </row>
    <row r="471" spans="1:9" x14ac:dyDescent="0.35">
      <c r="A471">
        <v>2.0169865670572298</v>
      </c>
      <c r="B471">
        <f>(A472-A471)/'Datos excel'!$B$1</f>
        <v>-0.44265687315089142</v>
      </c>
      <c r="C471">
        <f>(B472-B471)/'Datos excel'!$B$1</f>
        <v>1.3707698632310954</v>
      </c>
      <c r="D471">
        <f>(C472-C471)/'Datos excel'!$B$1</f>
        <v>-0.28985866141253019</v>
      </c>
      <c r="E471">
        <v>-2.2405759962025802</v>
      </c>
      <c r="F471">
        <f>(E472-E471)/'Datos excel'!$B$1</f>
        <v>0.56098602684349619</v>
      </c>
      <c r="G471">
        <f>(F472-F471)/'Datos excel'!$B$1</f>
        <v>0.7098555114959384</v>
      </c>
      <c r="H471">
        <f>(G472-G471)/'Datos excel'!$B$1</f>
        <v>-5.0137805017853729</v>
      </c>
      <c r="I471">
        <v>468</v>
      </c>
    </row>
    <row r="472" spans="1:9" x14ac:dyDescent="0.35">
      <c r="A472">
        <v>2.0123510751213902</v>
      </c>
      <c r="B472">
        <f>(A473-A472)/'Datos excel'!$B$1</f>
        <v>-0.42830220471059444</v>
      </c>
      <c r="C472">
        <f>(B473-B472)/'Datos excel'!$B$1</f>
        <v>1.3677344704268521</v>
      </c>
      <c r="D472">
        <f>(C473-C472)/'Datos excel'!$B$1</f>
        <v>-0.53195391938043268</v>
      </c>
      <c r="E472">
        <v>-2.23470136426692</v>
      </c>
      <c r="F472">
        <f>(E473-E472)/'Datos excel'!$B$1</f>
        <v>0.56841961637691574</v>
      </c>
      <c r="G472">
        <f>(F473-F472)/'Datos excel'!$B$1</f>
        <v>0.65735132485886949</v>
      </c>
      <c r="H472">
        <f>(G473-G472)/'Datos excel'!$B$1</f>
        <v>-4.9658711508533457</v>
      </c>
      <c r="I472">
        <v>469</v>
      </c>
    </row>
    <row r="473" spans="1:9" x14ac:dyDescent="0.35">
      <c r="A473">
        <v>2.0078659049219398</v>
      </c>
      <c r="B473">
        <f>(A474-A473)/'Datos excel'!$B$1</f>
        <v>-0.41397932282941269</v>
      </c>
      <c r="C473">
        <f>(B474-B473)/'Datos excel'!$B$1</f>
        <v>1.3621638620096059</v>
      </c>
      <c r="D473">
        <f>(C474-C473)/'Datos excel'!$B$1</f>
        <v>-0.75864496191870767</v>
      </c>
      <c r="E473">
        <v>-2.2287488879636999</v>
      </c>
      <c r="F473">
        <f>(E474-E473)/'Datos excel'!$B$1</f>
        <v>0.57530338335359621</v>
      </c>
      <c r="G473">
        <f>(F474-F473)/'Datos excel'!$B$1</f>
        <v>0.60534884377155496</v>
      </c>
      <c r="H473">
        <f>(G474-G473)/'Datos excel'!$B$1</f>
        <v>-4.9123592929899198</v>
      </c>
      <c r="I473">
        <v>470</v>
      </c>
    </row>
    <row r="474" spans="1:9" x14ac:dyDescent="0.35">
      <c r="A474">
        <v>2.00353072359081</v>
      </c>
      <c r="B474">
        <f>(A475-A474)/'Datos excel'!$B$1</f>
        <v>-0.39971477622316309</v>
      </c>
      <c r="C474">
        <f>(B475-B474)/'Datos excel'!$B$1</f>
        <v>1.3542193505461169</v>
      </c>
      <c r="D474">
        <f>(C475-C474)/'Datos excel'!$B$1</f>
        <v>-0.97029968335484706</v>
      </c>
      <c r="E474">
        <v>-2.2227243250212698</v>
      </c>
      <c r="F474">
        <f>(E475-E474)/'Datos excel'!$B$1</f>
        <v>0.58164258162176885</v>
      </c>
      <c r="G474">
        <f>(F475-F474)/'Datos excel'!$B$1</f>
        <v>0.55390673754938602</v>
      </c>
      <c r="H474">
        <f>(G475-G474)/'Datos excel'!$B$1</f>
        <v>-4.8537015720599346</v>
      </c>
      <c r="I474">
        <v>471</v>
      </c>
    </row>
    <row r="475" spans="1:9" x14ac:dyDescent="0.35">
      <c r="A475">
        <v>1.99934492024243</v>
      </c>
      <c r="B475">
        <f>(A476-A475)/'Datos excel'!$B$1</f>
        <v>-0.38553342434641369</v>
      </c>
      <c r="C475">
        <f>(B476-B475)/'Datos excel'!$B$1</f>
        <v>1.3440583960227566</v>
      </c>
      <c r="D475">
        <f>(C476-C475)/'Datos excel'!$B$1</f>
        <v>-1.1673558917314575</v>
      </c>
      <c r="E475">
        <v>-2.21663337814981</v>
      </c>
      <c r="F475">
        <f>(E476-E475)/'Datos excel'!$B$1</f>
        <v>0.58744307941329899</v>
      </c>
      <c r="G475">
        <f>(F476-F475)/'Datos excel'!$B$1</f>
        <v>0.50307889354438362</v>
      </c>
      <c r="H475">
        <f>(G476-G475)/'Datos excel'!$B$1</f>
        <v>-4.7903238050324228</v>
      </c>
      <c r="I475">
        <v>472</v>
      </c>
    </row>
    <row r="476" spans="1:9" x14ac:dyDescent="0.35">
      <c r="A476">
        <v>1.99530762366363</v>
      </c>
      <c r="B476">
        <f>(A477-A476)/'Datos excel'!$B$1</f>
        <v>-0.37145847773661111</v>
      </c>
      <c r="C476">
        <f>(B477-B476)/'Datos excel'!$B$1</f>
        <v>1.3318338737107955</v>
      </c>
      <c r="D476">
        <f>(C477-C476)/'Datos excel'!$B$1</f>
        <v>-1.3503090665618187</v>
      </c>
      <c r="E476">
        <v>-2.21048168860752</v>
      </c>
      <c r="F476">
        <f>(E477-E476)/'Datos excel'!$B$1</f>
        <v>0.59271130926708271</v>
      </c>
      <c r="G476">
        <f>(F477-F476)/'Datos excel'!$B$1</f>
        <v>0.45291473996369641</v>
      </c>
      <c r="H476">
        <f>(G477-G476)/'Datos excel'!$B$1</f>
        <v>-4.7226202228604617</v>
      </c>
      <c r="I476">
        <v>473</v>
      </c>
    </row>
    <row r="477" spans="1:9" x14ac:dyDescent="0.35">
      <c r="A477">
        <v>1.9914177195810601</v>
      </c>
      <c r="B477">
        <f>(A478-A477)/'Datos excel'!$B$1</f>
        <v>-0.35751154602510488</v>
      </c>
      <c r="C477">
        <f>(B478-B477)/'Datos excel'!$B$1</f>
        <v>1.3176934702321745</v>
      </c>
      <c r="D477">
        <f>(C478-C477)/'Datos excel'!$B$1</f>
        <v>-1.5197010665396675</v>
      </c>
      <c r="E477">
        <v>-2.2042748302912099</v>
      </c>
      <c r="F477">
        <f>(E478-E477)/'Datos excel'!$B$1</f>
        <v>0.59745422133299098</v>
      </c>
      <c r="G477">
        <f>(F478-F477)/'Datos excel'!$B$1</f>
        <v>0.40345957663758636</v>
      </c>
      <c r="H477">
        <f>(G478-G477)/'Datos excel'!$B$1</f>
        <v>-4.6509535845717069</v>
      </c>
      <c r="I477">
        <v>474</v>
      </c>
    </row>
    <row r="478" spans="1:9" x14ac:dyDescent="0.35">
      <c r="A478">
        <v>1.9876738674258401</v>
      </c>
      <c r="B478">
        <f>(A479-A478)/'Datos excel'!$B$1</f>
        <v>-0.34371269227255608</v>
      </c>
      <c r="C478">
        <f>(B479-B478)/'Datos excel'!$B$1</f>
        <v>1.3017791978778626</v>
      </c>
      <c r="D478">
        <f>(C479-C478)/'Datos excel'!$B$1</f>
        <v>-1.6761099331804494</v>
      </c>
      <c r="E478">
        <v>-2.1980183043158901</v>
      </c>
      <c r="F478">
        <f>(E479-E478)/'Datos excel'!$B$1</f>
        <v>0.60167924013960794</v>
      </c>
      <c r="G478">
        <f>(F479-F478)/'Datos excel'!$B$1</f>
        <v>0.35475490459266107</v>
      </c>
      <c r="H478">
        <f>(G479-G478)/'Datos excel'!$B$1</f>
        <v>-4.5756551691398784</v>
      </c>
      <c r="I478">
        <v>475</v>
      </c>
    </row>
    <row r="479" spans="1:9" x14ac:dyDescent="0.35">
      <c r="A479">
        <v>1.98407451652921</v>
      </c>
      <c r="B479">
        <f>(A480-A479)/'Datos excel'!$B$1</f>
        <v>-0.33008049239039239</v>
      </c>
      <c r="C479">
        <f>(B480-B479)/'Datos excel'!$B$1</f>
        <v>1.284227015702234</v>
      </c>
      <c r="D479">
        <f>(C480-C479)/'Datos excel'!$B$1</f>
        <v>-1.8201405502485628</v>
      </c>
      <c r="E479">
        <v>-2.1917175340470898</v>
      </c>
      <c r="F479">
        <f>(E480-E479)/'Datos excel'!$B$1</f>
        <v>0.60539422481325211</v>
      </c>
      <c r="G479">
        <f>(F480-F479)/'Datos excel'!$B$1</f>
        <v>0.30683875571022773</v>
      </c>
      <c r="H479">
        <f>(G480-G479)/'Datos excel'!$B$1</f>
        <v>-4.4970254456462087</v>
      </c>
      <c r="I479">
        <v>476</v>
      </c>
    </row>
    <row r="480" spans="1:9" x14ac:dyDescent="0.35">
      <c r="A480">
        <v>1.9806179216959201</v>
      </c>
      <c r="B480">
        <f>(A481-A480)/'Datos excel'!$B$1</f>
        <v>-0.31663209853015345</v>
      </c>
      <c r="C480">
        <f>(B481-B480)/'Datos excel'!$B$1</f>
        <v>1.2651665484316947</v>
      </c>
      <c r="D480">
        <f>(C481-C480)/'Datos excel'!$B$1</f>
        <v>-1.952416085117445</v>
      </c>
      <c r="E480">
        <v>-2.1853778605497598</v>
      </c>
      <c r="F480">
        <f>(E481-E480)/'Datos excel'!$B$1</f>
        <v>0.60860743274917173</v>
      </c>
      <c r="G480">
        <f>(F481-F480)/'Datos excel'!$B$1</f>
        <v>0.25974601536673275</v>
      </c>
      <c r="H480">
        <f>(G481-G480)/'Datos excel'!$B$1</f>
        <v>-4.4153348304711901</v>
      </c>
      <c r="I480">
        <v>477</v>
      </c>
    </row>
    <row r="481" spans="1:9" x14ac:dyDescent="0.35">
      <c r="A481">
        <v>1.9773021581138099</v>
      </c>
      <c r="B481">
        <f>(A482-A481)/'Datos excel'!$B$1</f>
        <v>-0.30338330541641823</v>
      </c>
      <c r="C481">
        <f>(B482-B481)/'Datos excel'!$B$1</f>
        <v>1.2447208949991764</v>
      </c>
      <c r="D481">
        <f>(C482-C481)/'Datos excel'!$B$1</f>
        <v>-2.0735706728046193</v>
      </c>
      <c r="E481">
        <v>-2.17900453841761</v>
      </c>
      <c r="F481">
        <f>(E482-E481)/'Datos excel'!$B$1</f>
        <v>0.61132748666142289</v>
      </c>
      <c r="G481">
        <f>(F482-F481)/'Datos excel'!$B$1</f>
        <v>0.21350873714490801</v>
      </c>
      <c r="H481">
        <f>(G482-G481)/'Datos excel'!$B$1</f>
        <v>-4.3308246614034056</v>
      </c>
      <c r="I481">
        <v>478</v>
      </c>
    </row>
    <row r="482" spans="1:9" x14ac:dyDescent="0.35">
      <c r="A482">
        <v>1.9741251355687499</v>
      </c>
      <c r="B482">
        <f>(A483-A482)/'Datos excel'!$B$1</f>
        <v>-0.29034861868475448</v>
      </c>
      <c r="C482">
        <f>(B483-B482)/'Datos excel'!$B$1</f>
        <v>1.2230065136912356</v>
      </c>
      <c r="D482">
        <f>(C483-C482)/'Datos excel'!$B$1</f>
        <v>-2.1842427162472728</v>
      </c>
      <c r="E482">
        <v>-2.1726027319474999</v>
      </c>
      <c r="F482">
        <f>(E483-E482)/'Datos excel'!$B$1</f>
        <v>0.61356334492839515</v>
      </c>
      <c r="G482">
        <f>(F483-F482)/'Datos excel'!$B$1</f>
        <v>0.1681564473440732</v>
      </c>
      <c r="H482">
        <f>(G483-G482)/'Datos excel'!$B$1</f>
        <v>-4.2437083612468474</v>
      </c>
      <c r="I482">
        <v>479</v>
      </c>
    </row>
    <row r="483" spans="1:9" x14ac:dyDescent="0.35">
      <c r="A483">
        <v>1.97108461194395</v>
      </c>
      <c r="B483">
        <f>(A484-A483)/'Datos excel'!$B$1</f>
        <v>-0.27754132442240498</v>
      </c>
      <c r="C483">
        <f>(B484-B483)/'Datos excel'!$B$1</f>
        <v>1.2001331774545041</v>
      </c>
      <c r="D483">
        <f>(C484-C483)/'Datos excel'!$B$1</f>
        <v>-2.2850690696105778</v>
      </c>
      <c r="E483">
        <v>-2.1661775116243698</v>
      </c>
      <c r="F483">
        <f>(E484-E483)/'Datos excel'!$B$1</f>
        <v>0.61532427512716148</v>
      </c>
      <c r="G483">
        <f>(F484-F483)/'Datos excel'!$B$1</f>
        <v>0.12371643730517096</v>
      </c>
      <c r="H483">
        <f>(G484-G483)/'Datos excel'!$B$1</f>
        <v>-4.1541728469974011</v>
      </c>
      <c r="I483">
        <v>480</v>
      </c>
    </row>
    <row r="484" spans="1:9" x14ac:dyDescent="0.35">
      <c r="A484">
        <v>1.96817820599104</v>
      </c>
      <c r="B484">
        <f>(A485-A484)/'Datos excel'!$B$1</f>
        <v>-0.26497355917700349</v>
      </c>
      <c r="C484">
        <f>(B485-B484)/'Datos excel'!$B$1</f>
        <v>1.1762039901143913</v>
      </c>
      <c r="D484">
        <f>(C485-C484)/'Datos excel'!$B$1</f>
        <v>-2.3766800988524945</v>
      </c>
      <c r="E484">
        <v>-2.1597338508833199</v>
      </c>
      <c r="F484">
        <f>(E485-E484)/'Datos excel'!$B$1</f>
        <v>0.6166198306290489</v>
      </c>
      <c r="G484">
        <f>(F485-F484)/'Datos excel'!$B$1</f>
        <v>8.0214040978940193E-2</v>
      </c>
      <c r="H484">
        <f>(G485-G484)/'Datos excel'!$B$1</f>
        <v>-4.0623799088386763</v>
      </c>
      <c r="I484">
        <v>481</v>
      </c>
    </row>
    <row r="485" spans="1:9" x14ac:dyDescent="0.35">
      <c r="A485">
        <v>1.9654034093680199</v>
      </c>
      <c r="B485">
        <f>(A486-A485)/'Datos excel'!$B$1</f>
        <v>-0.25265637979544892</v>
      </c>
      <c r="C485">
        <f>(B486-B485)/'Datos excel'!$B$1</f>
        <v>1.1513154543194311</v>
      </c>
      <c r="D485">
        <f>(C486-C485)/'Datos excel'!$B$1</f>
        <v>-2.4596952666747249</v>
      </c>
      <c r="E485">
        <v>-2.1532766231167799</v>
      </c>
      <c r="F485">
        <f>(E486-E485)/'Datos excel'!$B$1</f>
        <v>0.6174598301018962</v>
      </c>
      <c r="G485">
        <f>(F486-F485)/'Datos excel'!$B$1</f>
        <v>3.7672898053279003E-2</v>
      </c>
      <c r="H485">
        <f>(G486-G485)/'Datos excel'!$B$1</f>
        <v>-3.9684677446022332</v>
      </c>
      <c r="I485">
        <v>482</v>
      </c>
    </row>
    <row r="486" spans="1:9" x14ac:dyDescent="0.35">
      <c r="A486">
        <v>1.96275759794586</v>
      </c>
      <c r="B486">
        <f>(A487-A486)/'Datos excel'!$B$1</f>
        <v>-0.24059983255126785</v>
      </c>
      <c r="C486">
        <f>(B487-B486)/'Datos excel'!$B$1</f>
        <v>1.1255575857199147</v>
      </c>
      <c r="D486">
        <f>(C487-C486)/'Datos excel'!$B$1</f>
        <v>-2.5347196608288538</v>
      </c>
      <c r="E486">
        <v>-2.1468105988963302</v>
      </c>
      <c r="F486">
        <f>(E487-E486)/'Datos excel'!$B$1</f>
        <v>0.61785433976777493</v>
      </c>
      <c r="G486">
        <f>(F487-F486)/'Datos excel'!$B$1</f>
        <v>-3.8847989882224302E-3</v>
      </c>
      <c r="H486">
        <f>(G487-G486)/'Datos excel'!$B$1</f>
        <v>-3.8725526636259811</v>
      </c>
      <c r="I486">
        <v>483</v>
      </c>
    </row>
    <row r="487" spans="1:9" x14ac:dyDescent="0.35">
      <c r="A487">
        <v>1.9602380423912</v>
      </c>
      <c r="B487">
        <f>(A488-A487)/'Datos excel'!$B$1</f>
        <v>-0.22881302107630136</v>
      </c>
      <c r="C487">
        <f>(B488-B487)/'Datos excel'!$B$1</f>
        <v>1.0990140635020162</v>
      </c>
      <c r="D487">
        <f>(C488-C487)/'Datos excel'!$B$1</f>
        <v>-2.6023406645634095</v>
      </c>
      <c r="E487">
        <v>-2.1403404433803201</v>
      </c>
      <c r="F487">
        <f>(E488-E487)/'Datos excel'!$B$1</f>
        <v>0.61781365824790135</v>
      </c>
      <c r="G487">
        <f>(F488-F487)/'Datos excel'!$B$1</f>
        <v>-4.4438075650512318E-2</v>
      </c>
      <c r="H487">
        <f>(G488-G487)/'Datos excel'!$B$1</f>
        <v>-3.7747305662723889</v>
      </c>
      <c r="I487">
        <v>484</v>
      </c>
    </row>
    <row r="488" spans="1:9" x14ac:dyDescent="0.35">
      <c r="A488">
        <v>1.95784191803767</v>
      </c>
      <c r="B488">
        <f>(A489-A488)/'Datos excel'!$B$1</f>
        <v>-0.21730417271600203</v>
      </c>
      <c r="C488">
        <f>(B489-B488)/'Datos excel'!$B$1</f>
        <v>1.071762415788915</v>
      </c>
      <c r="D488">
        <f>(C489-C488)/'Datos excel'!$B$1</f>
        <v>-2.6631259029961725</v>
      </c>
      <c r="E488">
        <v>-2.13387071388019</v>
      </c>
      <c r="F488">
        <f>(E489-E488)/'Datos excel'!$B$1</f>
        <v>0.6173483038078903</v>
      </c>
      <c r="G488">
        <f>(F489-F488)/'Datos excel'!$B$1</f>
        <v>-8.3966961704786236E-2</v>
      </c>
      <c r="H488">
        <f>(G489-G488)/'Datos excel'!$B$1</f>
        <v>-3.6750788415413713</v>
      </c>
      <c r="I488">
        <v>485</v>
      </c>
    </row>
    <row r="489" spans="1:9" x14ac:dyDescent="0.35">
      <c r="A489">
        <v>1.95556631406234</v>
      </c>
      <c r="B489">
        <f>(A490-A489)/'Datos excel'!$B$1</f>
        <v>-0.20608070294321501</v>
      </c>
      <c r="C489">
        <f>(B490-B489)/'Datos excel'!$B$1</f>
        <v>1.0438742265474568</v>
      </c>
      <c r="D489">
        <f>(C490-C489)/'Datos excel'!$B$1</f>
        <v>-2.7176206059578107</v>
      </c>
      <c r="E489">
        <v>-2.12740585756036</v>
      </c>
      <c r="F489">
        <f>(E490-E489)/'Datos excel'!$B$1</f>
        <v>0.61646900384110359</v>
      </c>
      <c r="G489">
        <f>(F490-F489)/'Datos excel'!$B$1</f>
        <v>-0.12245229733795177</v>
      </c>
      <c r="H489">
        <f>(G490-G489)/'Datos excel'!$B$1</f>
        <v>-3.5736578237801071</v>
      </c>
      <c r="I489">
        <v>486</v>
      </c>
    </row>
    <row r="490" spans="1:9" x14ac:dyDescent="0.35">
      <c r="A490">
        <v>1.95340824198763</v>
      </c>
      <c r="B490">
        <f>(A491-A490)/'Datos excel'!$B$1</f>
        <v>-0.19514927760523762</v>
      </c>
      <c r="C490">
        <f>(B491-B490)/'Datos excel'!$B$1</f>
        <v>1.0154153701110524</v>
      </c>
      <c r="D490">
        <f>(C491-C490)/'Datos excel'!$B$1</f>
        <v>-2.766346662872206</v>
      </c>
      <c r="E490">
        <v>-2.12095020924825</v>
      </c>
      <c r="F490">
        <f>(E491-E490)/'Datos excel'!$B$1</f>
        <v>0.61518668638199658</v>
      </c>
      <c r="G490">
        <f>(F491-F490)/'Datos excel'!$B$1</f>
        <v>-0.15987555455672267</v>
      </c>
      <c r="H490">
        <f>(G491-G490)/'Datos excel'!$B$1</f>
        <v>-3.4705126577957914</v>
      </c>
      <c r="I490">
        <v>487</v>
      </c>
    </row>
    <row r="491" spans="1:9" x14ac:dyDescent="0.35">
      <c r="A491">
        <v>1.9513646435313701</v>
      </c>
      <c r="B491">
        <f>(A492-A491)/'Datos excel'!$B$1</f>
        <v>-0.18451587271496081</v>
      </c>
      <c r="C491">
        <f>(B492-B491)/'Datos excel'!$B$1</f>
        <v>0.98644625559984589</v>
      </c>
      <c r="D491">
        <f>(C492-C491)/'Datos excel'!$B$1</f>
        <v>-2.8098008011629751</v>
      </c>
      <c r="E491">
        <v>-2.1145079893331702</v>
      </c>
      <c r="F491">
        <f>(E492-E491)/'Datos excel'!$B$1</f>
        <v>0.6135124734897166</v>
      </c>
      <c r="G491">
        <f>(F492-F491)/'Datos excel'!$B$1</f>
        <v>-0.19621867812312815</v>
      </c>
      <c r="H491">
        <f>(G492-G491)/'Datos excel'!$B$1</f>
        <v>-3.3656750042295909</v>
      </c>
      <c r="I491">
        <v>488</v>
      </c>
    </row>
    <row r="492" spans="1:9" x14ac:dyDescent="0.35">
      <c r="A492">
        <v>1.94943239783073</v>
      </c>
      <c r="B492">
        <f>(A493-A492)/'Datos excel'!$B$1</f>
        <v>-0.17418583168244869</v>
      </c>
      <c r="C492">
        <f>(B493-B492)/'Datos excel'!$B$1</f>
        <v>0.95702209041656483</v>
      </c>
      <c r="D492">
        <f>(C493-C492)/'Datos excel'!$B$1</f>
        <v>-2.8484541011272535</v>
      </c>
      <c r="E492">
        <v>-2.1080833017345002</v>
      </c>
      <c r="F492">
        <f>(E493-E492)/'Datos excel'!$B$1</f>
        <v>0.61145767629742087</v>
      </c>
      <c r="G492">
        <f>(F493-F492)/'Datos excel'!$B$1</f>
        <v>-0.23146394434865641</v>
      </c>
      <c r="H492">
        <f>(G493-G492)/'Datos excel'!$B$1</f>
        <v>-3.2591644019490769</v>
      </c>
      <c r="I492">
        <v>489</v>
      </c>
    </row>
    <row r="493" spans="1:9" x14ac:dyDescent="0.35">
      <c r="A493">
        <v>1.9476083280668199</v>
      </c>
      <c r="B493">
        <f>(A494-A493)/'Datos excel'!$B$1</f>
        <v>-0.16416391978719594</v>
      </c>
      <c r="C493">
        <f>(B494-B493)/'Datos excel'!$B$1</f>
        <v>0.92719314882260118</v>
      </c>
      <c r="D493">
        <f>(C494-C493)/'Datos excel'!$B$1</f>
        <v>-2.8827512658316881</v>
      </c>
      <c r="E493">
        <v>-2.10168013192171</v>
      </c>
      <c r="F493">
        <f>(E494-E493)/'Datos excel'!$B$1</f>
        <v>0.60903379154029869</v>
      </c>
      <c r="G493">
        <f>(F494-F493)/'Datos excel'!$B$1</f>
        <v>-0.26559383415533838</v>
      </c>
      <c r="H493">
        <f>(G494-G493)/'Datos excel'!$B$1</f>
        <v>-3.1509903547150002</v>
      </c>
      <c r="I493">
        <v>490</v>
      </c>
    </row>
    <row r="494" spans="1:9" x14ac:dyDescent="0.35">
      <c r="A494">
        <v>1.9458892075188601</v>
      </c>
      <c r="B494">
        <f>(A495-A494)/'Datos excel'!$B$1</f>
        <v>-0.15445437583786303</v>
      </c>
      <c r="C494">
        <f>(B495-B494)/'Datos excel'!$B$1</f>
        <v>0.89700504815972282</v>
      </c>
      <c r="D494">
        <f>(C495-C494)/'Datos excel'!$B$1</f>
        <v>-2.9131099990845351</v>
      </c>
      <c r="E494">
        <v>-2.0953023449707402</v>
      </c>
      <c r="F494">
        <f>(E495-E494)/'Datos excel'!$B$1</f>
        <v>0.60625249941289483</v>
      </c>
      <c r="G494">
        <f>(F495-F494)/'Datos excel'!$B$1</f>
        <v>-0.29859092798835485</v>
      </c>
      <c r="H494">
        <f>(G495-G494)/'Datos excel'!$B$1</f>
        <v>-3.041153565175867</v>
      </c>
      <c r="I494">
        <v>491</v>
      </c>
    </row>
    <row r="495" spans="1:9" x14ac:dyDescent="0.35">
      <c r="A495">
        <v>1.94427176507737</v>
      </c>
      <c r="B495">
        <f>(A496-A495)/'Datos excel'!$B$1</f>
        <v>-0.14506096093942455</v>
      </c>
      <c r="C495">
        <f>(B496-B495)/'Datos excel'!$B$1</f>
        <v>0.86649903158564634</v>
      </c>
      <c r="D495">
        <f>(C496-C495)/'Datos excel'!$B$1</f>
        <v>-2.9399212658927949</v>
      </c>
      <c r="E495">
        <v>-2.0889536836428202</v>
      </c>
      <c r="F495">
        <f>(E496-E495)/'Datos excel'!$B$1</f>
        <v>0.60312566252690558</v>
      </c>
      <c r="G495">
        <f>(F496-F495)/'Datos excel'!$B$1</f>
        <v>-0.33043781365100455</v>
      </c>
      <c r="H495">
        <f>(G496-G495)/'Datos excel'!$B$1</f>
        <v>-2.9296475381684548</v>
      </c>
      <c r="I495">
        <v>492</v>
      </c>
    </row>
    <row r="496" spans="1:9" x14ac:dyDescent="0.35">
      <c r="A496">
        <v>1.9427526902466701</v>
      </c>
      <c r="B496">
        <f>(A497-A496)/'Datos excel'!$B$1</f>
        <v>-0.13598700429951743</v>
      </c>
      <c r="C496">
        <f>(B497-B496)/'Datos excel'!$B$1</f>
        <v>0.83571224808210898</v>
      </c>
      <c r="D496">
        <f>(C497-C496)/'Datos excel'!$B$1</f>
        <v>-2.9635488682339375</v>
      </c>
      <c r="E496">
        <v>-2.0826377664742002</v>
      </c>
      <c r="F496">
        <f>(E497-E496)/'Datos excel'!$B$1</f>
        <v>0.59966532583412469</v>
      </c>
      <c r="G496">
        <f>(F497-F496)/'Datos excel'!$B$1</f>
        <v>-0.36111701092939602</v>
      </c>
      <c r="H496">
        <f>(G497-G496)/'Datos excel'!$B$1</f>
        <v>-2.8164604403949891</v>
      </c>
      <c r="I496">
        <v>493</v>
      </c>
    </row>
    <row r="497" spans="1:9" x14ac:dyDescent="0.35">
      <c r="A497">
        <v>1.9413286376676999</v>
      </c>
      <c r="B497">
        <f>(A498-A497)/'Datos excel'!$B$1</f>
        <v>-0.12723544610255155</v>
      </c>
      <c r="C497">
        <f>(B498-B497)/'Datos excel'!$B$1</f>
        <v>0.8046780369054487</v>
      </c>
      <c r="D497">
        <f>(C498-C497)/'Datos excel'!$B$1</f>
        <v>-2.9843299311548819</v>
      </c>
      <c r="E497">
        <v>-2.0763580858666901</v>
      </c>
      <c r="F497">
        <f>(E498-E497)/'Datos excel'!$B$1</f>
        <v>0.5958837173387177</v>
      </c>
      <c r="G497">
        <f>(F498-F497)/'Datos excel'!$B$1</f>
        <v>-0.39061091569163325</v>
      </c>
      <c r="H497">
        <f>(G498-G497)/'Datos excel'!$B$1</f>
        <v>-2.7015759163796984</v>
      </c>
      <c r="I497">
        <v>494</v>
      </c>
    </row>
    <row r="498" spans="1:9" x14ac:dyDescent="0.35">
      <c r="A498">
        <v>1.9399962311918599</v>
      </c>
      <c r="B498">
        <f>(A499-A498)/'Datos excel'!$B$1</f>
        <v>-0.11880887740506084</v>
      </c>
      <c r="C498">
        <f>(B499-B498)/'Datos excel'!$B$1</f>
        <v>0.77342620694676767</v>
      </c>
      <c r="D498">
        <f>(C499-C498)/'Datos excel'!$B$1</f>
        <v>-3.0025748055133725</v>
      </c>
      <c r="E498">
        <v>-2.0701180061707398</v>
      </c>
      <c r="F498">
        <f>(E499-E498)/'Datos excel'!$B$1</f>
        <v>0.59179324939488831</v>
      </c>
      <c r="G498">
        <f>(F499-F498)/'Datos excel'!$B$1</f>
        <v>-0.4189017525316785</v>
      </c>
      <c r="H498">
        <f>(G499-G498)/'Datos excel'!$B$1</f>
        <v>-2.5849753070232491</v>
      </c>
      <c r="I498">
        <v>495</v>
      </c>
    </row>
    <row r="499" spans="1:9" x14ac:dyDescent="0.35">
      <c r="A499">
        <v>1.93875206753707</v>
      </c>
      <c r="B499">
        <f>(A500-A499)/'Datos excel'!$B$1</f>
        <v>-0.11070957710560156</v>
      </c>
      <c r="C499">
        <f>(B500-B499)/'Datos excel'!$B$1</f>
        <v>0.74198331711058563</v>
      </c>
      <c r="D499">
        <f>(C500-C499)/'Datos excel'!$B$1</f>
        <v>-3.01856776927242</v>
      </c>
      <c r="E499">
        <v>-2.0639207617549298</v>
      </c>
      <c r="F499">
        <f>(E500-E499)/'Datos excel'!$B$1</f>
        <v>0.58740652050045694</v>
      </c>
      <c r="G499">
        <f>(F500-F499)/'Datos excel'!$B$1</f>
        <v>-0.44597155064586269</v>
      </c>
      <c r="H499">
        <f>(G500-G499)/'Datos excel'!$B$1</f>
        <v>-2.4666382257981803</v>
      </c>
      <c r="I499">
        <v>496</v>
      </c>
    </row>
    <row r="500" spans="1:9" x14ac:dyDescent="0.35">
      <c r="A500">
        <v>1.93759271955668</v>
      </c>
      <c r="B500">
        <f>(A501-A500)/'Datos excel'!$B$1</f>
        <v>-0.10293954597853222</v>
      </c>
      <c r="C500">
        <f>(B501-B500)/'Datos excel'!$B$1</f>
        <v>0.71037294934955508</v>
      </c>
      <c r="D500">
        <f>(C501-C500)/'Datos excel'!$B$1</f>
        <v>-3.0325672572091951</v>
      </c>
      <c r="E500">
        <v>-2.0577694550566799</v>
      </c>
      <c r="F500">
        <f>(E501-E500)/'Datos excel'!$B$1</f>
        <v>0.58273631734305997</v>
      </c>
      <c r="G500">
        <f>(F501-F500)/'Datos excel'!$B$1</f>
        <v>-0.47180212574330044</v>
      </c>
      <c r="H500">
        <f>(G501-G500)/'Datos excel'!$B$1</f>
        <v>-2.3465445325086316</v>
      </c>
      <c r="I500">
        <v>497</v>
      </c>
    </row>
    <row r="501" spans="1:9" x14ac:dyDescent="0.35">
      <c r="A501">
        <v>1.9365147391519799</v>
      </c>
      <c r="B501">
        <f>(A502-A501)/'Datos excel'!$B$1</f>
        <v>-9.5500537848580633E-2</v>
      </c>
      <c r="C501">
        <f>(B502-B501)/'Datos excel'!$B$1</f>
        <v>0.67861597929367057</v>
      </c>
      <c r="D501">
        <f>(C502-C501)/'Datos excel'!$B$1</f>
        <v>-3.0448061954154171</v>
      </c>
      <c r="E501">
        <v>-2.0516670546115301</v>
      </c>
      <c r="F501">
        <f>(E502-E501)/'Datos excel'!$B$1</f>
        <v>0.57779561703578264</v>
      </c>
      <c r="G501">
        <f>(F502-F501)/'Datos excel'!$B$1</f>
        <v>-0.49637508262546848</v>
      </c>
      <c r="H501">
        <f>(G502-G501)/'Datos excel'!$B$1</f>
        <v>-2.2246751306844303</v>
      </c>
      <c r="I501">
        <v>498</v>
      </c>
    </row>
    <row r="502" spans="1:9" x14ac:dyDescent="0.35">
      <c r="A502">
        <v>1.93551465985825</v>
      </c>
      <c r="B502">
        <f>(A503-A502)/'Datos excel'!$B$1</f>
        <v>-8.8394087931388504E-2</v>
      </c>
      <c r="C502">
        <f>(B503-B502)/'Datos excel'!$B$1</f>
        <v>0.64673084337659803</v>
      </c>
      <c r="D502">
        <f>(C503-C502)/'Datos excel'!$B$1</f>
        <v>-3.0554930531481244</v>
      </c>
      <c r="E502">
        <v>-2.0456163930590101</v>
      </c>
      <c r="F502">
        <f>(E503-E502)/'Datos excel'!$B$1</f>
        <v>0.57259758932577864</v>
      </c>
      <c r="G502">
        <f>(F503-F502)/'Datos excel'!$B$1</f>
        <v>-0.51967182611607554</v>
      </c>
      <c r="H502">
        <f>(G503-G502)/'Datos excel'!$B$1</f>
        <v>-2.1010134718880025</v>
      </c>
      <c r="I502">
        <v>499</v>
      </c>
    </row>
    <row r="503" spans="1:9" x14ac:dyDescent="0.35">
      <c r="A503">
        <v>1.9345889991340299</v>
      </c>
      <c r="B503">
        <f>(A504-A503)/'Datos excel'!$B$1</f>
        <v>-8.1621538376715666E-2</v>
      </c>
      <c r="C503">
        <f>(B504-B503)/'Datos excel'!$B$1</f>
        <v>0.61473379494704872</v>
      </c>
      <c r="D503">
        <f>(C504-C503)/'Datos excel'!$B$1</f>
        <v>-3.0648117233354069</v>
      </c>
      <c r="E503">
        <v>-2.0396201651253798</v>
      </c>
      <c r="F503">
        <f>(E504-E503)/'Datos excel'!$B$1</f>
        <v>0.56715559868843246</v>
      </c>
      <c r="G503">
        <f>(F504-F503)/'Datos excel'!$B$1</f>
        <v>-0.54167358774399732</v>
      </c>
      <c r="H503">
        <f>(G504-G503)/'Datos excel'!$B$1</f>
        <v>-1.9755465267273529</v>
      </c>
      <c r="I503">
        <v>500</v>
      </c>
    </row>
    <row r="504" spans="1:9" x14ac:dyDescent="0.35">
      <c r="A504">
        <v>1.9337342603829</v>
      </c>
      <c r="B504">
        <f>(A505-A504)/'Datos excel'!$B$1</f>
        <v>-7.5184061129652258E-2</v>
      </c>
      <c r="C504">
        <f>(B505-B504)/'Datos excel'!$B$1</f>
        <v>0.5826391616314941</v>
      </c>
      <c r="D504">
        <f>(C505-C504)/'Datos excel'!$B$1</f>
        <v>-3.072922674969174</v>
      </c>
      <c r="E504">
        <v>-2.0336809255844401</v>
      </c>
      <c r="F504">
        <f>(E505-E504)/'Datos excel'!$B$1</f>
        <v>0.56148320614209857</v>
      </c>
      <c r="G504">
        <f>(F505-F504)/'Datos excel'!$B$1</f>
        <v>-0.5623614625946356</v>
      </c>
      <c r="H504">
        <f>(G505-G504)/'Datos excel'!$B$1</f>
        <v>-1.8482659117363958</v>
      </c>
      <c r="I504">
        <v>501</v>
      </c>
    </row>
    <row r="505" spans="1:9" x14ac:dyDescent="0.35">
      <c r="A505">
        <v>1.9329469347358601</v>
      </c>
      <c r="B505">
        <f>(A506-A505)/'Datos excel'!$B$1</f>
        <v>-6.9082678096734865E-2</v>
      </c>
      <c r="C505">
        <f>(B506-B505)/'Datos excel'!$B$1</f>
        <v>0.55045959062905192</v>
      </c>
      <c r="D505">
        <f>(C506-C505)/'Datos excel'!$B$1</f>
        <v>-3.0799632587995585</v>
      </c>
      <c r="E505">
        <v>-2.0278010871993399</v>
      </c>
      <c r="F505">
        <f>(E506-E505)/'Datos excel'!$B$1</f>
        <v>0.55559417067693417</v>
      </c>
      <c r="G505">
        <f>(F506-F505)/'Datos excel'!$B$1</f>
        <v>-0.5817164579619406</v>
      </c>
      <c r="H505">
        <f>(G506-G505)/'Datos excel'!$B$1</f>
        <v>-1.71916909745305</v>
      </c>
      <c r="I505">
        <v>502</v>
      </c>
    </row>
    <row r="506" spans="1:9" x14ac:dyDescent="0.35">
      <c r="A506">
        <v>1.9322235026225301</v>
      </c>
      <c r="B506">
        <f>(A507-A506)/'Datos excel'!$B$1</f>
        <v>-6.3318278743340617E-2</v>
      </c>
      <c r="C506">
        <f>(B507-B506)/'Datos excel'!$B$1</f>
        <v>0.51820629080514802</v>
      </c>
      <c r="D506">
        <f>(C507-C506)/'Datos excel'!$B$1</f>
        <v>-3.0860484449831378</v>
      </c>
      <c r="E506">
        <v>-2.02198291864942</v>
      </c>
      <c r="F506">
        <f>(E507-E506)/'Datos excel'!$B$1</f>
        <v>0.54950245017424915</v>
      </c>
      <c r="G506">
        <f>(F507-F506)/'Datos excel'!$B$1</f>
        <v>-0.59971955465139759</v>
      </c>
      <c r="H506">
        <f>(G507-G506)/'Datos excel'!$B$1</f>
        <v>-1.5882600259874444</v>
      </c>
      <c r="I506">
        <v>503</v>
      </c>
    </row>
    <row r="507" spans="1:9" x14ac:dyDescent="0.35">
      <c r="A507">
        <v>1.93156043515807</v>
      </c>
      <c r="B507">
        <f>(A508-A507)/'Datos excel'!$B$1</f>
        <v>-5.7891635155882387E-2</v>
      </c>
      <c r="C507">
        <f>(B508-B507)/'Datos excel'!$B$1</f>
        <v>0.48588926706054392</v>
      </c>
      <c r="D507">
        <f>(C508-C507)/'Datos excel'!$B$1</f>
        <v>-3.091271470044374</v>
      </c>
      <c r="E507">
        <v>-2.01622854244743</v>
      </c>
      <c r="F507">
        <f>(E508-E507)/'Datos excel'!$B$1</f>
        <v>0.54322220168389257</v>
      </c>
      <c r="G507">
        <f>(F508-F507)/'Datos excel'!$B$1</f>
        <v>-0.61635177475017255</v>
      </c>
      <c r="H507">
        <f>(G508-G507)/'Datos excel'!$B$1</f>
        <v>-1.4555504631597347</v>
      </c>
      <c r="I507">
        <v>504</v>
      </c>
    </row>
    <row r="508" spans="1:9" x14ac:dyDescent="0.35">
      <c r="A508">
        <v>1.9309541953723699</v>
      </c>
      <c r="B508">
        <f>(A509-A508)/'Datos excel'!$B$1</f>
        <v>-5.2803414649697275E-2</v>
      </c>
      <c r="C508">
        <f>(B509-B508)/'Datos excel'!$B$1</f>
        <v>0.45351754792540017</v>
      </c>
      <c r="D508">
        <f>(C509-C508)/'Datos excel'!$B$1</f>
        <v>-3.0957043200722421</v>
      </c>
      <c r="E508">
        <v>-2.01053993285384</v>
      </c>
      <c r="F508">
        <f>(E509-E508)/'Datos excel'!$B$1</f>
        <v>0.53676778099195199</v>
      </c>
      <c r="G508">
        <f>(F509-F508)/'Datos excel'!$B$1</f>
        <v>-0.63159426355681203</v>
      </c>
      <c r="H508">
        <f>(G509-G508)/'Datos excel'!$B$1</f>
        <v>-1.3210604710468465</v>
      </c>
      <c r="I508">
        <v>505</v>
      </c>
    </row>
    <row r="509" spans="1:9" x14ac:dyDescent="0.35">
      <c r="A509">
        <v>1.9304012393072101</v>
      </c>
      <c r="B509">
        <f>(A510-A509)/'Datos excel'!$B$1</f>
        <v>-4.8054189993575629E-2</v>
      </c>
      <c r="C509">
        <f>(B510-B509)/'Datos excel'!$B$1</f>
        <v>0.42109940809331636</v>
      </c>
      <c r="D509">
        <f>(C510-C509)/'Datos excel'!$B$1</f>
        <v>-3.099398731713582</v>
      </c>
      <c r="E509">
        <v>-2.00491891379568</v>
      </c>
      <c r="F509">
        <f>(E510-E509)/'Datos excel'!$B$1</f>
        <v>0.53015374133048687</v>
      </c>
      <c r="G509">
        <f>(F510-F509)/'Datos excel'!$B$1</f>
        <v>-0.64542837645944084</v>
      </c>
      <c r="H509">
        <f>(G510-G509)/'Datos excel'!$B$1</f>
        <v>-1.1848194399258054</v>
      </c>
      <c r="I509">
        <v>506</v>
      </c>
    </row>
    <row r="510" spans="1:9" x14ac:dyDescent="0.35">
      <c r="A510">
        <v>1.92989801700635</v>
      </c>
      <c r="B510">
        <f>(A511-A510)/'Datos excel'!$B$1</f>
        <v>-4.3644447303919053E-2</v>
      </c>
      <c r="C510">
        <f>(B511-B510)/'Datos excel'!$B$1</f>
        <v>0.38864258047299333</v>
      </c>
      <c r="D510">
        <f>(C511-C510)/'Datos excel'!$B$1</f>
        <v>-3.1023864079591132</v>
      </c>
      <c r="E510">
        <v>-1.99936715679889</v>
      </c>
      <c r="F510">
        <f>(E511-E510)/'Datos excel'!$B$1</f>
        <v>0.52339483117747565</v>
      </c>
      <c r="G510">
        <f>(F511-F510)/'Datos excel'!$B$1</f>
        <v>-0.65783577662044512</v>
      </c>
      <c r="H510">
        <f>(G511-G510)/'Datos excel'!$B$1</f>
        <v>-1.0468667886028808</v>
      </c>
      <c r="I510">
        <v>507</v>
      </c>
    </row>
    <row r="511" spans="1:9" x14ac:dyDescent="0.35">
      <c r="A511">
        <v>1.9294409734229501</v>
      </c>
      <c r="B511">
        <f>(A512-A511)/'Datos excel'!$B$1</f>
        <v>-3.95745917182986E-2</v>
      </c>
      <c r="C511">
        <f>(B512-B511)/'Datos excel'!$B$1</f>
        <v>0.35615446598018941</v>
      </c>
      <c r="D511">
        <f>(C512-C511)/'Datos excel'!$B$1</f>
        <v>-3.1046800378935395</v>
      </c>
      <c r="E511">
        <v>-1.9938861789437099</v>
      </c>
      <c r="F511">
        <f>(E512-E511)/'Datos excel'!$B$1</f>
        <v>0.51650599103381123</v>
      </c>
      <c r="G511">
        <f>(F512-F511)/'Datos excel'!$B$1</f>
        <v>-0.66879853999498495</v>
      </c>
      <c r="H511">
        <f>(G512-G511)/'Datos excel'!$B$1</f>
        <v>-0.90725248588059093</v>
      </c>
      <c r="I511">
        <v>508</v>
      </c>
    </row>
    <row r="512" spans="1:9" x14ac:dyDescent="0.35">
      <c r="A512">
        <v>1.92902654926758</v>
      </c>
      <c r="B512">
        <f>(A513-A512)/'Datos excel'!$B$1</f>
        <v>-3.5844950872076738E-2</v>
      </c>
      <c r="C512">
        <f>(B513-B512)/'Datos excel'!$B$1</f>
        <v>0.32364233265087866</v>
      </c>
      <c r="D512">
        <f>(C513-C512)/'Datos excel'!$B$1</f>
        <v>-3.1062738912618251</v>
      </c>
      <c r="E512">
        <v>-1.9884773408538201</v>
      </c>
      <c r="F512">
        <f>(E513-E512)/'Datos excel'!$B$1</f>
        <v>0.50950234910054515</v>
      </c>
      <c r="G512">
        <f>(F513-F512)/'Datos excel'!$B$1</f>
        <v>-0.67829926581029676</v>
      </c>
      <c r="H512">
        <f>(G513-G512)/'Datos excel'!$B$1</f>
        <v>-0.76603787677637258</v>
      </c>
      <c r="I512">
        <v>509</v>
      </c>
    </row>
    <row r="513" spans="1:9" x14ac:dyDescent="0.35">
      <c r="A513">
        <v>1.92865118181982</v>
      </c>
      <c r="B513">
        <f>(A514-A513)/'Datos excel'!$B$1</f>
        <v>-3.245577628992119E-2</v>
      </c>
      <c r="C513">
        <f>(B514-B513)/'Datos excel'!$B$1</f>
        <v>0.29111350852812556</v>
      </c>
      <c r="D513">
        <f>(C514-C513)/'Datos excel'!$B$1</f>
        <v>-3.1071443252510025</v>
      </c>
      <c r="E513">
        <v>-1.9831418447307501</v>
      </c>
      <c r="F513">
        <f>(E514-E513)/'Datos excel'!$B$1</f>
        <v>0.50239921579919522</v>
      </c>
      <c r="G513">
        <f>(F514-F513)/'Datos excel'!$B$1</f>
        <v>-0.68632119569713734</v>
      </c>
      <c r="H513">
        <f>(G514-G513)/'Datos excel'!$B$1</f>
        <v>-0.6232960123758714</v>
      </c>
      <c r="I513">
        <v>510</v>
      </c>
    </row>
    <row r="514" spans="1:9" x14ac:dyDescent="0.35">
      <c r="A514">
        <v>1.9283113057252901</v>
      </c>
      <c r="B514">
        <f>(A515-A514)/'Datos excel'!$B$1</f>
        <v>-2.9407242757412161E-2</v>
      </c>
      <c r="C514">
        <f>(B515-B514)/'Datos excel'!$B$1</f>
        <v>0.25857556924195302</v>
      </c>
      <c r="D514">
        <f>(C515-C514)/'Datos excel'!$B$1</f>
        <v>-3.107250814489976</v>
      </c>
      <c r="E514">
        <v>-1.97788073244567</v>
      </c>
      <c r="F514">
        <f>(E515-E514)/'Datos excel'!$B$1</f>
        <v>0.49521207704451159</v>
      </c>
      <c r="G514">
        <f>(F515-F514)/'Datos excel'!$B$1</f>
        <v>-0.69284833627544351</v>
      </c>
      <c r="H514">
        <f>(G515-G514)/'Datos excel'!$B$1</f>
        <v>-0.47911230955710027</v>
      </c>
      <c r="I514">
        <v>511</v>
      </c>
    </row>
    <row r="515" spans="1:9" x14ac:dyDescent="0.35">
      <c r="A515">
        <v>1.92800335379926</v>
      </c>
      <c r="B515">
        <f>(A516-A515)/'Datos excel'!$B$1</f>
        <v>-2.6699445728317766E-2</v>
      </c>
      <c r="C515">
        <f>(B516-B515)/'Datos excel'!$B$1</f>
        <v>0.22603651480307765</v>
      </c>
      <c r="D515">
        <f>(C516-C515)/'Datos excel'!$B$1</f>
        <v>-3.1065363739155956</v>
      </c>
      <c r="E515">
        <v>-1.97269488370163</v>
      </c>
      <c r="F515">
        <f>(E516-E515)/'Datos excel'!$B$1</f>
        <v>0.48795658623352878</v>
      </c>
      <c r="G515">
        <f>(F516-F515)/'Datos excel'!$B$1</f>
        <v>-0.69786558864860693</v>
      </c>
      <c r="H515">
        <f>(G516-G515)/'Datos excel'!$B$1</f>
        <v>-0.33358479249997547</v>
      </c>
      <c r="I515">
        <v>512</v>
      </c>
    </row>
    <row r="516" spans="1:9" x14ac:dyDescent="0.35">
      <c r="A516">
        <v>1.92772375785741</v>
      </c>
      <c r="B516">
        <f>(A517-A516)/'Datos excel'!$B$1</f>
        <v>-2.4332396880489802E-2</v>
      </c>
      <c r="C516">
        <f>(B517-B516)/'Datos excel'!$B$1</f>
        <v>0.19350494196840196</v>
      </c>
      <c r="D516">
        <f>(C517-C516)/'Datos excel'!$B$1</f>
        <v>-3.1049285528087402</v>
      </c>
      <c r="E516">
        <v>-1.96758501427969</v>
      </c>
      <c r="F516">
        <f>(E517-E516)/'Datos excel'!$B$1</f>
        <v>0.48064855487855684</v>
      </c>
      <c r="G516">
        <f>(F517-F516)/'Datos excel'!$B$1</f>
        <v>-0.70135888042683092</v>
      </c>
      <c r="H516">
        <f>(G517-G516)/'Datos excel'!$B$1</f>
        <v>-0.18682451341517858</v>
      </c>
      <c r="I516">
        <v>513</v>
      </c>
    </row>
    <row r="517" spans="1:9" x14ac:dyDescent="0.35">
      <c r="A517">
        <v>1.9274689495931301</v>
      </c>
      <c r="B517">
        <f>(A518-A517)/'Datos excel'!$B$1</f>
        <v>-2.2306017866752299E-2</v>
      </c>
      <c r="C517">
        <f>(B518-B517)/'Datos excel'!$B$1</f>
        <v>0.16099020619698487</v>
      </c>
      <c r="D517">
        <f>(C518-C517)/'Datos excel'!$B$1</f>
        <v>-3.1023400473412717</v>
      </c>
      <c r="E517">
        <v>-1.9625516743831399</v>
      </c>
      <c r="F517">
        <f>(E518-E517)/'Datos excel'!$B$1</f>
        <v>0.4733039418576272</v>
      </c>
      <c r="G517">
        <f>(F518-F517)/'Datos excel'!$B$1</f>
        <v>-0.70331530215634963</v>
      </c>
      <c r="H517">
        <f>(G518-G517)/'Datos excel'!$B$1</f>
        <v>-3.8955820930026065E-2</v>
      </c>
      <c r="I517">
        <v>514</v>
      </c>
    </row>
    <row r="518" spans="1:9" x14ac:dyDescent="0.35">
      <c r="A518">
        <v>1.92723536152026</v>
      </c>
      <c r="B518">
        <f>(A519-A518)/'Datos excel'!$B$1</f>
        <v>-2.0620132369791121E-2</v>
      </c>
      <c r="C518">
        <f>(B519-B518)/'Datos excel'!$B$1</f>
        <v>0.12850257719143571</v>
      </c>
      <c r="D518">
        <f>(C519-C518)/'Datos excel'!$B$1</f>
        <v>-3.0986695743452439</v>
      </c>
      <c r="E518">
        <v>-1.9575952470942899</v>
      </c>
      <c r="F518">
        <f>(E519-E518)/'Datos excel'!$B$1</f>
        <v>0.46593884123625495</v>
      </c>
      <c r="G518">
        <f>(F519-F518)/'Datos excel'!$B$1</f>
        <v>-0.7037232465591774</v>
      </c>
      <c r="H518">
        <f>(G519-G518)/'Datos excel'!$B$1</f>
        <v>0.10988343767421205</v>
      </c>
      <c r="I518">
        <v>515</v>
      </c>
    </row>
    <row r="519" spans="1:9" x14ac:dyDescent="0.35">
      <c r="A519">
        <v>1.92701942799903</v>
      </c>
      <c r="B519">
        <f>(A520-A519)/'Datos excel'!$B$1</f>
        <v>-1.9274456528217888E-2</v>
      </c>
      <c r="C519">
        <f>(B520-B519)/'Datos excel'!$B$1</f>
        <v>9.6053385289218279E-2</v>
      </c>
      <c r="D519">
        <f>(C520-C519)/'Datos excel'!$B$1</f>
        <v>-3.0938027470155074</v>
      </c>
      <c r="E519">
        <v>-1.95271594695879</v>
      </c>
      <c r="F519">
        <f>(E520-E519)/'Datos excel'!$B$1</f>
        <v>0.45856946863108605</v>
      </c>
      <c r="G519">
        <f>(F520-F519)/'Datos excel'!$B$1</f>
        <v>-0.70257254989068241</v>
      </c>
      <c r="H519">
        <f>(G520-G519)/'Datos excel'!$B$1</f>
        <v>0.25954188435387049</v>
      </c>
      <c r="I519">
        <v>516</v>
      </c>
    </row>
    <row r="520" spans="1:9" x14ac:dyDescent="0.35">
      <c r="A520">
        <v>1.9268175863622601</v>
      </c>
      <c r="B520">
        <f>(A521-A520)/'Datos excel'!$B$1</f>
        <v>-1.8268587829627762E-2</v>
      </c>
      <c r="C520">
        <f>(B521-B520)/'Datos excel'!$B$1</f>
        <v>6.3655158683618818E-2</v>
      </c>
      <c r="D520">
        <f>(C521-C520)/'Datos excel'!$B$1</f>
        <v>-3.0876128740443232</v>
      </c>
      <c r="E520">
        <v>-1.94791381871275</v>
      </c>
      <c r="F520">
        <f>(E521-E520)/'Datos excel'!$B$1</f>
        <v>0.45121214609325133</v>
      </c>
      <c r="G520">
        <f>(F521-F520)/'Datos excel'!$B$1</f>
        <v>-0.69985463363339917</v>
      </c>
      <c r="H520">
        <f>(G521-G520)/'Datos excel'!$B$1</f>
        <v>0.40985450589805383</v>
      </c>
      <c r="I520">
        <v>517</v>
      </c>
    </row>
    <row r="521" spans="1:9" x14ac:dyDescent="0.35">
      <c r="A521">
        <v>1.92662627815787</v>
      </c>
      <c r="B521">
        <f>(A522-A521)/'Datos excel'!$B$1</f>
        <v>-1.7601992566682597E-2</v>
      </c>
      <c r="C521">
        <f>(B522-B521)/'Datos excel'!$B$1</f>
        <v>3.1321752276195776E-2</v>
      </c>
      <c r="D521">
        <f>(C522-C521)/'Datos excel'!$B$1</f>
        <v>-3.0799619093784245</v>
      </c>
      <c r="E521">
        <v>-1.9431887361681599</v>
      </c>
      <c r="F521">
        <f>(E522-E521)/'Datos excel'!$B$1</f>
        <v>0.44388328550790646</v>
      </c>
      <c r="G521">
        <f>(F522-F521)/'Datos excel'!$B$1</f>
        <v>-0.69556264728416584</v>
      </c>
      <c r="H521">
        <f>(G522-G521)/'Datos excel'!$B$1</f>
        <v>0.56064249034968761</v>
      </c>
      <c r="I521">
        <v>518</v>
      </c>
    </row>
    <row r="522" spans="1:9" x14ac:dyDescent="0.35">
      <c r="A522">
        <v>1.9264419505227499</v>
      </c>
      <c r="B522">
        <f>(A523-A522)/'Datos excel'!$B$1</f>
        <v>-1.727399194385441E-2</v>
      </c>
      <c r="C522">
        <f>(B523-B522)/'Datos excel'!$B$1</f>
        <v>-9.315334166030561E-4</v>
      </c>
      <c r="D522">
        <f>(C523-C522)/'Datos excel'!$B$1</f>
        <v>-3.0707015819898875</v>
      </c>
      <c r="E522">
        <v>-1.9385404012721501</v>
      </c>
      <c r="F522">
        <f>(E523-E522)/'Datos excel'!$B$1</f>
        <v>0.43659937049850844</v>
      </c>
      <c r="G522">
        <f>(F523-F522)/'Datos excel'!$B$1</f>
        <v>-0.68969161285425629</v>
      </c>
      <c r="H522">
        <f>(G523-G522)/'Datos excel'!$B$1</f>
        <v>0.71171374519590558</v>
      </c>
      <c r="I522">
        <v>519</v>
      </c>
    </row>
    <row r="523" spans="1:9" x14ac:dyDescent="0.35">
      <c r="A523">
        <v>1.92626105770212</v>
      </c>
      <c r="B523">
        <f>(A524-A523)/'Datos excel'!$B$1</f>
        <v>-1.7283746938981655E-2</v>
      </c>
      <c r="C523">
        <f>(B524-B523)/'Datos excel'!$B$1</f>
        <v>-3.3087845187756343E-2</v>
      </c>
      <c r="D523">
        <f>(C524-C523)/'Datos excel'!$B$1</f>
        <v>-3.059673949450298</v>
      </c>
      <c r="E523">
        <v>-1.93396834335575</v>
      </c>
      <c r="F523">
        <f>(E524-E523)/'Datos excel'!$B$1</f>
        <v>0.42937693681789035</v>
      </c>
      <c r="G523">
        <f>(F524-F523)/'Datos excel'!$B$1</f>
        <v>-0.68223856394303517</v>
      </c>
      <c r="H523">
        <f>(G524-G523)/'Datos excel'!$B$1</f>
        <v>0.86286263846196154</v>
      </c>
      <c r="I523">
        <v>520</v>
      </c>
    </row>
    <row r="524" spans="1:9" x14ac:dyDescent="0.35">
      <c r="A524">
        <v>1.9260800627274199</v>
      </c>
      <c r="B524">
        <f>(A525-A524)/'Datos excel'!$B$1</f>
        <v>-1.7630242043531561E-2</v>
      </c>
      <c r="C524">
        <f>(B525-B524)/'Datos excel'!$B$1</f>
        <v>-6.5128675861000088E-2</v>
      </c>
      <c r="D524">
        <f>(C525-C524)/'Datos excel'!$B$1</f>
        <v>-3.0467131416014088</v>
      </c>
      <c r="E524">
        <v>-1.9294719185879901</v>
      </c>
      <c r="F524">
        <f>(E525-E524)/'Datos excel'!$B$1</f>
        <v>0.42223255128296006</v>
      </c>
      <c r="G524">
        <f>(F525-F524)/'Datos excel'!$B$1</f>
        <v>-0.67320268752287116</v>
      </c>
      <c r="H524">
        <f>(G525-G524)/'Datos excel'!$B$1</f>
        <v>1.0138704204267308</v>
      </c>
      <c r="I524">
        <v>521</v>
      </c>
    </row>
    <row r="525" spans="1:9" x14ac:dyDescent="0.35">
      <c r="A525">
        <v>1.92589543926447</v>
      </c>
      <c r="B525">
        <f>(A526-A525)/'Datos excel'!$B$1</f>
        <v>-1.8312267942274724E-2</v>
      </c>
      <c r="C525">
        <f>(B526-B525)/'Datos excel'!$B$1</f>
        <v>-9.7033781271834971E-2</v>
      </c>
      <c r="D525">
        <f>(C526-C525)/'Datos excel'!$B$1</f>
        <v>-3.0316457768481984</v>
      </c>
      <c r="E525">
        <v>-1.9250503096506</v>
      </c>
      <c r="F525">
        <f>(E526-E525)/'Datos excel'!$B$1</f>
        <v>0.41518278922463087</v>
      </c>
      <c r="G525">
        <f>(F526-F525)/'Datos excel'!$B$1</f>
        <v>-0.66258546130785578</v>
      </c>
      <c r="H525">
        <f>(G526-G525)/'Datos excel'!$B$1</f>
        <v>1.1645056348766367</v>
      </c>
      <c r="I525">
        <v>522</v>
      </c>
    </row>
    <row r="526" spans="1:9" x14ac:dyDescent="0.35">
      <c r="A526">
        <v>1.92570367364301</v>
      </c>
      <c r="B526">
        <f>(A527-A526)/'Datos excel'!$B$1</f>
        <v>-1.9328403323586842E-2</v>
      </c>
      <c r="C526">
        <f>(B527-B526)/'Datos excel'!$B$1</f>
        <v>-0.12878110160794437</v>
      </c>
      <c r="D526">
        <f>(C527-C526)/'Datos excel'!$B$1</f>
        <v>-3.0142926710256703</v>
      </c>
      <c r="E526">
        <v>-1.9207025256488499</v>
      </c>
      <c r="F526">
        <f>(E527-E526)/'Datos excel'!$B$1</f>
        <v>0.40824421049923032</v>
      </c>
      <c r="G526">
        <f>(F527-F526)/'Datos excel'!$B$1</f>
        <v>-0.65039078681588125</v>
      </c>
      <c r="H526">
        <f>(G527-G526)/'Datos excel'!$B$1</f>
        <v>1.3145243194316789</v>
      </c>
      <c r="I526">
        <v>523</v>
      </c>
    </row>
    <row r="527" spans="1:9" x14ac:dyDescent="0.35">
      <c r="A527">
        <v>1.92550126707672</v>
      </c>
      <c r="B527">
        <f>(A528-A527)/'Datos excel'!$B$1</f>
        <v>-2.0676995866029238E-2</v>
      </c>
      <c r="C527">
        <f>(B528-B527)/'Datos excel'!$B$1</f>
        <v>-0.1603467006448237</v>
      </c>
      <c r="D527">
        <f>(C528-C527)/'Datos excel'!$B$1</f>
        <v>-2.9944696879660637</v>
      </c>
      <c r="E527">
        <v>-1.9164274022736001</v>
      </c>
      <c r="F527">
        <f>(E528-E527)/'Datos excel'!$B$1</f>
        <v>0.40143333410648613</v>
      </c>
      <c r="G527">
        <f>(F528-F527)/'Datos excel'!$B$1</f>
        <v>-0.63662512033290897</v>
      </c>
      <c r="H527">
        <f>(G528-G527)/'Datos excel'!$B$1</f>
        <v>1.4636704796405462</v>
      </c>
      <c r="I527">
        <v>524</v>
      </c>
    </row>
    <row r="528" spans="1:9" x14ac:dyDescent="0.35">
      <c r="A528">
        <v>1.9252847380823499</v>
      </c>
      <c r="B528">
        <f>(A529-A528)/'Datos excel'!$B$1</f>
        <v>-2.2356142588606371E-2</v>
      </c>
      <c r="C528">
        <f>(B529-B528)/'Datos excel'!$B$1</f>
        <v>-0.19170471388852872</v>
      </c>
      <c r="D528">
        <f>(C529-C528)/'Datos excel'!$B$1</f>
        <v>-2.9719892666121193</v>
      </c>
      <c r="E528">
        <v>-1.9122236022291501</v>
      </c>
      <c r="F528">
        <f>(E529-E528)/'Datos excel'!$B$1</f>
        <v>0.39476661143605751</v>
      </c>
      <c r="G528">
        <f>(F529-F528)/'Datos excel'!$B$1</f>
        <v>-0.62129759891252567</v>
      </c>
      <c r="H528">
        <f>(G529-G528)/'Datos excel'!$B$1</f>
        <v>1.6116768964376178</v>
      </c>
      <c r="I528">
        <v>525</v>
      </c>
    </row>
    <row r="529" spans="1:9" x14ac:dyDescent="0.35">
      <c r="A529">
        <v>1.92505062510462</v>
      </c>
      <c r="B529">
        <f>(A530-A529)/'Datos excel'!$B$1</f>
        <v>-2.4363669657975488E-2</v>
      </c>
      <c r="C529">
        <f>(B530-B529)/'Datos excel'!$B$1</f>
        <v>-0.22282731271031656</v>
      </c>
      <c r="D529">
        <f>(C530-C529)/'Datos excel'!$B$1</f>
        <v>-2.9466616271638535</v>
      </c>
      <c r="E529">
        <v>-1.9080896159412499</v>
      </c>
      <c r="F529">
        <f>(E530-E529)/'Datos excel'!$B$1</f>
        <v>0.38826039819460229</v>
      </c>
      <c r="G529">
        <f>(F530-F529)/'Datos excel'!$B$1</f>
        <v>-0.60442015791982961</v>
      </c>
      <c r="H529">
        <f>(G530-G529)/'Datos excel'!$B$1</f>
        <v>1.7582652117956512</v>
      </c>
      <c r="I529">
        <v>526</v>
      </c>
    </row>
    <row r="530" spans="1:9" x14ac:dyDescent="0.35">
      <c r="A530">
        <v>1.92479548935258</v>
      </c>
      <c r="B530">
        <f>(A531-A530)/'Datos excel'!$B$1</f>
        <v>-2.6697111820075108E-2</v>
      </c>
      <c r="C530">
        <f>(B531-B530)/'Datos excel'!$B$1</f>
        <v>-0.25368468111202624</v>
      </c>
      <c r="D530">
        <f>(C531-C530)/'Datos excel'!$B$1</f>
        <v>-2.9182961017435765</v>
      </c>
      <c r="E530">
        <v>-1.9040237625590899</v>
      </c>
      <c r="F530">
        <f>(E531-E530)/'Datos excel'!$B$1</f>
        <v>0.38193092510192722</v>
      </c>
      <c r="G530">
        <f>(F531-F530)/'Datos excel'!$B$1</f>
        <v>-0.58600764767836389</v>
      </c>
      <c r="H530">
        <f>(G531-G530)/'Datos excel'!$B$1</f>
        <v>1.9031471851415378</v>
      </c>
      <c r="I530">
        <v>527</v>
      </c>
    </row>
    <row r="531" spans="1:9" x14ac:dyDescent="0.35">
      <c r="A531">
        <v>1.92451591785136</v>
      </c>
      <c r="B531">
        <f>(A532-A531)/'Datos excel'!$B$1</f>
        <v>-2.9353691588441144E-2</v>
      </c>
      <c r="C531">
        <f>(B532-B531)/'Datos excel'!$B$1</f>
        <v>-0.28424500642615075</v>
      </c>
      <c r="D531">
        <f>(C532-C531)/'Datos excel'!$B$1</f>
        <v>-2.8867027258971856</v>
      </c>
      <c r="E531">
        <v>-1.90002419126416</v>
      </c>
      <c r="F531">
        <f>(E532-E531)/'Datos excel'!$B$1</f>
        <v>0.37579426736561461</v>
      </c>
      <c r="G531">
        <f>(F532-F531)/'Datos excel'!$B$1</f>
        <v>-0.56607793695989472</v>
      </c>
      <c r="H531">
        <f>(G532-G531)/'Datos excel'!$B$1</f>
        <v>2.0460249443336829</v>
      </c>
      <c r="I531">
        <v>528</v>
      </c>
    </row>
    <row r="532" spans="1:9" x14ac:dyDescent="0.35">
      <c r="A532">
        <v>1.92420852671186</v>
      </c>
      <c r="B532">
        <f>(A533-A532)/'Datos excel'!$B$1</f>
        <v>-3.2330298335134407E-2</v>
      </c>
      <c r="C532">
        <f>(B533-B532)/'Datos excel'!$B$1</f>
        <v>-0.31447448668207151</v>
      </c>
      <c r="D532">
        <f>(C533-C532)/'Datos excel'!$B$1</f>
        <v>-2.8516936280407243</v>
      </c>
      <c r="E532">
        <v>-1.8960888828987701</v>
      </c>
      <c r="F532">
        <f>(E533-E532)/'Datos excel'!$B$1</f>
        <v>0.36986631307190637</v>
      </c>
      <c r="G532">
        <f>(F533-F532)/'Datos excel'!$B$1</f>
        <v>-0.54465201384596085</v>
      </c>
      <c r="H532">
        <f>(G533-G532)/'Datos excel'!$B$1</f>
        <v>2.186592042149694</v>
      </c>
      <c r="I532">
        <v>529</v>
      </c>
    </row>
    <row r="533" spans="1:9" x14ac:dyDescent="0.35">
      <c r="A533">
        <v>1.9238699646194</v>
      </c>
      <c r="B533">
        <f>(A534-A533)/'Datos excel'!$B$1</f>
        <v>-3.562346745880713E-2</v>
      </c>
      <c r="C533">
        <f>(B534-B533)/'Datos excel'!$B$1</f>
        <v>-0.34433735252254338</v>
      </c>
      <c r="D533">
        <f>(C534-C533)/'Datos excel'!$B$1</f>
        <v>-2.8130844945064477</v>
      </c>
      <c r="E533">
        <v>-1.8922156519255799</v>
      </c>
      <c r="F533">
        <f>(E534-E533)/'Datos excel'!$B$1</f>
        <v>0.36416273052036852</v>
      </c>
      <c r="G533">
        <f>(F534-F533)/'Datos excel'!$B$1</f>
        <v>-0.52175407552590958</v>
      </c>
      <c r="H533">
        <f>(G534-G533)/'Datos excel'!$B$1</f>
        <v>2.3245343648618624</v>
      </c>
      <c r="I533">
        <v>530</v>
      </c>
    </row>
    <row r="534" spans="1:9" x14ac:dyDescent="0.35">
      <c r="A534">
        <v>1.92349691654052</v>
      </c>
      <c r="B534">
        <f>(A535-A534)/'Datos excel'!$B$1</f>
        <v>-3.92293597822784E-2</v>
      </c>
      <c r="C534">
        <f>(B535-B534)/'Datos excel'!$B$1</f>
        <v>-0.37379590446210609</v>
      </c>
      <c r="D534">
        <f>(C535-C534)/'Datos excel'!$B$1</f>
        <v>-2.7706962314263626</v>
      </c>
      <c r="E534">
        <v>-1.8884021487292</v>
      </c>
      <c r="F534">
        <f>(E535-E534)/'Datos excel'!$B$1</f>
        <v>0.35869893461819274</v>
      </c>
      <c r="G534">
        <f>(F535-F534)/'Datos excel'!$B$1</f>
        <v>-0.49741160858035277</v>
      </c>
      <c r="H534">
        <f>(G535-G534)/'Datos excel'!$B$1</f>
        <v>2.4595308002697256</v>
      </c>
      <c r="I534">
        <v>531</v>
      </c>
    </row>
    <row r="535" spans="1:9" x14ac:dyDescent="0.35">
      <c r="A535">
        <v>1.9230861076455299</v>
      </c>
      <c r="B535">
        <f>(A536-A535)/'Datos excel'!$B$1</f>
        <v>-4.3143741340278749E-2</v>
      </c>
      <c r="C535">
        <f>(B536-B535)/'Datos excel'!$B$1</f>
        <v>-0.40281056754869937</v>
      </c>
      <c r="D535">
        <f>(C536-C535)/'Datos excel'!$B$1</f>
        <v>-2.7243565869754161</v>
      </c>
      <c r="E535">
        <v>-1.88464586226971</v>
      </c>
      <c r="F535">
        <f>(E536-E535)/'Datos excel'!$B$1</f>
        <v>0.35349005243377168</v>
      </c>
      <c r="G535">
        <f>(F536-F535)/'Datos excel'!$B$1</f>
        <v>-0.47165546226900212</v>
      </c>
      <c r="H535">
        <f>(G536-G535)/'Datos excel'!$B$1</f>
        <v>2.5912546190379873</v>
      </c>
      <c r="I535">
        <v>532</v>
      </c>
    </row>
    <row r="536" spans="1:9" x14ac:dyDescent="0.35">
      <c r="A536">
        <v>1.9226343074427199</v>
      </c>
      <c r="B536">
        <f>(A537-A536)/'Datos excel'!$B$1</f>
        <v>-4.7361963739609846E-2</v>
      </c>
      <c r="C536">
        <f>(B537-B536)/'Datos excel'!$B$1</f>
        <v>-0.43133996301336913</v>
      </c>
      <c r="D536">
        <f>(C537-C536)/'Datos excel'!$B$1</f>
        <v>-2.673901598631959</v>
      </c>
      <c r="E536">
        <v>-1.8809441230969</v>
      </c>
      <c r="F536">
        <f>(E537-E536)/'Datos excel'!$B$1</f>
        <v>0.3485508879828057</v>
      </c>
      <c r="G536">
        <f>(F537-F536)/'Datos excel'!$B$1</f>
        <v>-0.4445199073531676</v>
      </c>
      <c r="H536">
        <f>(G537-G536)/'Datos excel'!$B$1</f>
        <v>2.7193741005674976</v>
      </c>
      <c r="I536">
        <v>533</v>
      </c>
    </row>
    <row r="537" spans="1:9" x14ac:dyDescent="0.35">
      <c r="A537">
        <v>1.9221383341182401</v>
      </c>
      <c r="B537">
        <f>(A538-A537)/'Datos excel'!$B$1</f>
        <v>-5.1878945269618157E-2</v>
      </c>
      <c r="C537">
        <f>(B538-B537)/'Datos excel'!$B$1</f>
        <v>-0.45934099507564968</v>
      </c>
      <c r="D537">
        <f>(C538-C537)/'Datos excel'!$B$1</f>
        <v>-2.6191774602073497</v>
      </c>
      <c r="E537">
        <v>-1.87729410673327</v>
      </c>
      <c r="F537">
        <f>(E538-E537)/'Datos excel'!$B$1</f>
        <v>0.34389588639842195</v>
      </c>
      <c r="G537">
        <f>(F538-F537)/'Datos excel'!$B$1</f>
        <v>-0.41604268836415026</v>
      </c>
      <c r="H537">
        <f>(G538-G537)/'Datos excel'!$B$1</f>
        <v>2.8435541142679699</v>
      </c>
      <c r="I537">
        <v>534</v>
      </c>
    </row>
    <row r="538" spans="1:9" x14ac:dyDescent="0.35">
      <c r="A538">
        <v>1.92159505907379</v>
      </c>
      <c r="B538">
        <f>(A539-A538)/'Datos excel'!$B$1</f>
        <v>-5.6689152921692444E-2</v>
      </c>
      <c r="C538">
        <f>(B539-B538)/'Datos excel'!$B$1</f>
        <v>-0.48676895730043429</v>
      </c>
      <c r="D538">
        <f>(C539-C538)/'Datos excel'!$B$1</f>
        <v>-2.5600419710395013</v>
      </c>
      <c r="E538">
        <v>-1.8736928374322399</v>
      </c>
      <c r="F538">
        <f>(E539-E538)/'Datos excel'!$B$1</f>
        <v>0.33953909755394007</v>
      </c>
      <c r="G538">
        <f>(F539-F538)/'Datos excel'!$B$1</f>
        <v>-0.38626505931258598</v>
      </c>
      <c r="H538">
        <f>(G539-G538)/'Datos excel'!$B$1</f>
        <v>2.9634568163912456</v>
      </c>
      <c r="I538">
        <v>535</v>
      </c>
    </row>
    <row r="539" spans="1:9" x14ac:dyDescent="0.35">
      <c r="A539">
        <v>1.9210014116526</v>
      </c>
      <c r="B539">
        <f>(A540-A539)/'Datos excel'!$B$1</f>
        <v>-6.1786585522527804E-2</v>
      </c>
      <c r="C539">
        <f>(B540-B539)/'Datos excel'!$B$1</f>
        <v>-0.51357765413076506</v>
      </c>
      <c r="D539">
        <f>(C540-C539)/'Datos excel'!$B$1</f>
        <v>-2.4963663575857513</v>
      </c>
      <c r="E539">
        <v>-1.8701371923173</v>
      </c>
      <c r="F539">
        <f>(E540-E539)/'Datos excel'!$B$1</f>
        <v>0.33549413931169059</v>
      </c>
      <c r="G539">
        <f>(F540-F539)/'Datos excel'!$B$1</f>
        <v>-0.3552318121005682</v>
      </c>
      <c r="H539">
        <f>(G540-G539)/'Datos excel'!$B$1</f>
        <v>3.0787433150194987</v>
      </c>
      <c r="I539">
        <v>536</v>
      </c>
    </row>
    <row r="540" spans="1:9" x14ac:dyDescent="0.35">
      <c r="A540">
        <v>1.9203543840420401</v>
      </c>
      <c r="B540">
        <f>(A541-A540)/'Datos excel'!$B$1</f>
        <v>-6.7164758140078107E-2</v>
      </c>
      <c r="C540">
        <f>(B541-B540)/'Datos excel'!$B$1</f>
        <v>-0.53971954149629875</v>
      </c>
      <c r="D540">
        <f>(C541-C540)/'Datos excel'!$B$1</f>
        <v>-2.4280367558714224</v>
      </c>
      <c r="E540">
        <v>-1.8666239059060199</v>
      </c>
      <c r="F540">
        <f>(E541-E540)/'Datos excel'!$B$1</f>
        <v>0.33177416047430214</v>
      </c>
      <c r="G540">
        <f>(F541-F540)/'Datos excel'!$B$1</f>
        <v>-0.32299128749805506</v>
      </c>
      <c r="H540">
        <f>(G541-G540)/'Datos excel'!$B$1</f>
        <v>3.1890746006697159</v>
      </c>
      <c r="I540">
        <v>537</v>
      </c>
    </row>
    <row r="541" spans="1:9" x14ac:dyDescent="0.35">
      <c r="A541">
        <v>1.91965103633953</v>
      </c>
      <c r="B541">
        <f>(A542-A541)/'Datos excel'!$B$1</f>
        <v>-7.2816687961956852E-2</v>
      </c>
      <c r="C541">
        <f>(B542-B541)/'Datos excel'!$B$1</f>
        <v>-0.56514588294593759</v>
      </c>
      <c r="D541">
        <f>(C542-C541)/'Datos excel'!$B$1</f>
        <v>-2.3549558731796036</v>
      </c>
      <c r="E541">
        <v>-1.8631495750220299</v>
      </c>
      <c r="F541">
        <f>(E542-E541)/'Datos excel'!$B$1</f>
        <v>0.32839180362104414</v>
      </c>
      <c r="G541">
        <f>(F542-F541)/'Datos excel'!$B$1</f>
        <v>-0.28959537637400912</v>
      </c>
      <c r="H541">
        <f>(G542-G541)/'Datos excel'!$B$1</f>
        <v>3.2941130332004414</v>
      </c>
      <c r="I541">
        <v>538</v>
      </c>
    </row>
    <row r="542" spans="1:9" x14ac:dyDescent="0.35">
      <c r="A542">
        <v>1.91888850176633</v>
      </c>
      <c r="B542">
        <f>(A543-A542)/'Datos excel'!$B$1</f>
        <v>-7.8734881808855101E-2</v>
      </c>
      <c r="C542">
        <f>(B543-B542)/'Datos excel'!$B$1</f>
        <v>-0.58980692318163486</v>
      </c>
      <c r="D542">
        <f>(C543-C542)/'Datos excel'!$B$1</f>
        <v>-2.2770446654014846</v>
      </c>
      <c r="E542">
        <v>-1.85971066409618</v>
      </c>
      <c r="F542">
        <f>(E543-E542)/'Datos excel'!$B$1</f>
        <v>0.32535916793127695</v>
      </c>
      <c r="G542">
        <f>(F543-F542)/'Datos excel'!$B$1</f>
        <v>-0.25509950535668613</v>
      </c>
      <c r="H542">
        <f>(G543-G542)/'Datos excel'!$B$1</f>
        <v>3.393523836244138</v>
      </c>
      <c r="I542">
        <v>539</v>
      </c>
    </row>
    <row r="543" spans="1:9" x14ac:dyDescent="0.35">
      <c r="A543">
        <v>1.9180639920120901</v>
      </c>
      <c r="B543">
        <f>(A544-A543)/'Datos excel'!$B$1</f>
        <v>-8.4911325465201179E-2</v>
      </c>
      <c r="C543">
        <f>(B544-B543)/'Datos excel'!$B$1</f>
        <v>-0.61365207915737197</v>
      </c>
      <c r="D543">
        <f>(C544-C543)/'Datos excel'!$B$1</f>
        <v>-2.194243599254317</v>
      </c>
      <c r="E543">
        <v>-1.8563035108570101</v>
      </c>
      <c r="F543">
        <f>(E544-E543)/'Datos excel'!$B$1</f>
        <v>0.3226877721580671</v>
      </c>
      <c r="G543">
        <f>(F544-F543)/'Datos excel'!$B$1</f>
        <v>-0.21956260684426468</v>
      </c>
      <c r="H543">
        <f>(G544-G543)/'Datos excel'!$B$1</f>
        <v>3.4869760500536531</v>
      </c>
      <c r="I543">
        <v>540</v>
      </c>
    </row>
    <row r="544" spans="1:9" x14ac:dyDescent="0.35">
      <c r="A544">
        <v>1.9171748026911299</v>
      </c>
      <c r="B544">
        <f>(A545-A544)/'Datos excel'!$B$1</f>
        <v>-9.1337475011004185E-2</v>
      </c>
      <c r="C544">
        <f>(B545-B544)/'Datos excel'!$B$1</f>
        <v>-0.63663014439605126</v>
      </c>
      <c r="D544">
        <f>(C545-C544)/'Datos excel'!$B$1</f>
        <v>-2.1065143493550047</v>
      </c>
      <c r="E544">
        <v>-1.8529243324089599</v>
      </c>
      <c r="F544">
        <f>(E545-E544)/'Datos excel'!$B$1</f>
        <v>0.32038851791585055</v>
      </c>
      <c r="G544">
        <f>(F545-F544)/'Datos excel'!$B$1</f>
        <v>-0.18304707903729098</v>
      </c>
      <c r="H544">
        <f>(G545-G544)/'Datos excel'!$B$1</f>
        <v>3.5741446309561788</v>
      </c>
      <c r="I544">
        <v>541</v>
      </c>
    </row>
    <row r="545" spans="1:9" x14ac:dyDescent="0.35">
      <c r="A545">
        <v>1.9162183188894899</v>
      </c>
      <c r="B545">
        <f>(A546-A545)/'Datos excel'!$B$1</f>
        <v>-9.8004250293298997E-2</v>
      </c>
      <c r="C545">
        <f>(B546-B545)/'Datos excel'!$B$1</f>
        <v>-0.65868951107810181</v>
      </c>
      <c r="D545">
        <f>(C546-C545)/'Datos excel'!$B$1</f>
        <v>-2.0138410248611653</v>
      </c>
      <c r="E545">
        <v>-1.8495692316950301</v>
      </c>
      <c r="F545">
        <f>(E546-E545)/'Datos excel'!$B$1</f>
        <v>0.31847165338663513</v>
      </c>
      <c r="G545">
        <f>(F546-F545)/'Datos excel'!$B$1</f>
        <v>-0.1456187239856932</v>
      </c>
      <c r="H545">
        <f>(G546-G545)/'Datos excel'!$B$1</f>
        <v>3.6547112477729633</v>
      </c>
      <c r="I545">
        <v>542</v>
      </c>
    </row>
    <row r="546" spans="1:9" x14ac:dyDescent="0.35">
      <c r="A546">
        <v>1.9151920207803499</v>
      </c>
      <c r="B546">
        <f>(A547-A546)/'Datos excel'!$B$1</f>
        <v>-0.10490203072329772</v>
      </c>
      <c r="C546">
        <f>(B547-B546)/'Datos excel'!$B$1</f>
        <v>-0.6797784049754404</v>
      </c>
      <c r="D546">
        <f>(C547-C546)/'Datos excel'!$B$1</f>
        <v>-1.9162313833492013</v>
      </c>
      <c r="E546">
        <v>-1.8462342043395099</v>
      </c>
      <c r="F546">
        <f>(E547-E546)/'Datos excel'!$B$1</f>
        <v>0.31694673767497322</v>
      </c>
      <c r="G546">
        <f>(F547-F546)/'Datos excel'!$B$1</f>
        <v>-0.10734667729570811</v>
      </c>
      <c r="H546">
        <f>(G547-G546)/'Datos excel'!$B$1</f>
        <v>3.7283663130095048</v>
      </c>
      <c r="I546">
        <v>543</v>
      </c>
    </row>
    <row r="547" spans="1:9" x14ac:dyDescent="0.35">
      <c r="A547">
        <v>1.91409348928346</v>
      </c>
      <c r="B547">
        <f>(A548-A547)/'Datos excel'!$B$1</f>
        <v>-0.11202065353376382</v>
      </c>
      <c r="C547">
        <f>(B548-B547)/'Datos excel'!$B$1</f>
        <v>-0.69984513309713392</v>
      </c>
      <c r="D547">
        <f>(C548-C547)/'Datos excel'!$B$1</f>
        <v>-1.8137180895561444</v>
      </c>
      <c r="E547">
        <v>-1.8429151458639801</v>
      </c>
      <c r="F547">
        <f>(E548-E547)/'Datos excel'!$B$1</f>
        <v>0.31582260589904165</v>
      </c>
      <c r="G547">
        <f>(F548-F547)/'Datos excel'!$B$1</f>
        <v>-6.8303316566233702E-2</v>
      </c>
      <c r="H547">
        <f>(G548-G547)/'Datos excel'!$B$1</f>
        <v>3.794810198093344</v>
      </c>
      <c r="I547">
        <v>544</v>
      </c>
    </row>
    <row r="548" spans="1:9" x14ac:dyDescent="0.35">
      <c r="A548">
        <v>1.91292041174282</v>
      </c>
      <c r="B548">
        <f>(A549-A548)/'Datos excel'!$B$1</f>
        <v>-0.11934941462972558</v>
      </c>
      <c r="C548">
        <f>(B549-B548)/'Datos excel'!$B$1</f>
        <v>-0.71883834451657558</v>
      </c>
      <c r="D548">
        <f>(C549-C548)/'Datos excel'!$B$1</f>
        <v>-1.706359537325103</v>
      </c>
      <c r="E548">
        <v>-1.83960785926888</v>
      </c>
      <c r="F548">
        <f>(E549-E548)/'Datos excel'!$B$1</f>
        <v>0.31510733524057399</v>
      </c>
      <c r="G548">
        <f>(F549-F548)/'Datos excel'!$B$1</f>
        <v>-2.8564157099241448E-2</v>
      </c>
      <c r="H548">
        <f>(G549-G548)/'Datos excel'!$B$1</f>
        <v>3.853754819454644</v>
      </c>
      <c r="I548">
        <v>545</v>
      </c>
    </row>
    <row r="549" spans="1:9" x14ac:dyDescent="0.35">
      <c r="A549">
        <v>1.9116705875954501</v>
      </c>
      <c r="B549">
        <f>(A550-A549)/'Datos excel'!$B$1</f>
        <v>-0.12687707217056532</v>
      </c>
      <c r="C549">
        <f>(B550-B549)/'Datos excel'!$B$1</f>
        <v>-0.73670729980605365</v>
      </c>
      <c r="D549">
        <f>(C550-C549)/'Datos excel'!$B$1</f>
        <v>-1.5942409093855134</v>
      </c>
      <c r="E549">
        <v>-1.8363080629705999</v>
      </c>
      <c r="F549">
        <f>(E550-E549)/'Datos excel'!$B$1</f>
        <v>0.31480821208691079</v>
      </c>
      <c r="G549">
        <f>(F550-F549)/'Datos excel'!$B$1</f>
        <v>1.1792268999208445E-2</v>
      </c>
      <c r="H549">
        <f>(G550-G549)/'Datos excel'!$B$1</f>
        <v>3.9049251878829261</v>
      </c>
      <c r="I549">
        <v>546</v>
      </c>
    </row>
    <row r="550" spans="1:9" x14ac:dyDescent="0.35">
      <c r="A550">
        <v>1.91034193400265</v>
      </c>
      <c r="B550">
        <f>(A551-A550)/'Datos excel'!$B$1</f>
        <v>-0.13459185297362089</v>
      </c>
      <c r="C550">
        <f>(B551-B550)/'Datos excel'!$B$1</f>
        <v>-0.75340215156931312</v>
      </c>
      <c r="D550">
        <f>(C551-C550)/'Datos excel'!$B$1</f>
        <v>-1.477474544144842</v>
      </c>
      <c r="E550">
        <v>-1.83301139908266</v>
      </c>
      <c r="F550">
        <f>(E551-E550)/'Datos excel'!$B$1</f>
        <v>0.31493170043910101</v>
      </c>
      <c r="G550">
        <f>(F551-F550)/'Datos excel'!$B$1</f>
        <v>5.2684549942777589E-2</v>
      </c>
      <c r="H550">
        <f>(G551-G550)/'Datos excel'!$B$1</f>
        <v>3.9480610000204912</v>
      </c>
      <c r="I550">
        <v>547</v>
      </c>
    </row>
    <row r="551" spans="1:9" x14ac:dyDescent="0.35">
      <c r="A551">
        <v>1.9089324914142001</v>
      </c>
      <c r="B551">
        <f>(A552-A551)/'Datos excel'!$B$1</f>
        <v>-0.14248146185551722</v>
      </c>
      <c r="C551">
        <f>(B552-B551)/'Datos excel'!$B$1</f>
        <v>-0.768874228815151</v>
      </c>
      <c r="D551">
        <f>(C552-C551)/'Datos excel'!$B$1</f>
        <v>-1.3562006756548617</v>
      </c>
      <c r="E551">
        <v>-1.8297134420277199</v>
      </c>
      <c r="F551">
        <f>(E552-E551)/'Datos excel'!$B$1</f>
        <v>0.31548341175596073</v>
      </c>
      <c r="G551">
        <f>(F552-F551)/'Datos excel'!$B$1</f>
        <v>9.4028548054740077E-2</v>
      </c>
      <c r="H551">
        <f>(G552-G551)/'Datos excel'!$B$1</f>
        <v>3.9829179968838906</v>
      </c>
      <c r="I551">
        <v>548</v>
      </c>
    </row>
    <row r="552" spans="1:9" x14ac:dyDescent="0.35">
      <c r="A552">
        <v>1.90744042903474</v>
      </c>
      <c r="B552">
        <f>(A553-A552)/'Datos excel'!$B$1</f>
        <v>-0.1505330939514512</v>
      </c>
      <c r="C552">
        <f>(B553-B552)/'Datos excel'!$B$1</f>
        <v>-0.78307632907992042</v>
      </c>
      <c r="D552">
        <f>(C553-C552)/'Datos excel'!$B$1</f>
        <v>-1.2305875322272322</v>
      </c>
      <c r="E552">
        <v>-1.82640970746538</v>
      </c>
      <c r="F552">
        <f>(E553-E552)/'Datos excel'!$B$1</f>
        <v>0.31646807640861568</v>
      </c>
      <c r="G552">
        <f>(F553-F552)/'Datos excel'!$B$1</f>
        <v>0.13573756778427676</v>
      </c>
      <c r="H552">
        <f>(G553-G552)/'Datos excel'!$B$1</f>
        <v>4.0092695304041825</v>
      </c>
      <c r="I552">
        <v>549</v>
      </c>
    </row>
    <row r="553" spans="1:9" x14ac:dyDescent="0.35">
      <c r="A553">
        <v>1.9058640501611399</v>
      </c>
      <c r="B553">
        <f>(A554-A553)/'Datos excel'!$B$1</f>
        <v>-0.15873345009357634</v>
      </c>
      <c r="C553">
        <f>(B554-B553)/'Datos excel'!$B$1</f>
        <v>-0.79596301158273464</v>
      </c>
      <c r="D553">
        <f>(C554-C553)/'Datos excel'!$B$1</f>
        <v>-1.1008314841501092</v>
      </c>
      <c r="E553">
        <v>-1.82309566151891</v>
      </c>
      <c r="F553">
        <f>(E554-E553)/'Datos excel'!$B$1</f>
        <v>0.31788951689450645</v>
      </c>
      <c r="G553">
        <f>(F554-F553)/'Datos excel'!$B$1</f>
        <v>0.17772254012754068</v>
      </c>
      <c r="H553">
        <f>(G554-G553)/'Datos excel'!$B$1</f>
        <v>4.0269081243974023</v>
      </c>
      <c r="I553">
        <v>550</v>
      </c>
    </row>
    <row r="554" spans="1:9" x14ac:dyDescent="0.35">
      <c r="A554">
        <v>1.9042017973588301</v>
      </c>
      <c r="B554">
        <f>(A555-A554)/'Datos excel'!$B$1</f>
        <v>-0.16706875525930143</v>
      </c>
      <c r="C554">
        <f>(B555-B554)/'Datos excel'!$B$1</f>
        <v>-0.80749089192755574</v>
      </c>
      <c r="D554">
        <f>(C555-C554)/'Datos excel'!$B$1</f>
        <v>-0.96715668347479644</v>
      </c>
      <c r="E554">
        <v>-1.81976673028248</v>
      </c>
      <c r="F554">
        <f>(E555-E554)/'Datos excel'!$B$1</f>
        <v>0.31975062298264645</v>
      </c>
      <c r="G554">
        <f>(F555-F554)/'Datos excel'!$B$1</f>
        <v>0.21989222339516712</v>
      </c>
      <c r="H554">
        <f>(G555-G554)/'Datos excel'!$B$1</f>
        <v>4.0356466387367966</v>
      </c>
      <c r="I554">
        <v>551</v>
      </c>
    </row>
    <row r="555" spans="1:9" x14ac:dyDescent="0.35">
      <c r="A555">
        <v>1.9024522574449401</v>
      </c>
      <c r="B555">
        <f>(A556-A555)/'Datos excel'!$B$1</f>
        <v>-0.17552478010570235</v>
      </c>
      <c r="C555">
        <f>(B556-B555)/'Datos excel'!$B$1</f>
        <v>-0.81761893303313804</v>
      </c>
      <c r="D555">
        <f>(C556-C555)/'Datos excel'!$B$1</f>
        <v>-0.82981493736348066</v>
      </c>
      <c r="E555">
        <v>-1.8164183095886699</v>
      </c>
      <c r="F555">
        <f>(E556-E555)/'Datos excel'!$B$1</f>
        <v>0.32205332896131239</v>
      </c>
      <c r="G555">
        <f>(F556-F555)/'Datos excel'!$B$1</f>
        <v>0.26215341617096666</v>
      </c>
      <c r="H555">
        <f>(G556-G555)/'Datos excel'!$B$1</f>
        <v>4.035319847910225</v>
      </c>
      <c r="I555">
        <v>552</v>
      </c>
    </row>
    <row r="556" spans="1:9" x14ac:dyDescent="0.35">
      <c r="A556">
        <v>1.9006141662459299</v>
      </c>
      <c r="B556">
        <f>(A557-A556)/'Datos excel'!$B$1</f>
        <v>-0.18408686555054513</v>
      </c>
      <c r="C556">
        <f>(B557-B556)/'Datos excel'!$B$1</f>
        <v>-0.82630873473667199</v>
      </c>
      <c r="D556">
        <f>(C557-C556)/'Datos excel'!$B$1</f>
        <v>-0.68908455743945118</v>
      </c>
      <c r="E556">
        <v>-1.8130457750142399</v>
      </c>
      <c r="F556">
        <f>(E557-E556)/'Datos excel'!$B$1</f>
        <v>0.32479859311583298</v>
      </c>
      <c r="G556">
        <f>(F557-F556)/'Datos excel'!$B$1</f>
        <v>0.3044111868012328</v>
      </c>
      <c r="H556">
        <f>(G557-G556)/'Datos excel'!$B$1</f>
        <v>4.0257856050081404</v>
      </c>
      <c r="I556">
        <v>553</v>
      </c>
    </row>
    <row r="557" spans="1:9" x14ac:dyDescent="0.35">
      <c r="A557">
        <v>1.8986864130978101</v>
      </c>
      <c r="B557">
        <f>(A558-A557)/'Datos excel'!$B$1</f>
        <v>-0.19273995038603114</v>
      </c>
      <c r="C557">
        <f>(B558-B557)/'Datos excel'!$B$1</f>
        <v>-0.83352481134785184</v>
      </c>
      <c r="D557">
        <f>(C558-C557)/'Datos excel'!$B$1</f>
        <v>-0.54526999183181291</v>
      </c>
      <c r="E557">
        <v>-1.8096444921008099</v>
      </c>
      <c r="F557">
        <f>(E558-E557)/'Datos excel'!$B$1</f>
        <v>0.32798637960958399</v>
      </c>
      <c r="G557">
        <f>(F558-F557)/'Datos excel'!$B$1</f>
        <v>0.34656911507330318</v>
      </c>
      <c r="H557">
        <f>(G558-G557)/'Datos excel'!$B$1</f>
        <v>4.0069261344920681</v>
      </c>
      <c r="I557">
        <v>554</v>
      </c>
    </row>
    <row r="558" spans="1:9" x14ac:dyDescent="0.35">
      <c r="A558">
        <v>1.89666804505719</v>
      </c>
      <c r="B558">
        <f>(A559-A558)/'Datos excel'!$B$1</f>
        <v>-0.20146860179908191</v>
      </c>
      <c r="C558">
        <f>(B559-B558)/'Datos excel'!$B$1</f>
        <v>-0.83923486534972447</v>
      </c>
      <c r="D558">
        <f>(C559-C558)/'Datos excel'!$B$1</f>
        <v>-0.39869998038174309</v>
      </c>
      <c r="E558">
        <v>-1.80620982676528</v>
      </c>
      <c r="F558">
        <f>(E559-E558)/'Datos excel'!$B$1</f>
        <v>0.33161564289583534</v>
      </c>
      <c r="G558">
        <f>(F559-F558)/'Datos excel'!$B$1</f>
        <v>0.38852954743196061</v>
      </c>
      <c r="H558">
        <f>(G559-G558)/'Datos excel'!$B$1</f>
        <v>3.9786489684219584</v>
      </c>
      <c r="I558">
        <v>555</v>
      </c>
    </row>
    <row r="559" spans="1:9" x14ac:dyDescent="0.35">
      <c r="A559">
        <v>1.89455827079272</v>
      </c>
      <c r="B559">
        <f>(A560-A559)/'Datos excel'!$B$1</f>
        <v>-0.21025704875781229</v>
      </c>
      <c r="C559">
        <f>(B560-B559)/'Datos excel'!$B$1</f>
        <v>-0.8434100417809034</v>
      </c>
      <c r="D559">
        <f>(C560-C559)/'Datos excel'!$B$1</f>
        <v>-0.24972668125757358</v>
      </c>
      <c r="E559">
        <v>-1.8027371558734899</v>
      </c>
      <c r="F559">
        <f>(E560-E559)/'Datos excel'!$B$1</f>
        <v>0.33568431480221805</v>
      </c>
      <c r="G559">
        <f>(F560-F559)/'Datos excel'!$B$1</f>
        <v>0.43019386199998405</v>
      </c>
      <c r="H559">
        <f>(G560-G559)/'Datos excel'!$B$1</f>
        <v>3.9408882034509949</v>
      </c>
      <c r="I559">
        <v>556</v>
      </c>
    </row>
    <row r="560" spans="1:9" x14ac:dyDescent="0.35">
      <c r="A560">
        <v>1.8923564641269099</v>
      </c>
      <c r="B560">
        <f>(A561-A560)/'Datos excel'!$B$1</f>
        <v>-0.21908921806188811</v>
      </c>
      <c r="C560">
        <f>(B561-B560)/'Datos excel'!$B$1</f>
        <v>-0.84602517347171724</v>
      </c>
      <c r="D560">
        <f>(C561-C560)/'Datos excel'!$B$1</f>
        <v>-9.8723435003837762E-2</v>
      </c>
      <c r="E560">
        <v>-1.79922187794913</v>
      </c>
      <c r="F560">
        <f>(E561-E560)/'Datos excel'!$B$1</f>
        <v>0.34018929439047996</v>
      </c>
      <c r="G560">
        <f>(F561-F560)/'Datos excel'!$B$1</f>
        <v>0.47146274676191846</v>
      </c>
      <c r="H560">
        <f>(G561-G560)/'Datos excel'!$B$1</f>
        <v>3.8936051346383089</v>
      </c>
      <c r="I560">
        <v>557</v>
      </c>
    </row>
    <row r="561" spans="1:9" x14ac:dyDescent="0.35">
      <c r="A561">
        <v>1.8900621672004301</v>
      </c>
      <c r="B561">
        <f>(A562-A561)/'Datos excel'!$B$1</f>
        <v>-0.2279487729609907</v>
      </c>
      <c r="C561">
        <f>(B562-B561)/'Datos excel'!$B$1</f>
        <v>-0.84705900286553459</v>
      </c>
      <c r="D561">
        <f>(C562-C561)/'Datos excel'!$B$1</f>
        <v>5.3916888057968911E-2</v>
      </c>
      <c r="E561">
        <v>-1.7956594239888399</v>
      </c>
      <c r="F561">
        <f>(E562-E561)/'Datos excel'!$B$1</f>
        <v>0.34512644072937498</v>
      </c>
      <c r="G561">
        <f>(F562-F561)/'Datos excel'!$B$1</f>
        <v>0.51223648438511582</v>
      </c>
      <c r="H561">
        <f>(G562-G561)/'Datos excel'!$B$1</f>
        <v>3.8367892162377362</v>
      </c>
      <c r="I561">
        <v>558</v>
      </c>
    </row>
    <row r="562" spans="1:9" x14ac:dyDescent="0.35">
      <c r="A562">
        <v>1.8876750932319999</v>
      </c>
      <c r="B562">
        <f>(A563-A562)/'Datos excel'!$B$1</f>
        <v>-0.23681915409618889</v>
      </c>
      <c r="C562">
        <f>(B563-B562)/'Datos excel'!$B$1</f>
        <v>-0.84649438653411013</v>
      </c>
      <c r="D562">
        <f>(C563-C562)/'Datos excel'!$B$1</f>
        <v>0.20778421968941774</v>
      </c>
      <c r="E562">
        <v>-1.7920452683529899</v>
      </c>
      <c r="F562">
        <f>(E563-E562)/'Datos excel'!$B$1</f>
        <v>0.35049056865019146</v>
      </c>
      <c r="G562">
        <f>(F563-F562)/'Datos excel'!$B$1</f>
        <v>0.55241524710213252</v>
      </c>
      <c r="H562">
        <f>(G563-G562)/'Datos excel'!$B$1</f>
        <v>3.7704584806829193</v>
      </c>
      <c r="I562">
        <v>559</v>
      </c>
    </row>
    <row r="563" spans="1:9" x14ac:dyDescent="0.35">
      <c r="A563">
        <v>1.8851951288495401</v>
      </c>
      <c r="B563">
        <f>(A564-A563)/'Datos excel'!$B$1</f>
        <v>-0.24568362258299076</v>
      </c>
      <c r="C563">
        <f>(B564-B563)/'Datos excel'!$B$1</f>
        <v>-0.84431847527374959</v>
      </c>
      <c r="D563">
        <f>(C564-C563)/'Datos excel'!$B$1</f>
        <v>0.36245391407082822</v>
      </c>
      <c r="E563">
        <v>-1.7883749397009101</v>
      </c>
      <c r="F563">
        <f>(E564-E563)/'Datos excel'!$B$1</f>
        <v>0.35627544759028162</v>
      </c>
      <c r="G563">
        <f>(F564-F563)/'Datos excel'!$B$1</f>
        <v>0.59189939598072849</v>
      </c>
      <c r="H563">
        <f>(G564-G563)/'Datos excel'!$B$1</f>
        <v>3.694660128140856</v>
      </c>
      <c r="I563">
        <v>560</v>
      </c>
    </row>
    <row r="564" spans="1:9" x14ac:dyDescent="0.35">
      <c r="A564">
        <v>1.8826223359701599</v>
      </c>
      <c r="B564">
        <f>(A565-A564)/'Datos excel'!$B$1</f>
        <v>-0.25452530498035791</v>
      </c>
      <c r="C564">
        <f>(B565-B564)/'Datos excel'!$B$1</f>
        <v>-0.84052286676138366</v>
      </c>
      <c r="D564">
        <f>(C565-C564)/'Datos excel'!$B$1</f>
        <v>0.51748898491696227</v>
      </c>
      <c r="E564">
        <v>-1.78464403193823</v>
      </c>
      <c r="F564">
        <f>(E565-E564)/'Datos excel'!$B$1</f>
        <v>0.36247380357053927</v>
      </c>
      <c r="G564">
        <f>(F565-F564)/'Datos excel'!$B$1</f>
        <v>0.63058978636765661</v>
      </c>
      <c r="H564">
        <f>(G565-G564)/'Datos excel'!$B$1</f>
        <v>3.6094707935187693</v>
      </c>
      <c r="I564">
        <v>561</v>
      </c>
    </row>
    <row r="565" spans="1:9" x14ac:dyDescent="0.35">
      <c r="A565">
        <v>1.87995695320923</v>
      </c>
      <c r="B565">
        <f>(A566-A565)/'Datos excel'!$B$1</f>
        <v>-0.26332723985833056</v>
      </c>
      <c r="C565">
        <f>(B566-B565)/'Datos excel'!$B$1</f>
        <v>-0.8351037347836211</v>
      </c>
      <c r="D565">
        <f>(C566-C565)/'Datos excel'!$B$1</f>
        <v>0.67244357638430918</v>
      </c>
      <c r="E565">
        <v>-1.7808482151435101</v>
      </c>
      <c r="F565">
        <f>(E566-E565)/'Datos excel'!$B$1</f>
        <v>0.36907732437147722</v>
      </c>
      <c r="G565">
        <f>(F566-F565)/'Datos excel'!$B$1</f>
        <v>0.66838807612854156</v>
      </c>
      <c r="H565">
        <f>(G566-G565)/'Datos excel'!$B$1</f>
        <v>3.5149965766438287</v>
      </c>
      <c r="I565">
        <v>562</v>
      </c>
    </row>
    <row r="566" spans="1:9" x14ac:dyDescent="0.35">
      <c r="A566">
        <v>1.8771993968017999</v>
      </c>
      <c r="B566">
        <f>(A567-A566)/'Datos excel'!$B$1</f>
        <v>-0.27207242571893597</v>
      </c>
      <c r="C566">
        <f>(B567-B566)/'Datos excel'!$B$1</f>
        <v>-0.82806192211854579</v>
      </c>
      <c r="D566">
        <f>(C567-C566)/'Datos excel'!$B$1</f>
        <v>0.82686534016697821</v>
      </c>
      <c r="E566">
        <v>-1.7769832464406701</v>
      </c>
      <c r="F566">
        <f>(E567-E566)/'Datos excel'!$B$1</f>
        <v>0.37607666793718536</v>
      </c>
      <c r="G566">
        <f>(F567-F566)/'Datos excel'!$B$1</f>
        <v>0.70519703420379998</v>
      </c>
      <c r="H566">
        <f>(G567-G566)/'Datos excel'!$B$1</f>
        <v>3.4113729883020736</v>
      </c>
      <c r="I566">
        <v>563</v>
      </c>
    </row>
    <row r="567" spans="1:9" x14ac:dyDescent="0.35">
      <c r="A567">
        <v>1.87435026102219</v>
      </c>
      <c r="B567">
        <f>(A568-A567)/'Datos excel'!$B$1</f>
        <v>-0.28074386988975286</v>
      </c>
      <c r="C567">
        <f>(B568-B567)/'Datos excel'!$B$1</f>
        <v>-0.81940300852462378</v>
      </c>
      <c r="D567">
        <f>(C568-C567)/'Datos excel'!$B$1</f>
        <v>0.98029896422663665</v>
      </c>
      <c r="E567">
        <v>-1.7730449807834101</v>
      </c>
      <c r="F567">
        <f>(E568-E567)/'Datos excel'!$B$1</f>
        <v>0.38346147401047859</v>
      </c>
      <c r="G567">
        <f>(F568-F567)/'Datos excel'!$B$1</f>
        <v>0.74092084859948149</v>
      </c>
      <c r="H567">
        <f>(G568-G567)/'Datos excel'!$B$1</f>
        <v>3.2987648442896065</v>
      </c>
      <c r="I567">
        <v>564</v>
      </c>
    </row>
    <row r="568" spans="1:9" x14ac:dyDescent="0.35">
      <c r="A568">
        <v>1.87141031809157</v>
      </c>
      <c r="B568">
        <f>(A569-A568)/'Datos excel'!$B$1</f>
        <v>-0.28932463812945397</v>
      </c>
      <c r="C568">
        <f>(B569-B568)/'Datos excel'!$B$1</f>
        <v>-0.80913734177683683</v>
      </c>
      <c r="D568">
        <f>(C569-C568)/'Datos excel'!$B$1</f>
        <v>1.1322894077945351</v>
      </c>
      <c r="E568">
        <v>-1.76902938161779</v>
      </c>
      <c r="F568">
        <f>(E569-E568)/'Datos excel'!$B$1</f>
        <v>0.39122037899331741</v>
      </c>
      <c r="G568">
        <f>(F569-F568)/'Datos excel'!$B$1</f>
        <v>0.7754654332686165</v>
      </c>
      <c r="H568">
        <f>(G569-G568)/'Datos excel'!$B$1</f>
        <v>3.1773655998827057</v>
      </c>
      <c r="I568">
        <v>565</v>
      </c>
    </row>
    <row r="569" spans="1:9" x14ac:dyDescent="0.35">
      <c r="A569">
        <v>1.8683805175660699</v>
      </c>
      <c r="B569">
        <f>(A570-A569)/'Datos excel'!$B$1</f>
        <v>-0.29779790455835825</v>
      </c>
      <c r="C569">
        <f>(B570-B569)/'Datos excel'!$B$1</f>
        <v>-0.797280034825954</v>
      </c>
      <c r="D569">
        <f>(C570-C569)/'Datos excel'!$B$1</f>
        <v>1.2823849320221934</v>
      </c>
      <c r="E569">
        <v>-1.7649325313891899</v>
      </c>
      <c r="F569">
        <f>(E570-E569)/'Datos excel'!$B$1</f>
        <v>0.39934103402088245</v>
      </c>
      <c r="G569">
        <f>(F570-F569)/'Datos excel'!$B$1</f>
        <v>0.80873872802315128</v>
      </c>
      <c r="H569">
        <f>(G570-G569)/'Datos excel'!$B$1</f>
        <v>3.0473967212446267</v>
      </c>
      <c r="I569">
        <v>566</v>
      </c>
    </row>
    <row r="570" spans="1:9" x14ac:dyDescent="0.35">
      <c r="A570">
        <v>1.86526198520202</v>
      </c>
      <c r="B570">
        <f>(A571-A570)/'Datos excel'!$B$1</f>
        <v>-0.30614700155923502</v>
      </c>
      <c r="C570">
        <f>(B571-B570)/'Datos excel'!$B$1</f>
        <v>-0.78385093122090344</v>
      </c>
      <c r="D570">
        <f>(C571-C570)/'Datos excel'!$B$1</f>
        <v>1.4301407599846847</v>
      </c>
      <c r="E570">
        <v>-1.7607506418600001</v>
      </c>
      <c r="F570">
        <f>(E571-E570)/'Datos excel'!$B$1</f>
        <v>0.4078101261763194</v>
      </c>
      <c r="G570">
        <f>(F571-F570)/'Datos excel'!$B$1</f>
        <v>0.84065099186327041</v>
      </c>
      <c r="H570">
        <f>(G571-G570)/'Datos excel'!$B$1</f>
        <v>2.9091070666868881</v>
      </c>
      <c r="I570">
        <v>567</v>
      </c>
    </row>
    <row r="571" spans="1:9" x14ac:dyDescent="0.35">
      <c r="A571">
        <v>1.8620560212986299</v>
      </c>
      <c r="B571">
        <f>(A572-A571)/'Datos excel'!$B$1</f>
        <v>-0.31435546931601205</v>
      </c>
      <c r="C571">
        <f>(B572-B571)/'Datos excel'!$B$1</f>
        <v>-0.76887453220367941</v>
      </c>
      <c r="D571">
        <f>(C572-C571)/'Datos excel'!$B$1</f>
        <v>1.575122082758833</v>
      </c>
      <c r="E571">
        <v>-1.7564800642051499</v>
      </c>
      <c r="F571">
        <f>(E572-E571)/'Datos excel'!$B$1</f>
        <v>0.41661340277722148</v>
      </c>
      <c r="G571">
        <f>(F572-F571)/'Datos excel'!$B$1</f>
        <v>0.87111508982730268</v>
      </c>
      <c r="H571">
        <f>(G572-G571)/'Datos excel'!$B$1</f>
        <v>2.7627715591025988</v>
      </c>
      <c r="I571">
        <v>568</v>
      </c>
    </row>
    <row r="572" spans="1:9" x14ac:dyDescent="0.35">
      <c r="A572">
        <v>1.8587640985219001</v>
      </c>
      <c r="B572">
        <f>(A573-A572)/'Datos excel'!$B$1</f>
        <v>-0.32240710458902327</v>
      </c>
      <c r="C572">
        <f>(B573-B572)/'Datos excel'!$B$1</f>
        <v>-0.75237989232467206</v>
      </c>
      <c r="D572">
        <f>(C573-C572)/'Datos excel'!$B$1</f>
        <v>1.7169076602759403</v>
      </c>
      <c r="E572">
        <v>-1.75211729885331</v>
      </c>
      <c r="F572">
        <f>(E573-E572)/'Datos excel'!$B$1</f>
        <v>0.42573569866599703</v>
      </c>
      <c r="G572">
        <f>(F573-F572)/'Datos excel'!$B$1</f>
        <v>0.90004676593938115</v>
      </c>
      <c r="H572">
        <f>(G573-G572)/'Datos excel'!$B$1</f>
        <v>2.6086900749442661</v>
      </c>
      <c r="I572">
        <v>569</v>
      </c>
    </row>
    <row r="573" spans="1:9" x14ac:dyDescent="0.35">
      <c r="A573">
        <v>1.8553878592177599</v>
      </c>
      <c r="B573">
        <f>(A574-A573)/'Datos excel'!$B$1</f>
        <v>-0.33028600839714284</v>
      </c>
      <c r="C573">
        <f>(B574-B573)/'Datos excel'!$B$1</f>
        <v>-0.73440047734995562</v>
      </c>
      <c r="D573">
        <f>(C574-C573)/'Datos excel'!$B$1</f>
        <v>1.8550926384867623</v>
      </c>
      <c r="E573">
        <v>-1.74765900504231</v>
      </c>
      <c r="F573">
        <f>(E574-E573)/'Datos excel'!$B$1</f>
        <v>0.4351609663585384</v>
      </c>
      <c r="G573">
        <f>(F574-F573)/'Datos excel'!$B$1</f>
        <v>0.92736490452250619</v>
      </c>
      <c r="H573">
        <f>(G574-G573)/'Datos excel'!$B$1</f>
        <v>2.447186156297628</v>
      </c>
      <c r="I573">
        <v>570</v>
      </c>
    </row>
    <row r="574" spans="1:9" x14ac:dyDescent="0.35">
      <c r="A574">
        <v>1.8519291122258801</v>
      </c>
      <c r="B574">
        <f>(A575-A574)/'Datos excel'!$B$1</f>
        <v>-0.3379766322119277</v>
      </c>
      <c r="C574">
        <f>(B575-B574)/'Datos excel'!$B$1</f>
        <v>-0.71497399266729389</v>
      </c>
      <c r="D574">
        <f>(C575-C574)/'Datos excel'!$B$1</f>
        <v>1.9892918727441189</v>
      </c>
      <c r="E574">
        <v>-1.7431020100588399</v>
      </c>
      <c r="F574">
        <f>(E575-E574)/'Datos excel'!$B$1</f>
        <v>0.44487230892935475</v>
      </c>
      <c r="G574">
        <f>(F575-F574)/'Datos excel'!$B$1</f>
        <v>0.9529917780244771</v>
      </c>
      <c r="H574">
        <f>(G575-G574)/'Datos excel'!$B$1</f>
        <v>2.2786051939218135</v>
      </c>
      <c r="I574">
        <v>571</v>
      </c>
    </row>
    <row r="575" spans="1:9" x14ac:dyDescent="0.35">
      <c r="A575">
        <v>1.84838982920974</v>
      </c>
      <c r="B575">
        <f>(A576-A575)/'Datos excel'!$B$1</f>
        <v>-0.34546382235483214</v>
      </c>
      <c r="C575">
        <f>(B576-B575)/'Datos excel'!$B$1</f>
        <v>-0.69414217688976454</v>
      </c>
      <c r="D575">
        <f>(C576-C575)/'Datos excel'!$B$1</f>
        <v>2.119142680207164</v>
      </c>
      <c r="E575">
        <v>-1.7384433181337799</v>
      </c>
      <c r="F575">
        <f>(E576-E575)/'Datos excel'!$B$1</f>
        <v>0.45485201549193199</v>
      </c>
      <c r="G575">
        <f>(F576-F575)/'Datos excel'!$B$1</f>
        <v>0.97685327581666481</v>
      </c>
      <c r="H575">
        <f>(G576-G575)/'Datos excel'!$B$1</f>
        <v>2.1033128496723243</v>
      </c>
      <c r="I575">
        <v>572</v>
      </c>
    </row>
    <row r="576" spans="1:9" x14ac:dyDescent="0.35">
      <c r="A576">
        <v>1.8447721405217701</v>
      </c>
      <c r="B576">
        <f>(A577-A576)/'Datos excel'!$B$1</f>
        <v>-0.35273286223304451</v>
      </c>
      <c r="C576">
        <f>(B577-B576)/'Datos excel'!$B$1</f>
        <v>-0.67195056663627317</v>
      </c>
      <c r="D576">
        <f>(C577-C576)/'Datos excel'!$B$1</f>
        <v>2.2443074360065061</v>
      </c>
      <c r="E576">
        <v>-1.7336801189659801</v>
      </c>
      <c r="F576">
        <f>(E577-E576)/'Datos excel'!$B$1</f>
        <v>0.46508159907506785</v>
      </c>
      <c r="G576">
        <f>(F577-F576)/'Datos excel'!$B$1</f>
        <v>0.99887911647243677</v>
      </c>
      <c r="H576">
        <f>(G577-G576)/'Datos excel'!$B$1</f>
        <v>1.9216931964326385</v>
      </c>
      <c r="I576">
        <v>573</v>
      </c>
    </row>
    <row r="577" spans="1:9" x14ac:dyDescent="0.35">
      <c r="A577">
        <v>1.8410783306262</v>
      </c>
      <c r="B577">
        <f>(A578-A577)/'Datos excel'!$B$1</f>
        <v>-0.35976951211211122</v>
      </c>
      <c r="C577">
        <f>(B578-B577)/'Datos excel'!$B$1</f>
        <v>-0.6484482341250899</v>
      </c>
      <c r="D577">
        <f>(C578-C577)/'Datos excel'!$B$1</f>
        <v>2.3644762092499829</v>
      </c>
      <c r="E577">
        <v>-1.7288097958494</v>
      </c>
      <c r="F577">
        <f>(E578-E577)/'Datos excel'!$B$1</f>
        <v>0.47554183672218142</v>
      </c>
      <c r="G577">
        <f>(F578-F577)/'Datos excel'!$B$1</f>
        <v>1.019003040566991</v>
      </c>
      <c r="H577">
        <f>(G578-G577)/'Datos excel'!$B$1</f>
        <v>1.7341465529259303</v>
      </c>
      <c r="I577">
        <v>574</v>
      </c>
    </row>
    <row r="578" spans="1:9" x14ac:dyDescent="0.35">
      <c r="A578">
        <v>1.83731083310541</v>
      </c>
      <c r="B578">
        <f>(A579-A578)/'Datos excel'!$B$1</f>
        <v>-0.36656004614064674</v>
      </c>
      <c r="C578">
        <f>(B579-B578)/'Datos excel'!$B$1</f>
        <v>-0.62368749716319793</v>
      </c>
      <c r="D578">
        <f>(C579-C578)/'Datos excel'!$B$1</f>
        <v>2.4793687702408151</v>
      </c>
      <c r="E578">
        <v>-1.72382993338033</v>
      </c>
      <c r="F578">
        <f>(E579-E578)/'Datos excel'!$B$1</f>
        <v>0.48621281160961782</v>
      </c>
      <c r="G578">
        <f>(F579-F578)/'Datos excel'!$B$1</f>
        <v>1.0371629808033915</v>
      </c>
      <c r="H578">
        <f>(G579-G578)/'Datos excel'!$B$1</f>
        <v>1.5410875217483886</v>
      </c>
      <c r="I578">
        <v>575</v>
      </c>
    </row>
    <row r="579" spans="1:9" x14ac:dyDescent="0.35">
      <c r="A579">
        <v>1.83347222527856</v>
      </c>
      <c r="B579">
        <f>(A580-A579)/'Datos excel'!$B$1</f>
        <v>-0.3730912863380591</v>
      </c>
      <c r="C579">
        <f>(B580-B579)/'Datos excel'!$B$1</f>
        <v>-0.59772360811610292</v>
      </c>
      <c r="D579">
        <f>(C580-C579)/'Datos excel'!$B$1</f>
        <v>2.5887363683612032</v>
      </c>
      <c r="E579">
        <v>-1.7187383247235499</v>
      </c>
      <c r="F579">
        <f>(E580-E579)/'Datos excel'!$B$1</f>
        <v>0.49707395694650858</v>
      </c>
      <c r="G579">
        <f>(F580-F579)/'Datos excel'!$B$1</f>
        <v>1.053301211592937</v>
      </c>
      <c r="H579">
        <f>(G580-G579)/'Datos excel'!$B$1</f>
        <v>1.3429427369868183</v>
      </c>
      <c r="I579">
        <v>576</v>
      </c>
    </row>
    <row r="580" spans="1:9" x14ac:dyDescent="0.35">
      <c r="A580">
        <v>1.8295652224643</v>
      </c>
      <c r="B580">
        <f>(A581-A580)/'Datos excel'!$B$1</f>
        <v>-0.37935063332517488</v>
      </c>
      <c r="C580">
        <f>(B581-B580)/'Datos excel'!$B$1</f>
        <v>-0.57061442425968867</v>
      </c>
      <c r="D580">
        <f>(C581-C580)/'Datos excel'!$B$1</f>
        <v>2.6923636312129533</v>
      </c>
      <c r="E580">
        <v>-1.7135329784187701</v>
      </c>
      <c r="F580">
        <f>(E581-E580)/'Datos excel'!$B$1</f>
        <v>0.50810410144103391</v>
      </c>
      <c r="G580">
        <f>(F581-F580)/'Datos excel'!$B$1</f>
        <v>1.0673644750486355</v>
      </c>
      <c r="H580">
        <f>(G581-G580)/'Datos excel'!$B$1</f>
        <v>1.1401484923238236</v>
      </c>
      <c r="I580">
        <v>577</v>
      </c>
    </row>
    <row r="581" spans="1:9" x14ac:dyDescent="0.35">
      <c r="A581">
        <v>1.82559267192167</v>
      </c>
      <c r="B581">
        <f>(A582-A581)/'Datos excel'!$B$1</f>
        <v>-0.3853260936027969</v>
      </c>
      <c r="C581">
        <f>(B582-B581)/'Datos excel'!$B$1</f>
        <v>-0.54242005824431883</v>
      </c>
      <c r="D581">
        <f>(C582-C581)/'Datos excel'!$B$1</f>
        <v>2.7900692767340747</v>
      </c>
      <c r="E581">
        <v>-1.7082121247109501</v>
      </c>
      <c r="F581">
        <f>(E582-E581)/'Datos excel'!$B$1</f>
        <v>0.51928151608608564</v>
      </c>
      <c r="G581">
        <f>(F582-F581)/'Datos excel'!$B$1</f>
        <v>1.0793040821402555</v>
      </c>
      <c r="H581">
        <f>(G582-G581)/'Datos excel'!$B$1</f>
        <v>0.93314868183940591</v>
      </c>
      <c r="I581">
        <v>578</v>
      </c>
    </row>
    <row r="582" spans="1:9" x14ac:dyDescent="0.35">
      <c r="A582">
        <v>1.82155754650534</v>
      </c>
      <c r="B582">
        <f>(A583-A582)/'Datos excel'!$B$1</f>
        <v>-0.39100630316993057</v>
      </c>
      <c r="C582">
        <f>(B583-B582)/'Datos excel'!$B$1</f>
        <v>-0.51320252110167097</v>
      </c>
      <c r="D582">
        <f>(C583-C582)/'Datos excel'!$B$1</f>
        <v>2.8817074661012638</v>
      </c>
      <c r="E582">
        <v>-1.70277422139068</v>
      </c>
      <c r="F582">
        <f>(E583-E582)/'Datos excel'!$B$1</f>
        <v>0.53058396200422331</v>
      </c>
      <c r="G582">
        <f>(F583-F582)/'Datos excel'!$B$1</f>
        <v>1.0890759922855011</v>
      </c>
      <c r="H582">
        <f>(G583-G582)/'Datos excel'!$B$1</f>
        <v>0.72239209494064172</v>
      </c>
      <c r="I582">
        <v>579</v>
      </c>
    </row>
    <row r="583" spans="1:9" x14ac:dyDescent="0.35">
      <c r="A583">
        <v>1.8174629380735201</v>
      </c>
      <c r="B583">
        <f>(A584-A583)/'Datos excel'!$B$1</f>
        <v>-0.39638054740358647</v>
      </c>
      <c r="C583">
        <f>(B584-B583)/'Datos excel'!$B$1</f>
        <v>-0.48302535108400901</v>
      </c>
      <c r="D583">
        <f>(C584-C583)/'Datos excel'!$B$1</f>
        <v>2.9671679120170622</v>
      </c>
      <c r="E583">
        <v>-1.6972179591335299</v>
      </c>
      <c r="F583">
        <f>(E584-E583)/'Datos excel'!$B$1</f>
        <v>0.54198873912610712</v>
      </c>
      <c r="G583">
        <f>(F584-F583)/'Datos excel'!$B$1</f>
        <v>1.0966408646137573</v>
      </c>
      <c r="H583">
        <f>(G584-G583)/'Datos excel'!$B$1</f>
        <v>0.50833052288657987</v>
      </c>
      <c r="I583">
        <v>580</v>
      </c>
    </row>
    <row r="584" spans="1:9" x14ac:dyDescent="0.35">
      <c r="A584">
        <v>1.8133120506876901</v>
      </c>
      <c r="B584">
        <f>(A585-A584)/'Datos excel'!$B$1</f>
        <v>-0.40143877705179698</v>
      </c>
      <c r="C584">
        <f>(B585-B584)/'Datos excel'!$B$1</f>
        <v>-0.45195324136947512</v>
      </c>
      <c r="D584">
        <f>(C585-C584)/'Datos excel'!$B$1</f>
        <v>3.0463763545377041</v>
      </c>
      <c r="E584">
        <v>-1.69154226632964</v>
      </c>
      <c r="F584">
        <f>(E585-E584)/'Datos excel'!$B$1</f>
        <v>0.55347273540576358</v>
      </c>
      <c r="G584">
        <f>(F585-F584)/'Datos excel'!$B$1</f>
        <v>1.1019640894014104</v>
      </c>
      <c r="H584">
        <f>(G585-G584)/'Datos excel'!$B$1</f>
        <v>0.29141608175938533</v>
      </c>
      <c r="I584">
        <v>581</v>
      </c>
    </row>
    <row r="585" spans="1:9" x14ac:dyDescent="0.35">
      <c r="A585">
        <v>1.8091081936448501</v>
      </c>
      <c r="B585">
        <f>(A586-A585)/'Datos excel'!$B$1</f>
        <v>-0.40617162032797177</v>
      </c>
      <c r="C585">
        <f>(B586-B585)/'Datos excel'!$B$1</f>
        <v>-0.4200516627845241</v>
      </c>
      <c r="D585">
        <f>(C586-C585)/'Datos excel'!$B$1</f>
        <v>3.1192939819994758</v>
      </c>
      <c r="E585">
        <v>-1.68574631339793</v>
      </c>
      <c r="F585">
        <f>(E586-E585)/'Datos excel'!$B$1</f>
        <v>0.56501247636504104</v>
      </c>
      <c r="G585">
        <f>(F586-F585)/'Datos excel'!$B$1</f>
        <v>1.1050157914733878</v>
      </c>
      <c r="H585">
        <f>(G586-G585)/'Datos excel'!$B$1</f>
        <v>7.2099275256291881E-2</v>
      </c>
      <c r="I585">
        <v>582</v>
      </c>
    </row>
    <row r="586" spans="1:9" x14ac:dyDescent="0.35">
      <c r="A586">
        <v>1.80485477438312</v>
      </c>
      <c r="B586">
        <f>(A587-A586)/'Datos excel'!$B$1</f>
        <v>-0.4105703910544119</v>
      </c>
      <c r="C586">
        <f>(B587-B586)/'Datos excel'!$B$1</f>
        <v>-0.38738649259040275</v>
      </c>
      <c r="D586">
        <f>(C587-C586)/'Datos excel'!$B$1</f>
        <v>3.185917241508164</v>
      </c>
      <c r="E586">
        <v>-1.6798295165814801</v>
      </c>
      <c r="F586">
        <f>(E587-E586)/'Datos excel'!$B$1</f>
        <v>0.57658417467368606</v>
      </c>
      <c r="G586">
        <f>(F587-F586)/'Datos excel'!$B$1</f>
        <v>1.1057708133183022</v>
      </c>
      <c r="H586">
        <f>(G587-G586)/'Datos excel'!$B$1</f>
        <v>-0.14917340811774538</v>
      </c>
      <c r="I586">
        <v>583</v>
      </c>
    </row>
    <row r="587" spans="1:9" x14ac:dyDescent="0.35">
      <c r="A587">
        <v>1.8005552913020599</v>
      </c>
      <c r="B587">
        <f>(A588-A587)/'Datos excel'!$B$1</f>
        <v>-0.41462709291848499</v>
      </c>
      <c r="C587">
        <f>(B588-B587)/'Datos excel'!$B$1</f>
        <v>-0.35402364525417906</v>
      </c>
      <c r="D587">
        <f>(C588-C587)/'Datos excel'!$B$1</f>
        <v>3.246276758878234</v>
      </c>
      <c r="E587">
        <v>-1.6737915412237101</v>
      </c>
      <c r="F587">
        <f>(E588-E587)/'Datos excel'!$B$1</f>
        <v>0.58816377955260202</v>
      </c>
      <c r="G587">
        <f>(F588-F587)/'Datos excel'!$B$1</f>
        <v>1.1042086730414566</v>
      </c>
      <c r="H587">
        <f>(G588-G587)/'Datos excel'!$B$1</f>
        <v>-0.37196125826275755</v>
      </c>
      <c r="I587">
        <v>584</v>
      </c>
    </row>
    <row r="588" spans="1:9" x14ac:dyDescent="0.35">
      <c r="A588">
        <v>1.7962133265384199</v>
      </c>
      <c r="B588">
        <f>(A589-A588)/'Datos excel'!$B$1</f>
        <v>-0.41833441986224368</v>
      </c>
      <c r="C588">
        <f>(B589-B588)/'Datos excel'!$B$1</f>
        <v>-0.32002871453014192</v>
      </c>
      <c r="D588">
        <f>(C589-C588)/'Datos excel'!$B$1</f>
        <v>3.3004359627112021</v>
      </c>
      <c r="E588">
        <v>-1.6676323045272099</v>
      </c>
      <c r="F588">
        <f>(E589-E588)/'Datos excel'!$B$1</f>
        <v>0.5997270257367926</v>
      </c>
      <c r="G588">
        <f>(F589-F588)/'Datos excel'!$B$1</f>
        <v>1.100313503853529</v>
      </c>
      <c r="H588">
        <f>(G589-G588)/'Datos excel'!$B$1</f>
        <v>-0.59583162545185053</v>
      </c>
      <c r="I588">
        <v>585</v>
      </c>
    </row>
    <row r="589" spans="1:9" x14ac:dyDescent="0.35">
      <c r="A589">
        <v>1.79183253873781</v>
      </c>
      <c r="B589">
        <f>(A590-A589)/'Datos excel'!$B$1</f>
        <v>-0.42168575272392927</v>
      </c>
      <c r="C589">
        <f>(B590-B589)/'Datos excel'!$B$1</f>
        <v>-0.28546662994981836</v>
      </c>
      <c r="D589">
        <f>(C590-C589)/'Datos excel'!$B$1</f>
        <v>3.3484899873087355</v>
      </c>
      <c r="E589">
        <v>-1.66135197779983</v>
      </c>
      <c r="F589">
        <f>(E590-E589)/'Datos excel'!$B$1</f>
        <v>0.61124948180463223</v>
      </c>
      <c r="G589">
        <f>(F590-F589)/'Datos excel'!$B$1</f>
        <v>1.0940739696625423</v>
      </c>
      <c r="H589">
        <f>(G590-G589)/'Datos excel'!$B$1</f>
        <v>-0.82036127689839755</v>
      </c>
      <c r="I589">
        <v>586</v>
      </c>
    </row>
    <row r="590" spans="1:9" x14ac:dyDescent="0.35">
      <c r="A590">
        <v>1.7874166558615401</v>
      </c>
      <c r="B590">
        <f>(A591-A590)/'Datos excel'!$B$1</f>
        <v>-0.42467515228224723</v>
      </c>
      <c r="C590">
        <f>(B591-B590)/'Datos excel'!$B$1</f>
        <v>-0.25040132480065802</v>
      </c>
      <c r="D590">
        <f>(C591-C590)/'Datos excel'!$B$1</f>
        <v>3.3905633895380909</v>
      </c>
      <c r="E590">
        <v>-1.65495098819467</v>
      </c>
      <c r="F590">
        <f>(E591-E590)/'Datos excel'!$B$1</f>
        <v>0.62270659762321778</v>
      </c>
      <c r="G590">
        <f>(F591-F590)/'Datos excel'!$B$1</f>
        <v>1.0854831664598972</v>
      </c>
      <c r="H590">
        <f>(G591-G590)/'Datos excel'!$B$1</f>
        <v>-1.045138477067971</v>
      </c>
      <c r="I590">
        <v>587</v>
      </c>
    </row>
    <row r="591" spans="1:9" x14ac:dyDescent="0.35">
      <c r="A591">
        <v>1.7829694680663</v>
      </c>
      <c r="B591">
        <f>(A592-A591)/'Datos excel'!$B$1</f>
        <v>-0.42729734882372356</v>
      </c>
      <c r="C591">
        <f>(B592-B591)/'Datos excel'!$B$1</f>
        <v>-0.21489542801364678</v>
      </c>
      <c r="D591">
        <f>(C592-C591)/'Datos excel'!$B$1</f>
        <v>3.4268085588770183</v>
      </c>
      <c r="E591">
        <v>-1.64843001995322</v>
      </c>
      <c r="F591">
        <f>(E592-E591)/'Datos excel'!$B$1</f>
        <v>0.63407375076103711</v>
      </c>
      <c r="G591">
        <f>(F592-F591)/'Datos excel'!$B$1</f>
        <v>1.074538501921428</v>
      </c>
      <c r="H591">
        <f>(G592-G591)/'Datos excel'!$B$1</f>
        <v>-1.2697639766795596</v>
      </c>
      <c r="I591">
        <v>588</v>
      </c>
    </row>
    <row r="592" spans="1:9" x14ac:dyDescent="0.35">
      <c r="A592">
        <v>1.77849482069309</v>
      </c>
      <c r="B592">
        <f>(A593-A592)/'Datos excel'!$B$1</f>
        <v>-0.42954772848351591</v>
      </c>
      <c r="C592">
        <f>(B593-B592)/'Datos excel'!$B$1</f>
        <v>-0.17900997270089122</v>
      </c>
      <c r="D592">
        <f>(C593-C592)/'Datos excel'!$B$1</f>
        <v>3.4574030410061316</v>
      </c>
      <c r="E592">
        <v>-1.64179001516247</v>
      </c>
      <c r="F592">
        <f>(E593-E592)/'Datos excel'!$B$1</f>
        <v>0.64532629163982291</v>
      </c>
      <c r="G592">
        <f>(F593-F592)/'Datos excel'!$B$1</f>
        <v>1.0612415646516631</v>
      </c>
      <c r="H592">
        <f>(G593-G592)/'Datos excel'!$B$1</f>
        <v>-1.4938525552925912</v>
      </c>
      <c r="I592">
        <v>589</v>
      </c>
    </row>
    <row r="593" spans="1:9" x14ac:dyDescent="0.35">
      <c r="A593">
        <v>1.77399660739919</v>
      </c>
      <c r="B593">
        <f>(A594-A593)/'Datos excel'!$B$1</f>
        <v>-0.43142231653403734</v>
      </c>
      <c r="C593">
        <f>(B594-B593)/'Datos excel'!$B$1</f>
        <v>-0.14280413272047832</v>
      </c>
      <c r="D593">
        <f>(C594-C593)/'Datos excel'!$B$1</f>
        <v>3.4825475352275732</v>
      </c>
      <c r="E593">
        <v>-1.63503217403919</v>
      </c>
      <c r="F593">
        <f>(E594-E593)/'Datos excel'!$B$1</f>
        <v>0.65643958731713559</v>
      </c>
      <c r="G593">
        <f>(F594-F593)/'Datos excel'!$B$1</f>
        <v>1.0455979772741513</v>
      </c>
      <c r="H593">
        <f>(G594-G593)/'Datos excel'!$B$1</f>
        <v>-1.717033977249125</v>
      </c>
      <c r="I593">
        <v>590</v>
      </c>
    </row>
    <row r="594" spans="1:9" x14ac:dyDescent="0.35">
      <c r="A594">
        <v>1.7694787634651299</v>
      </c>
      <c r="B594">
        <f>(A595-A594)/'Datos excel'!$B$1</f>
        <v>-0.43291775791489373</v>
      </c>
      <c r="C594">
        <f>(B595-B594)/'Datos excel'!$B$1</f>
        <v>-0.1063349802123177</v>
      </c>
      <c r="D594">
        <f>(C595-C594)/'Datos excel'!$B$1</f>
        <v>3.5024628311588408</v>
      </c>
      <c r="E594">
        <v>-1.6281579547557199</v>
      </c>
      <c r="F594">
        <f>(E595-E594)/'Datos excel'!$B$1</f>
        <v>0.66738906373051166</v>
      </c>
      <c r="G594">
        <f>(F595-F594)/'Datos excel'!$B$1</f>
        <v>1.0276172395111849</v>
      </c>
      <c r="H594">
        <f>(G595-G594)/'Datos excel'!$B$1</f>
        <v>-1.938953762772915</v>
      </c>
      <c r="I594">
        <v>591</v>
      </c>
    </row>
    <row r="595" spans="1:9" x14ac:dyDescent="0.35">
      <c r="A595">
        <v>1.7649452593055499</v>
      </c>
      <c r="B595">
        <f>(A596-A595)/'Datos excel'!$B$1</f>
        <v>-0.43403129522374251</v>
      </c>
      <c r="C595">
        <f>(B596-B595)/'Datos excel'!$B$1</f>
        <v>-6.9657275212851297E-2</v>
      </c>
      <c r="D595">
        <f>(C596-C595)/'Datos excel'!$B$1</f>
        <v>3.5173875694832879</v>
      </c>
      <c r="E595">
        <v>-1.6211690728233801</v>
      </c>
      <c r="F595">
        <f>(E596-E595)/'Datos excel'!$B$1</f>
        <v>0.67815024629834686</v>
      </c>
      <c r="G595">
        <f>(F596-F595)/'Datos excel'!$B$1</f>
        <v>1.0073125631885926</v>
      </c>
      <c r="H595">
        <f>(G596-G595)/'Datos excel'!$B$1</f>
        <v>-2.1592737216257745</v>
      </c>
      <c r="I595">
        <v>592</v>
      </c>
    </row>
    <row r="596" spans="1:9" x14ac:dyDescent="0.35">
      <c r="A596">
        <v>1.76040009421054</v>
      </c>
      <c r="B596">
        <f>(A597-A596)/'Datos excel'!$B$1</f>
        <v>-0.43476074450400176</v>
      </c>
      <c r="C596">
        <f>(B597-B596)/'Datos excel'!$B$1</f>
        <v>-3.2823278719128782E-2</v>
      </c>
      <c r="D596">
        <f>(C597-C596)/'Datos excel'!$B$1</f>
        <v>3.5275749760060804</v>
      </c>
      <c r="E596">
        <v>-1.6140675000507101</v>
      </c>
      <c r="F596">
        <f>(E597-E596)/'Datos excel'!$B$1</f>
        <v>0.68869879879295348</v>
      </c>
      <c r="G596">
        <f>(F597-F596)/'Datos excel'!$B$1</f>
        <v>0.98470070165209589</v>
      </c>
      <c r="H596">
        <f>(G597-G596)/'Datos excel'!$B$1</f>
        <v>-2.3776726439676255</v>
      </c>
      <c r="I596">
        <v>593</v>
      </c>
    </row>
    <row r="597" spans="1:9" x14ac:dyDescent="0.35">
      <c r="A597">
        <v>1.75584729034053</v>
      </c>
      <c r="B597">
        <f>(A598-A597)/'Datos excel'!$B$1</f>
        <v>-0.43510446907497091</v>
      </c>
      <c r="C597">
        <f>(B598-B597)/'Datos excel'!$B$1</f>
        <v>4.1174000462308614E-3</v>
      </c>
      <c r="D597">
        <f>(C598-C597)/'Datos excel'!$B$1</f>
        <v>3.5332904062442441</v>
      </c>
      <c r="E597">
        <v>-1.6068554630946299</v>
      </c>
      <c r="F597">
        <f>(E598-E597)/'Datos excel'!$B$1</f>
        <v>0.69901056042726994</v>
      </c>
      <c r="G597">
        <f>(F598-F597)/'Datos excel'!$B$1</f>
        <v>0.95980177194899552</v>
      </c>
      <c r="H597">
        <f>(G598-G597)/'Datos excel'!$B$1</f>
        <v>-2.5938459722299432</v>
      </c>
      <c r="I597">
        <v>594</v>
      </c>
    </row>
    <row r="598" spans="1:9" x14ac:dyDescent="0.35">
      <c r="A598">
        <v>1.7512908869952299</v>
      </c>
      <c r="B598">
        <f>(A599-A598)/'Datos excel'!$B$1</f>
        <v>-0.43506135176251381</v>
      </c>
      <c r="C598">
        <f>(B599-B598)/'Datos excel'!$B$1</f>
        <v>4.1117930657084897E-2</v>
      </c>
      <c r="D598">
        <f>(C599-C598)/'Datos excel'!$B$1</f>
        <v>3.5348081877498889</v>
      </c>
      <c r="E598">
        <v>-1.5995354416232299</v>
      </c>
      <c r="F598">
        <f>(E599-E598)/'Datos excel'!$B$1</f>
        <v>0.70906158107946138</v>
      </c>
      <c r="G598">
        <f>(F599-F598)/'Datos excel'!$B$1</f>
        <v>0.93263908044599197</v>
      </c>
      <c r="H598">
        <f>(G599-G598)/'Datos excel'!$B$1</f>
        <v>-2.807506126535162</v>
      </c>
      <c r="I598">
        <v>595</v>
      </c>
    </row>
    <row r="599" spans="1:9" x14ac:dyDescent="0.35">
      <c r="A599">
        <v>1.7467349351733701</v>
      </c>
      <c r="B599">
        <f>(A600-A599)/'Datos excel'!$B$1</f>
        <v>-0.43463076579957011</v>
      </c>
      <c r="C599">
        <f>(B600-B599)/'Datos excel'!$B$1</f>
        <v>7.8134355438698566E-2</v>
      </c>
      <c r="D599">
        <f>(C600-C599)/'Datos excel'!$B$1</f>
        <v>3.5324088607498503</v>
      </c>
      <c r="E599">
        <v>-1.5921101661096899</v>
      </c>
      <c r="F599">
        <f>(E600-E599)/'Datos excel'!$B$1</f>
        <v>0.71882815469139427</v>
      </c>
      <c r="G599">
        <f>(F600-F599)/'Datos excel'!$B$1</f>
        <v>0.90323894503922131</v>
      </c>
      <c r="H599">
        <f>(G600-G599)/'Datos excel'!$B$1</f>
        <v>-3.0183819946171471</v>
      </c>
      <c r="I599">
        <v>596</v>
      </c>
    </row>
    <row r="600" spans="1:9" x14ac:dyDescent="0.35">
      <c r="A600">
        <v>1.74218349243717</v>
      </c>
      <c r="B600">
        <f>(A601-A600)/'Datos excel'!$B$1</f>
        <v>-0.43381254474277281</v>
      </c>
      <c r="C600">
        <f>(B601-B600)/'Datos excel'!$B$1</f>
        <v>0.11512565452672263</v>
      </c>
      <c r="E600">
        <v>-1.5845826152764499</v>
      </c>
      <c r="F600">
        <f>(E601-E600)/'Datos excel'!$B$1</f>
        <v>0.72828685080529898</v>
      </c>
      <c r="G600">
        <f>(F601-F600)/'Datos excel'!$B$1</f>
        <v>0.87163052270583152</v>
      </c>
      <c r="I600">
        <v>597</v>
      </c>
    </row>
    <row r="601" spans="1:9" x14ac:dyDescent="0.35">
      <c r="A601">
        <v>1.73764061809184</v>
      </c>
      <c r="B601">
        <f>(A602-A601)/'Datos excel'!$B$1</f>
        <v>-0.43260695170776992</v>
      </c>
      <c r="E601">
        <v>-1.57695601320913</v>
      </c>
      <c r="F601">
        <f>(E602-E601)/'Datos excel'!$B$1</f>
        <v>0.73741454429455655</v>
      </c>
      <c r="I601">
        <v>598</v>
      </c>
    </row>
    <row r="602" spans="1:9" x14ac:dyDescent="0.35">
      <c r="A602">
        <v>1.73311036868725</v>
      </c>
      <c r="E602">
        <v>-1.5692338261591099</v>
      </c>
      <c r="I602">
        <v>599</v>
      </c>
    </row>
    <row r="603" spans="1:9" x14ac:dyDescent="0.35">
      <c r="A603">
        <f t="shared" ref="A603:H603" si="0">MAX(A3:A602)</f>
        <v>2.46953597322132</v>
      </c>
      <c r="B603">
        <f t="shared" si="0"/>
        <v>0.5383678744958782</v>
      </c>
      <c r="C603">
        <f t="shared" si="0"/>
        <v>1.5084151565165298</v>
      </c>
      <c r="D603">
        <f t="shared" si="0"/>
        <v>9.9025469109812683</v>
      </c>
      <c r="E603">
        <f t="shared" si="0"/>
        <v>-1.1559105449952201</v>
      </c>
      <c r="F603">
        <f t="shared" si="0"/>
        <v>0.82150745583675389</v>
      </c>
      <c r="G603">
        <f t="shared" si="0"/>
        <v>2.0232026088661126</v>
      </c>
      <c r="H603">
        <f t="shared" si="0"/>
        <v>7.3399040174378571</v>
      </c>
      <c r="I603" t="s">
        <v>13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419D-939A-48F2-AC13-7E67C329A39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excel</vt:lpstr>
      <vt:lpstr>Graficas excel</vt:lpstr>
      <vt:lpstr>Datos matlab</vt:lpstr>
      <vt:lpstr>Graficas 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Yovany Vargas</dc:creator>
  <cp:lastModifiedBy>Yovany Vargas</cp:lastModifiedBy>
  <dcterms:created xsi:type="dcterms:W3CDTF">2024-07-28T14:43:25Z</dcterms:created>
  <dcterms:modified xsi:type="dcterms:W3CDTF">2024-08-30T06:54:57Z</dcterms:modified>
</cp:coreProperties>
</file>