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CC13710E-1B99-4F53-804F-07C833878EFE}" xr6:coauthVersionLast="47" xr6:coauthVersionMax="47" xr10:uidLastSave="{00000000-0000-0000-0000-000000000000}"/>
  <bookViews>
    <workbookView xWindow="-110" yWindow="-110" windowWidth="19420" windowHeight="10300" activeTab="1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E603" i="2"/>
  <c r="A603" i="2"/>
  <c r="F601" i="2"/>
  <c r="B601" i="2"/>
  <c r="G600" i="2"/>
  <c r="H599" i="2" s="1"/>
  <c r="F600" i="2"/>
  <c r="C600" i="2"/>
  <c r="D599" i="2" s="1"/>
  <c r="B600" i="2"/>
  <c r="G599" i="2"/>
  <c r="F599" i="2"/>
  <c r="G598" i="2" s="1"/>
  <c r="C599" i="2"/>
  <c r="B599" i="2"/>
  <c r="F598" i="2"/>
  <c r="B598" i="2"/>
  <c r="C597" i="2" s="1"/>
  <c r="D596" i="2" s="1"/>
  <c r="F597" i="2"/>
  <c r="B597" i="2"/>
  <c r="C596" i="2" s="1"/>
  <c r="F596" i="2"/>
  <c r="B596" i="2"/>
  <c r="G595" i="2"/>
  <c r="F595" i="2"/>
  <c r="G594" i="2" s="1"/>
  <c r="H593" i="2" s="1"/>
  <c r="C595" i="2"/>
  <c r="D595" i="2" s="1"/>
  <c r="B595" i="2"/>
  <c r="C594" i="2" s="1"/>
  <c r="H594" i="2"/>
  <c r="F594" i="2"/>
  <c r="D594" i="2"/>
  <c r="B594" i="2"/>
  <c r="C593" i="2" s="1"/>
  <c r="G593" i="2"/>
  <c r="F593" i="2"/>
  <c r="B593" i="2"/>
  <c r="C592" i="2" s="1"/>
  <c r="D591" i="2" s="1"/>
  <c r="F592" i="2"/>
  <c r="G592" i="2" s="1"/>
  <c r="B592" i="2"/>
  <c r="G591" i="2"/>
  <c r="F591" i="2"/>
  <c r="G590" i="2" s="1"/>
  <c r="C591" i="2"/>
  <c r="B591" i="2"/>
  <c r="F590" i="2"/>
  <c r="B590" i="2"/>
  <c r="F589" i="2"/>
  <c r="B589" i="2"/>
  <c r="C588" i="2" s="1"/>
  <c r="D587" i="2" s="1"/>
  <c r="F588" i="2"/>
  <c r="B588" i="2"/>
  <c r="G587" i="2"/>
  <c r="F587" i="2"/>
  <c r="G586" i="2" s="1"/>
  <c r="H585" i="2" s="1"/>
  <c r="C587" i="2"/>
  <c r="B587" i="2"/>
  <c r="H586" i="2"/>
  <c r="F586" i="2"/>
  <c r="D586" i="2"/>
  <c r="C586" i="2"/>
  <c r="B586" i="2"/>
  <c r="G585" i="2"/>
  <c r="F585" i="2"/>
  <c r="B585" i="2"/>
  <c r="C584" i="2" s="1"/>
  <c r="D583" i="2" s="1"/>
  <c r="F584" i="2"/>
  <c r="B584" i="2"/>
  <c r="F583" i="2"/>
  <c r="G582" i="2" s="1"/>
  <c r="C583" i="2"/>
  <c r="B583" i="2"/>
  <c r="F582" i="2"/>
  <c r="B582" i="2"/>
  <c r="F581" i="2"/>
  <c r="B581" i="2"/>
  <c r="C580" i="2" s="1"/>
  <c r="D579" i="2" s="1"/>
  <c r="F580" i="2"/>
  <c r="B580" i="2"/>
  <c r="G579" i="2"/>
  <c r="F579" i="2"/>
  <c r="G578" i="2" s="1"/>
  <c r="H577" i="2" s="1"/>
  <c r="C579" i="2"/>
  <c r="B579" i="2"/>
  <c r="F578" i="2"/>
  <c r="D578" i="2"/>
  <c r="C578" i="2"/>
  <c r="B578" i="2"/>
  <c r="G577" i="2"/>
  <c r="F577" i="2"/>
  <c r="B577" i="2"/>
  <c r="F576" i="2"/>
  <c r="G576" i="2" s="1"/>
  <c r="C576" i="2"/>
  <c r="D575" i="2" s="1"/>
  <c r="B576" i="2"/>
  <c r="G575" i="2"/>
  <c r="H574" i="2" s="1"/>
  <c r="F575" i="2"/>
  <c r="G574" i="2" s="1"/>
  <c r="C575" i="2"/>
  <c r="B575" i="2"/>
  <c r="F574" i="2"/>
  <c r="B574" i="2"/>
  <c r="F573" i="2"/>
  <c r="B573" i="2"/>
  <c r="C572" i="2" s="1"/>
  <c r="F572" i="2"/>
  <c r="B572" i="2"/>
  <c r="G571" i="2"/>
  <c r="H570" i="2" s="1"/>
  <c r="F571" i="2"/>
  <c r="G570" i="2" s="1"/>
  <c r="H569" i="2" s="1"/>
  <c r="D571" i="2"/>
  <c r="C571" i="2"/>
  <c r="D570" i="2" s="1"/>
  <c r="B571" i="2"/>
  <c r="F570" i="2"/>
  <c r="G569" i="2" s="1"/>
  <c r="C570" i="2"/>
  <c r="B570" i="2"/>
  <c r="F569" i="2"/>
  <c r="B569" i="2"/>
  <c r="C568" i="2" s="1"/>
  <c r="D567" i="2" s="1"/>
  <c r="F568" i="2"/>
  <c r="G568" i="2" s="1"/>
  <c r="B568" i="2"/>
  <c r="F567" i="2"/>
  <c r="G566" i="2" s="1"/>
  <c r="C567" i="2"/>
  <c r="B567" i="2"/>
  <c r="F566" i="2"/>
  <c r="B566" i="2"/>
  <c r="F565" i="2"/>
  <c r="B565" i="2"/>
  <c r="C564" i="2" s="1"/>
  <c r="F564" i="2"/>
  <c r="B564" i="2"/>
  <c r="G563" i="2"/>
  <c r="F563" i="2"/>
  <c r="G562" i="2" s="1"/>
  <c r="C563" i="2"/>
  <c r="D563" i="2" s="1"/>
  <c r="B563" i="2"/>
  <c r="H562" i="2"/>
  <c r="F562" i="2"/>
  <c r="G561" i="2" s="1"/>
  <c r="D562" i="2"/>
  <c r="C562" i="2"/>
  <c r="D561" i="2" s="1"/>
  <c r="B562" i="2"/>
  <c r="C561" i="2" s="1"/>
  <c r="F561" i="2"/>
  <c r="B561" i="2"/>
  <c r="F560" i="2"/>
  <c r="G560" i="2" s="1"/>
  <c r="H559" i="2" s="1"/>
  <c r="C560" i="2"/>
  <c r="D559" i="2" s="1"/>
  <c r="B560" i="2"/>
  <c r="G559" i="2"/>
  <c r="F559" i="2"/>
  <c r="G558" i="2" s="1"/>
  <c r="C559" i="2"/>
  <c r="B559" i="2"/>
  <c r="F558" i="2"/>
  <c r="B558" i="2"/>
  <c r="F557" i="2"/>
  <c r="B557" i="2"/>
  <c r="C556" i="2" s="1"/>
  <c r="F556" i="2"/>
  <c r="B556" i="2"/>
  <c r="G555" i="2"/>
  <c r="F555" i="2"/>
  <c r="G554" i="2" s="1"/>
  <c r="D555" i="2"/>
  <c r="C555" i="2"/>
  <c r="B555" i="2"/>
  <c r="H554" i="2"/>
  <c r="F554" i="2"/>
  <c r="G553" i="2" s="1"/>
  <c r="D554" i="2"/>
  <c r="C554" i="2"/>
  <c r="B554" i="2"/>
  <c r="C553" i="2" s="1"/>
  <c r="F553" i="2"/>
  <c r="B553" i="2"/>
  <c r="C552" i="2" s="1"/>
  <c r="D551" i="2" s="1"/>
  <c r="G552" i="2"/>
  <c r="H551" i="2" s="1"/>
  <c r="F552" i="2"/>
  <c r="G551" i="2" s="1"/>
  <c r="H550" i="2" s="1"/>
  <c r="B552" i="2"/>
  <c r="F551" i="2"/>
  <c r="G550" i="2" s="1"/>
  <c r="C551" i="2"/>
  <c r="B551" i="2"/>
  <c r="F550" i="2"/>
  <c r="B550" i="2"/>
  <c r="F549" i="2"/>
  <c r="B549" i="2"/>
  <c r="C548" i="2" s="1"/>
  <c r="D547" i="2" s="1"/>
  <c r="F548" i="2"/>
  <c r="B548" i="2"/>
  <c r="G547" i="2"/>
  <c r="H546" i="2" s="1"/>
  <c r="F547" i="2"/>
  <c r="G546" i="2" s="1"/>
  <c r="C547" i="2"/>
  <c r="B547" i="2"/>
  <c r="F546" i="2"/>
  <c r="G545" i="2" s="1"/>
  <c r="D546" i="2"/>
  <c r="C546" i="2"/>
  <c r="B546" i="2"/>
  <c r="C545" i="2" s="1"/>
  <c r="F545" i="2"/>
  <c r="B545" i="2"/>
  <c r="F544" i="2"/>
  <c r="G544" i="2" s="1"/>
  <c r="C544" i="2"/>
  <c r="D543" i="2" s="1"/>
  <c r="B544" i="2"/>
  <c r="G543" i="2"/>
  <c r="H542" i="2" s="1"/>
  <c r="F543" i="2"/>
  <c r="G542" i="2" s="1"/>
  <c r="C543" i="2"/>
  <c r="B543" i="2"/>
  <c r="F542" i="2"/>
  <c r="B542" i="2"/>
  <c r="F541" i="2"/>
  <c r="B541" i="2"/>
  <c r="C540" i="2" s="1"/>
  <c r="F540" i="2"/>
  <c r="B540" i="2"/>
  <c r="G539" i="2"/>
  <c r="H538" i="2" s="1"/>
  <c r="F539" i="2"/>
  <c r="G538" i="2" s="1"/>
  <c r="H537" i="2" s="1"/>
  <c r="D539" i="2"/>
  <c r="C539" i="2"/>
  <c r="D538" i="2" s="1"/>
  <c r="B539" i="2"/>
  <c r="F538" i="2"/>
  <c r="G537" i="2" s="1"/>
  <c r="C538" i="2"/>
  <c r="B538" i="2"/>
  <c r="F537" i="2"/>
  <c r="B537" i="2"/>
  <c r="C536" i="2" s="1"/>
  <c r="D535" i="2" s="1"/>
  <c r="F536" i="2"/>
  <c r="G536" i="2" s="1"/>
  <c r="B536" i="2"/>
  <c r="F535" i="2"/>
  <c r="G534" i="2" s="1"/>
  <c r="C535" i="2"/>
  <c r="B535" i="2"/>
  <c r="F534" i="2"/>
  <c r="B534" i="2"/>
  <c r="F533" i="2"/>
  <c r="B533" i="2"/>
  <c r="C532" i="2" s="1"/>
  <c r="D531" i="2" s="1"/>
  <c r="F532" i="2"/>
  <c r="B532" i="2"/>
  <c r="G531" i="2"/>
  <c r="F531" i="2"/>
  <c r="G530" i="2" s="1"/>
  <c r="C531" i="2"/>
  <c r="B531" i="2"/>
  <c r="H530" i="2"/>
  <c r="F530" i="2"/>
  <c r="G529" i="2" s="1"/>
  <c r="D530" i="2"/>
  <c r="C530" i="2"/>
  <c r="D529" i="2" s="1"/>
  <c r="B530" i="2"/>
  <c r="C529" i="2" s="1"/>
  <c r="D528" i="2" s="1"/>
  <c r="F529" i="2"/>
  <c r="B529" i="2"/>
  <c r="F528" i="2"/>
  <c r="G528" i="2" s="1"/>
  <c r="C528" i="2"/>
  <c r="D527" i="2" s="1"/>
  <c r="B528" i="2"/>
  <c r="F527" i="2"/>
  <c r="G526" i="2" s="1"/>
  <c r="C527" i="2"/>
  <c r="B527" i="2"/>
  <c r="F526" i="2"/>
  <c r="B526" i="2"/>
  <c r="F525" i="2"/>
  <c r="B525" i="2"/>
  <c r="C524" i="2" s="1"/>
  <c r="D523" i="2" s="1"/>
  <c r="F524" i="2"/>
  <c r="B524" i="2"/>
  <c r="G523" i="2"/>
  <c r="F523" i="2"/>
  <c r="G522" i="2" s="1"/>
  <c r="H521" i="2" s="1"/>
  <c r="C523" i="2"/>
  <c r="B523" i="2"/>
  <c r="H522" i="2"/>
  <c r="F522" i="2"/>
  <c r="G521" i="2" s="1"/>
  <c r="D522" i="2"/>
  <c r="C522" i="2"/>
  <c r="B522" i="2"/>
  <c r="C521" i="2" s="1"/>
  <c r="F521" i="2"/>
  <c r="B521" i="2"/>
  <c r="C520" i="2" s="1"/>
  <c r="D519" i="2" s="1"/>
  <c r="G520" i="2"/>
  <c r="H519" i="2" s="1"/>
  <c r="F520" i="2"/>
  <c r="G519" i="2" s="1"/>
  <c r="H518" i="2" s="1"/>
  <c r="B520" i="2"/>
  <c r="F519" i="2"/>
  <c r="G518" i="2" s="1"/>
  <c r="C519" i="2"/>
  <c r="B519" i="2"/>
  <c r="F518" i="2"/>
  <c r="B518" i="2"/>
  <c r="F517" i="2"/>
  <c r="B517" i="2"/>
  <c r="C516" i="2" s="1"/>
  <c r="D515" i="2" s="1"/>
  <c r="F516" i="2"/>
  <c r="B516" i="2"/>
  <c r="G515" i="2"/>
  <c r="H514" i="2" s="1"/>
  <c r="F515" i="2"/>
  <c r="G514" i="2" s="1"/>
  <c r="C515" i="2"/>
  <c r="B515" i="2"/>
  <c r="F514" i="2"/>
  <c r="G513" i="2" s="1"/>
  <c r="D514" i="2"/>
  <c r="C514" i="2"/>
  <c r="B514" i="2"/>
  <c r="C513" i="2" s="1"/>
  <c r="H513" i="2"/>
  <c r="F513" i="2"/>
  <c r="B513" i="2"/>
  <c r="C512" i="2" s="1"/>
  <c r="D511" i="2" s="1"/>
  <c r="F512" i="2"/>
  <c r="G511" i="2" s="1"/>
  <c r="H510" i="2" s="1"/>
  <c r="B512" i="2"/>
  <c r="F511" i="2"/>
  <c r="G510" i="2" s="1"/>
  <c r="C511" i="2"/>
  <c r="B511" i="2"/>
  <c r="F510" i="2"/>
  <c r="B510" i="2"/>
  <c r="F509" i="2"/>
  <c r="B509" i="2"/>
  <c r="C508" i="2" s="1"/>
  <c r="F508" i="2"/>
  <c r="B508" i="2"/>
  <c r="G507" i="2"/>
  <c r="H506" i="2" s="1"/>
  <c r="F507" i="2"/>
  <c r="G506" i="2" s="1"/>
  <c r="H505" i="2" s="1"/>
  <c r="C507" i="2"/>
  <c r="B507" i="2"/>
  <c r="F506" i="2"/>
  <c r="G505" i="2" s="1"/>
  <c r="C506" i="2"/>
  <c r="B506" i="2"/>
  <c r="F505" i="2"/>
  <c r="B505" i="2"/>
  <c r="C504" i="2" s="1"/>
  <c r="G504" i="2"/>
  <c r="F504" i="2"/>
  <c r="B504" i="2"/>
  <c r="G503" i="2"/>
  <c r="H502" i="2" s="1"/>
  <c r="F503" i="2"/>
  <c r="G502" i="2" s="1"/>
  <c r="C503" i="2"/>
  <c r="B503" i="2"/>
  <c r="F502" i="2"/>
  <c r="B502" i="2"/>
  <c r="F501" i="2"/>
  <c r="B501" i="2"/>
  <c r="C500" i="2" s="1"/>
  <c r="F500" i="2"/>
  <c r="B500" i="2"/>
  <c r="G499" i="2"/>
  <c r="F499" i="2"/>
  <c r="G498" i="2" s="1"/>
  <c r="C499" i="2"/>
  <c r="D498" i="2" s="1"/>
  <c r="B499" i="2"/>
  <c r="H498" i="2"/>
  <c r="F498" i="2"/>
  <c r="G497" i="2" s="1"/>
  <c r="H496" i="2" s="1"/>
  <c r="C498" i="2"/>
  <c r="B498" i="2"/>
  <c r="F497" i="2"/>
  <c r="B497" i="2"/>
  <c r="G496" i="2"/>
  <c r="F496" i="2"/>
  <c r="C496" i="2"/>
  <c r="B496" i="2"/>
  <c r="G495" i="2"/>
  <c r="F495" i="2"/>
  <c r="G494" i="2" s="1"/>
  <c r="C495" i="2"/>
  <c r="B495" i="2"/>
  <c r="F494" i="2"/>
  <c r="B494" i="2"/>
  <c r="F493" i="2"/>
  <c r="B493" i="2"/>
  <c r="C492" i="2" s="1"/>
  <c r="F492" i="2"/>
  <c r="G491" i="2" s="1"/>
  <c r="H490" i="2" s="1"/>
  <c r="B492" i="2"/>
  <c r="F491" i="2"/>
  <c r="G490" i="2" s="1"/>
  <c r="H489" i="2" s="1"/>
  <c r="D491" i="2"/>
  <c r="C491" i="2"/>
  <c r="B491" i="2"/>
  <c r="F490" i="2"/>
  <c r="G489" i="2" s="1"/>
  <c r="D490" i="2"/>
  <c r="C490" i="2"/>
  <c r="B490" i="2"/>
  <c r="C489" i="2" s="1"/>
  <c r="D488" i="2" s="1"/>
  <c r="F489" i="2"/>
  <c r="B489" i="2"/>
  <c r="F488" i="2"/>
  <c r="G488" i="2" s="1"/>
  <c r="C488" i="2"/>
  <c r="B488" i="2"/>
  <c r="F487" i="2"/>
  <c r="G486" i="2" s="1"/>
  <c r="C487" i="2"/>
  <c r="B487" i="2"/>
  <c r="F486" i="2"/>
  <c r="B486" i="2"/>
  <c r="F485" i="2"/>
  <c r="B485" i="2"/>
  <c r="C484" i="2" s="1"/>
  <c r="D483" i="2" s="1"/>
  <c r="F484" i="2"/>
  <c r="B484" i="2"/>
  <c r="G483" i="2"/>
  <c r="F483" i="2"/>
  <c r="G482" i="2" s="1"/>
  <c r="C483" i="2"/>
  <c r="B483" i="2"/>
  <c r="H482" i="2"/>
  <c r="F482" i="2"/>
  <c r="G481" i="2" s="1"/>
  <c r="H480" i="2" s="1"/>
  <c r="D482" i="2"/>
  <c r="C482" i="2"/>
  <c r="B482" i="2"/>
  <c r="H481" i="2"/>
  <c r="F481" i="2"/>
  <c r="B481" i="2"/>
  <c r="C480" i="2" s="1"/>
  <c r="D479" i="2" s="1"/>
  <c r="G480" i="2"/>
  <c r="F480" i="2"/>
  <c r="B480" i="2"/>
  <c r="G479" i="2"/>
  <c r="H478" i="2" s="1"/>
  <c r="F479" i="2"/>
  <c r="G478" i="2" s="1"/>
  <c r="C479" i="2"/>
  <c r="B479" i="2"/>
  <c r="F478" i="2"/>
  <c r="B478" i="2"/>
  <c r="F477" i="2"/>
  <c r="B477" i="2"/>
  <c r="C476" i="2" s="1"/>
  <c r="D475" i="2" s="1"/>
  <c r="F476" i="2"/>
  <c r="G475" i="2" s="1"/>
  <c r="H474" i="2" s="1"/>
  <c r="B476" i="2"/>
  <c r="F475" i="2"/>
  <c r="G474" i="2" s="1"/>
  <c r="C475" i="2"/>
  <c r="B475" i="2"/>
  <c r="F474" i="2"/>
  <c r="G473" i="2" s="1"/>
  <c r="C474" i="2"/>
  <c r="B474" i="2"/>
  <c r="H473" i="2"/>
  <c r="F473" i="2"/>
  <c r="B473" i="2"/>
  <c r="G472" i="2"/>
  <c r="F472" i="2"/>
  <c r="G471" i="2" s="1"/>
  <c r="H470" i="2" s="1"/>
  <c r="C472" i="2"/>
  <c r="D471" i="2" s="1"/>
  <c r="B472" i="2"/>
  <c r="F471" i="2"/>
  <c r="G470" i="2" s="1"/>
  <c r="C471" i="2"/>
  <c r="B471" i="2"/>
  <c r="F470" i="2"/>
  <c r="B470" i="2"/>
  <c r="F469" i="2"/>
  <c r="B469" i="2"/>
  <c r="C468" i="2" s="1"/>
  <c r="D467" i="2" s="1"/>
  <c r="F468" i="2"/>
  <c r="G467" i="2" s="1"/>
  <c r="B468" i="2"/>
  <c r="F467" i="2"/>
  <c r="G466" i="2" s="1"/>
  <c r="H465" i="2" s="1"/>
  <c r="C467" i="2"/>
  <c r="B467" i="2"/>
  <c r="F466" i="2"/>
  <c r="G465" i="2" s="1"/>
  <c r="C466" i="2"/>
  <c r="B466" i="2"/>
  <c r="F465" i="2"/>
  <c r="B465" i="2"/>
  <c r="C464" i="2" s="1"/>
  <c r="D463" i="2" s="1"/>
  <c r="F464" i="2"/>
  <c r="G463" i="2" s="1"/>
  <c r="H462" i="2" s="1"/>
  <c r="B464" i="2"/>
  <c r="F463" i="2"/>
  <c r="G462" i="2" s="1"/>
  <c r="C463" i="2"/>
  <c r="B463" i="2"/>
  <c r="F462" i="2"/>
  <c r="C462" i="2"/>
  <c r="B462" i="2"/>
  <c r="F461" i="2"/>
  <c r="B461" i="2"/>
  <c r="C460" i="2" s="1"/>
  <c r="D459" i="2" s="1"/>
  <c r="F460" i="2"/>
  <c r="G459" i="2" s="1"/>
  <c r="H458" i="2" s="1"/>
  <c r="B460" i="2"/>
  <c r="F459" i="2"/>
  <c r="G458" i="2" s="1"/>
  <c r="H457" i="2" s="1"/>
  <c r="C459" i="2"/>
  <c r="B459" i="2"/>
  <c r="F458" i="2"/>
  <c r="G457" i="2" s="1"/>
  <c r="C458" i="2"/>
  <c r="B458" i="2"/>
  <c r="F457" i="2"/>
  <c r="B457" i="2"/>
  <c r="C456" i="2" s="1"/>
  <c r="D455" i="2" s="1"/>
  <c r="F456" i="2"/>
  <c r="G455" i="2" s="1"/>
  <c r="H454" i="2" s="1"/>
  <c r="B456" i="2"/>
  <c r="F455" i="2"/>
  <c r="G454" i="2" s="1"/>
  <c r="C455" i="2"/>
  <c r="D454" i="2" s="1"/>
  <c r="B455" i="2"/>
  <c r="F454" i="2"/>
  <c r="C454" i="2"/>
  <c r="B454" i="2"/>
  <c r="H453" i="2"/>
  <c r="F453" i="2"/>
  <c r="G453" i="2" s="1"/>
  <c r="B453" i="2"/>
  <c r="C452" i="2" s="1"/>
  <c r="D451" i="2" s="1"/>
  <c r="G452" i="2"/>
  <c r="F452" i="2"/>
  <c r="G451" i="2" s="1"/>
  <c r="B452" i="2"/>
  <c r="F451" i="2"/>
  <c r="C451" i="2"/>
  <c r="B451" i="2"/>
  <c r="F450" i="2"/>
  <c r="G449" i="2" s="1"/>
  <c r="C450" i="2"/>
  <c r="D449" i="2" s="1"/>
  <c r="B450" i="2"/>
  <c r="C449" i="2" s="1"/>
  <c r="F449" i="2"/>
  <c r="B449" i="2"/>
  <c r="C448" i="2" s="1"/>
  <c r="D447" i="2" s="1"/>
  <c r="H448" i="2"/>
  <c r="G448" i="2"/>
  <c r="F448" i="2"/>
  <c r="B448" i="2"/>
  <c r="F447" i="2"/>
  <c r="G446" i="2" s="1"/>
  <c r="C447" i="2"/>
  <c r="B447" i="2"/>
  <c r="F446" i="2"/>
  <c r="B446" i="2"/>
  <c r="F445" i="2"/>
  <c r="B445" i="2"/>
  <c r="C444" i="2" s="1"/>
  <c r="F444" i="2"/>
  <c r="G443" i="2" s="1"/>
  <c r="B444" i="2"/>
  <c r="F443" i="2"/>
  <c r="D443" i="2"/>
  <c r="C443" i="2"/>
  <c r="B443" i="2"/>
  <c r="F442" i="2"/>
  <c r="G441" i="2" s="1"/>
  <c r="H440" i="2" s="1"/>
  <c r="B442" i="2"/>
  <c r="F441" i="2"/>
  <c r="B441" i="2"/>
  <c r="G440" i="2"/>
  <c r="F440" i="2"/>
  <c r="C440" i="2"/>
  <c r="B440" i="2"/>
  <c r="F439" i="2"/>
  <c r="G438" i="2" s="1"/>
  <c r="H437" i="2" s="1"/>
  <c r="C439" i="2"/>
  <c r="D439" i="2" s="1"/>
  <c r="B439" i="2"/>
  <c r="F438" i="2"/>
  <c r="D438" i="2"/>
  <c r="C438" i="2"/>
  <c r="B438" i="2"/>
  <c r="F437" i="2"/>
  <c r="G437" i="2" s="1"/>
  <c r="C437" i="2"/>
  <c r="D436" i="2" s="1"/>
  <c r="B437" i="2"/>
  <c r="C436" i="2" s="1"/>
  <c r="F436" i="2"/>
  <c r="G436" i="2" s="1"/>
  <c r="B436" i="2"/>
  <c r="G435" i="2"/>
  <c r="F435" i="2"/>
  <c r="G434" i="2" s="1"/>
  <c r="C435" i="2"/>
  <c r="B435" i="2"/>
  <c r="H434" i="2"/>
  <c r="F434" i="2"/>
  <c r="G433" i="2" s="1"/>
  <c r="H432" i="2" s="1"/>
  <c r="B434" i="2"/>
  <c r="H433" i="2"/>
  <c r="F433" i="2"/>
  <c r="B433" i="2"/>
  <c r="G432" i="2"/>
  <c r="F432" i="2"/>
  <c r="C432" i="2"/>
  <c r="B432" i="2"/>
  <c r="G431" i="2"/>
  <c r="F431" i="2"/>
  <c r="G430" i="2" s="1"/>
  <c r="D431" i="2"/>
  <c r="C431" i="2"/>
  <c r="D430" i="2" s="1"/>
  <c r="B431" i="2"/>
  <c r="F430" i="2"/>
  <c r="C430" i="2"/>
  <c r="D429" i="2" s="1"/>
  <c r="B430" i="2"/>
  <c r="F429" i="2"/>
  <c r="G429" i="2" s="1"/>
  <c r="H429" i="2" s="1"/>
  <c r="C429" i="2"/>
  <c r="D428" i="2" s="1"/>
  <c r="B429" i="2"/>
  <c r="C428" i="2" s="1"/>
  <c r="D427" i="2" s="1"/>
  <c r="F428" i="2"/>
  <c r="G428" i="2" s="1"/>
  <c r="B428" i="2"/>
  <c r="F427" i="2"/>
  <c r="G426" i="2" s="1"/>
  <c r="H425" i="2" s="1"/>
  <c r="C427" i="2"/>
  <c r="B427" i="2"/>
  <c r="F426" i="2"/>
  <c r="G425" i="2" s="1"/>
  <c r="B426" i="2"/>
  <c r="F425" i="2"/>
  <c r="B425" i="2"/>
  <c r="C424" i="2" s="1"/>
  <c r="D423" i="2" s="1"/>
  <c r="F424" i="2"/>
  <c r="B424" i="2"/>
  <c r="F423" i="2"/>
  <c r="G422" i="2" s="1"/>
  <c r="C423" i="2"/>
  <c r="D422" i="2" s="1"/>
  <c r="B423" i="2"/>
  <c r="F422" i="2"/>
  <c r="C422" i="2"/>
  <c r="B422" i="2"/>
  <c r="H421" i="2"/>
  <c r="F421" i="2"/>
  <c r="G421" i="2" s="1"/>
  <c r="B421" i="2"/>
  <c r="G420" i="2"/>
  <c r="F420" i="2"/>
  <c r="G419" i="2" s="1"/>
  <c r="B420" i="2"/>
  <c r="F419" i="2"/>
  <c r="C419" i="2"/>
  <c r="B419" i="2"/>
  <c r="F418" i="2"/>
  <c r="G417" i="2" s="1"/>
  <c r="C418" i="2"/>
  <c r="D417" i="2" s="1"/>
  <c r="B418" i="2"/>
  <c r="C417" i="2" s="1"/>
  <c r="F417" i="2"/>
  <c r="B417" i="2"/>
  <c r="C416" i="2" s="1"/>
  <c r="D415" i="2" s="1"/>
  <c r="H416" i="2"/>
  <c r="G416" i="2"/>
  <c r="F416" i="2"/>
  <c r="B416" i="2"/>
  <c r="F415" i="2"/>
  <c r="G414" i="2" s="1"/>
  <c r="C415" i="2"/>
  <c r="B415" i="2"/>
  <c r="F414" i="2"/>
  <c r="B414" i="2"/>
  <c r="F413" i="2"/>
  <c r="B413" i="2"/>
  <c r="C412" i="2" s="1"/>
  <c r="F412" i="2"/>
  <c r="G411" i="2" s="1"/>
  <c r="B412" i="2"/>
  <c r="F411" i="2"/>
  <c r="D411" i="2"/>
  <c r="C411" i="2"/>
  <c r="B411" i="2"/>
  <c r="F410" i="2"/>
  <c r="G409" i="2" s="1"/>
  <c r="H408" i="2" s="1"/>
  <c r="B410" i="2"/>
  <c r="F409" i="2"/>
  <c r="B409" i="2"/>
  <c r="G408" i="2"/>
  <c r="F408" i="2"/>
  <c r="G407" i="2" s="1"/>
  <c r="H406" i="2" s="1"/>
  <c r="C408" i="2"/>
  <c r="B408" i="2"/>
  <c r="F407" i="2"/>
  <c r="G406" i="2" s="1"/>
  <c r="H405" i="2" s="1"/>
  <c r="C407" i="2"/>
  <c r="D407" i="2" s="1"/>
  <c r="B407" i="2"/>
  <c r="F406" i="2"/>
  <c r="D406" i="2"/>
  <c r="C406" i="2"/>
  <c r="B406" i="2"/>
  <c r="F405" i="2"/>
  <c r="G405" i="2" s="1"/>
  <c r="C405" i="2"/>
  <c r="D404" i="2" s="1"/>
  <c r="B405" i="2"/>
  <c r="C404" i="2" s="1"/>
  <c r="F404" i="2"/>
  <c r="G404" i="2" s="1"/>
  <c r="B404" i="2"/>
  <c r="G403" i="2"/>
  <c r="F403" i="2"/>
  <c r="G402" i="2" s="1"/>
  <c r="C403" i="2"/>
  <c r="B403" i="2"/>
  <c r="H402" i="2"/>
  <c r="F402" i="2"/>
  <c r="G401" i="2" s="1"/>
  <c r="H400" i="2" s="1"/>
  <c r="B402" i="2"/>
  <c r="H401" i="2"/>
  <c r="F401" i="2"/>
  <c r="B401" i="2"/>
  <c r="G400" i="2"/>
  <c r="F400" i="2"/>
  <c r="C400" i="2"/>
  <c r="B400" i="2"/>
  <c r="G399" i="2"/>
  <c r="F399" i="2"/>
  <c r="G398" i="2" s="1"/>
  <c r="D399" i="2"/>
  <c r="C399" i="2"/>
  <c r="D398" i="2" s="1"/>
  <c r="B399" i="2"/>
  <c r="F398" i="2"/>
  <c r="C398" i="2"/>
  <c r="D397" i="2" s="1"/>
  <c r="B398" i="2"/>
  <c r="F397" i="2"/>
  <c r="G397" i="2" s="1"/>
  <c r="H397" i="2" s="1"/>
  <c r="C397" i="2"/>
  <c r="D396" i="2" s="1"/>
  <c r="B397" i="2"/>
  <c r="C396" i="2" s="1"/>
  <c r="F396" i="2"/>
  <c r="G396" i="2" s="1"/>
  <c r="B396" i="2"/>
  <c r="F395" i="2"/>
  <c r="G394" i="2" s="1"/>
  <c r="H393" i="2" s="1"/>
  <c r="D395" i="2"/>
  <c r="C395" i="2"/>
  <c r="B395" i="2"/>
  <c r="F394" i="2"/>
  <c r="G393" i="2" s="1"/>
  <c r="B394" i="2"/>
  <c r="F393" i="2"/>
  <c r="B393" i="2"/>
  <c r="C392" i="2" s="1"/>
  <c r="D391" i="2" s="1"/>
  <c r="F392" i="2"/>
  <c r="B392" i="2"/>
  <c r="F391" i="2"/>
  <c r="G390" i="2" s="1"/>
  <c r="C391" i="2"/>
  <c r="D390" i="2" s="1"/>
  <c r="B391" i="2"/>
  <c r="F390" i="2"/>
  <c r="C390" i="2"/>
  <c r="B390" i="2"/>
  <c r="F389" i="2"/>
  <c r="G389" i="2" s="1"/>
  <c r="H389" i="2" s="1"/>
  <c r="B389" i="2"/>
  <c r="G388" i="2"/>
  <c r="H387" i="2" s="1"/>
  <c r="F388" i="2"/>
  <c r="G387" i="2" s="1"/>
  <c r="B388" i="2"/>
  <c r="F387" i="2"/>
  <c r="C387" i="2"/>
  <c r="B387" i="2"/>
  <c r="F386" i="2"/>
  <c r="G385" i="2" s="1"/>
  <c r="B386" i="2"/>
  <c r="C385" i="2" s="1"/>
  <c r="F385" i="2"/>
  <c r="B385" i="2"/>
  <c r="C384" i="2" s="1"/>
  <c r="D383" i="2" s="1"/>
  <c r="H384" i="2"/>
  <c r="G384" i="2"/>
  <c r="F384" i="2"/>
  <c r="B384" i="2"/>
  <c r="F383" i="2"/>
  <c r="G382" i="2" s="1"/>
  <c r="C383" i="2"/>
  <c r="B383" i="2"/>
  <c r="F382" i="2"/>
  <c r="B382" i="2"/>
  <c r="F381" i="2"/>
  <c r="B381" i="2"/>
  <c r="C380" i="2" s="1"/>
  <c r="F380" i="2"/>
  <c r="G379" i="2" s="1"/>
  <c r="B380" i="2"/>
  <c r="F379" i="2"/>
  <c r="D379" i="2"/>
  <c r="C379" i="2"/>
  <c r="B379" i="2"/>
  <c r="F378" i="2"/>
  <c r="G377" i="2" s="1"/>
  <c r="H376" i="2" s="1"/>
  <c r="B378" i="2"/>
  <c r="F377" i="2"/>
  <c r="B377" i="2"/>
  <c r="G376" i="2"/>
  <c r="F376" i="2"/>
  <c r="C376" i="2"/>
  <c r="B376" i="2"/>
  <c r="F375" i="2"/>
  <c r="G374" i="2" s="1"/>
  <c r="H373" i="2" s="1"/>
  <c r="C375" i="2"/>
  <c r="D375" i="2" s="1"/>
  <c r="B375" i="2"/>
  <c r="F374" i="2"/>
  <c r="D374" i="2"/>
  <c r="C374" i="2"/>
  <c r="B374" i="2"/>
  <c r="F373" i="2"/>
  <c r="G373" i="2" s="1"/>
  <c r="C373" i="2"/>
  <c r="D372" i="2" s="1"/>
  <c r="B373" i="2"/>
  <c r="C372" i="2" s="1"/>
  <c r="F372" i="2"/>
  <c r="G372" i="2" s="1"/>
  <c r="B372" i="2"/>
  <c r="F371" i="2"/>
  <c r="G370" i="2" s="1"/>
  <c r="C371" i="2"/>
  <c r="B371" i="2"/>
  <c r="F370" i="2"/>
  <c r="G369" i="2" s="1"/>
  <c r="H368" i="2" s="1"/>
  <c r="B370" i="2"/>
  <c r="H369" i="2"/>
  <c r="F369" i="2"/>
  <c r="B369" i="2"/>
  <c r="G368" i="2"/>
  <c r="F368" i="2"/>
  <c r="C368" i="2"/>
  <c r="B368" i="2"/>
  <c r="G367" i="2"/>
  <c r="F367" i="2"/>
  <c r="G366" i="2" s="1"/>
  <c r="H365" i="2" s="1"/>
  <c r="D367" i="2"/>
  <c r="C367" i="2"/>
  <c r="B367" i="2"/>
  <c r="F366" i="2"/>
  <c r="C366" i="2"/>
  <c r="D365" i="2" s="1"/>
  <c r="B366" i="2"/>
  <c r="F365" i="2"/>
  <c r="G365" i="2" s="1"/>
  <c r="C365" i="2"/>
  <c r="D364" i="2" s="1"/>
  <c r="B365" i="2"/>
  <c r="C364" i="2" s="1"/>
  <c r="F364" i="2"/>
  <c r="G364" i="2" s="1"/>
  <c r="B364" i="2"/>
  <c r="F363" i="2"/>
  <c r="D363" i="2"/>
  <c r="C363" i="2"/>
  <c r="B363" i="2"/>
  <c r="F362" i="2"/>
  <c r="G361" i="2" s="1"/>
  <c r="B362" i="2"/>
  <c r="F361" i="2"/>
  <c r="B361" i="2"/>
  <c r="C360" i="2" s="1"/>
  <c r="F360" i="2"/>
  <c r="B360" i="2"/>
  <c r="F359" i="2"/>
  <c r="G358" i="2" s="1"/>
  <c r="C359" i="2"/>
  <c r="D358" i="2" s="1"/>
  <c r="B359" i="2"/>
  <c r="F358" i="2"/>
  <c r="C358" i="2"/>
  <c r="B358" i="2"/>
  <c r="F357" i="2"/>
  <c r="G357" i="2" s="1"/>
  <c r="H357" i="2" s="1"/>
  <c r="B357" i="2"/>
  <c r="G356" i="2"/>
  <c r="F356" i="2"/>
  <c r="G355" i="2" s="1"/>
  <c r="B356" i="2"/>
  <c r="F355" i="2"/>
  <c r="C355" i="2"/>
  <c r="B355" i="2"/>
  <c r="F354" i="2"/>
  <c r="G353" i="2" s="1"/>
  <c r="B354" i="2"/>
  <c r="C353" i="2" s="1"/>
  <c r="F353" i="2"/>
  <c r="B353" i="2"/>
  <c r="C352" i="2" s="1"/>
  <c r="D351" i="2" s="1"/>
  <c r="H352" i="2"/>
  <c r="G352" i="2"/>
  <c r="F352" i="2"/>
  <c r="B352" i="2"/>
  <c r="F351" i="2"/>
  <c r="G350" i="2" s="1"/>
  <c r="C351" i="2"/>
  <c r="B351" i="2"/>
  <c r="F350" i="2"/>
  <c r="B350" i="2"/>
  <c r="F349" i="2"/>
  <c r="B349" i="2"/>
  <c r="C348" i="2" s="1"/>
  <c r="F348" i="2"/>
  <c r="G347" i="2" s="1"/>
  <c r="B348" i="2"/>
  <c r="F347" i="2"/>
  <c r="D347" i="2"/>
  <c r="C347" i="2"/>
  <c r="B347" i="2"/>
  <c r="F346" i="2"/>
  <c r="G345" i="2" s="1"/>
  <c r="H344" i="2" s="1"/>
  <c r="B346" i="2"/>
  <c r="F345" i="2"/>
  <c r="B345" i="2"/>
  <c r="F344" i="2"/>
  <c r="G344" i="2" s="1"/>
  <c r="C344" i="2"/>
  <c r="B344" i="2"/>
  <c r="F343" i="2"/>
  <c r="G342" i="2" s="1"/>
  <c r="C343" i="2"/>
  <c r="B343" i="2"/>
  <c r="C342" i="2" s="1"/>
  <c r="F342" i="2"/>
  <c r="B342" i="2"/>
  <c r="F341" i="2"/>
  <c r="B341" i="2"/>
  <c r="C340" i="2" s="1"/>
  <c r="D339" i="2" s="1"/>
  <c r="F340" i="2"/>
  <c r="B340" i="2"/>
  <c r="F339" i="2"/>
  <c r="C339" i="2"/>
  <c r="B339" i="2"/>
  <c r="F338" i="2"/>
  <c r="C338" i="2"/>
  <c r="B338" i="2"/>
  <c r="G337" i="2"/>
  <c r="F337" i="2"/>
  <c r="B337" i="2"/>
  <c r="F336" i="2"/>
  <c r="G335" i="2" s="1"/>
  <c r="H334" i="2" s="1"/>
  <c r="C336" i="2"/>
  <c r="B336" i="2"/>
  <c r="F335" i="2"/>
  <c r="G334" i="2" s="1"/>
  <c r="B335" i="2"/>
  <c r="F334" i="2"/>
  <c r="B334" i="2"/>
  <c r="F333" i="2"/>
  <c r="G333" i="2" s="1"/>
  <c r="H333" i="2" s="1"/>
  <c r="B333" i="2"/>
  <c r="C332" i="2" s="1"/>
  <c r="F332" i="2"/>
  <c r="G331" i="2" s="1"/>
  <c r="B332" i="2"/>
  <c r="F331" i="2"/>
  <c r="D331" i="2"/>
  <c r="C331" i="2"/>
  <c r="B331" i="2"/>
  <c r="F330" i="2"/>
  <c r="B330" i="2"/>
  <c r="G329" i="2"/>
  <c r="H328" i="2" s="1"/>
  <c r="F329" i="2"/>
  <c r="B329" i="2"/>
  <c r="C328" i="2" s="1"/>
  <c r="D327" i="2" s="1"/>
  <c r="G328" i="2"/>
  <c r="F328" i="2"/>
  <c r="B328" i="2"/>
  <c r="F327" i="2"/>
  <c r="G326" i="2" s="1"/>
  <c r="B327" i="2"/>
  <c r="C327" i="2" s="1"/>
  <c r="D326" i="2" s="1"/>
  <c r="F326" i="2"/>
  <c r="C326" i="2"/>
  <c r="D325" i="2" s="1"/>
  <c r="B326" i="2"/>
  <c r="C325" i="2" s="1"/>
  <c r="D324" i="2" s="1"/>
  <c r="H325" i="2"/>
  <c r="F325" i="2"/>
  <c r="G325" i="2" s="1"/>
  <c r="B325" i="2"/>
  <c r="C324" i="2" s="1"/>
  <c r="G324" i="2"/>
  <c r="H323" i="2" s="1"/>
  <c r="F324" i="2"/>
  <c r="B324" i="2"/>
  <c r="G323" i="2"/>
  <c r="F323" i="2"/>
  <c r="G322" i="2" s="1"/>
  <c r="H321" i="2" s="1"/>
  <c r="C323" i="2"/>
  <c r="D323" i="2" s="1"/>
  <c r="B323" i="2"/>
  <c r="H322" i="2"/>
  <c r="F322" i="2"/>
  <c r="G321" i="2" s="1"/>
  <c r="H320" i="2" s="1"/>
  <c r="D322" i="2"/>
  <c r="C322" i="2"/>
  <c r="B322" i="2"/>
  <c r="F321" i="2"/>
  <c r="B321" i="2"/>
  <c r="F320" i="2"/>
  <c r="G320" i="2" s="1"/>
  <c r="C320" i="2"/>
  <c r="B320" i="2"/>
  <c r="G319" i="2"/>
  <c r="H318" i="2" s="1"/>
  <c r="F319" i="2"/>
  <c r="G318" i="2" s="1"/>
  <c r="H317" i="2" s="1"/>
  <c r="D319" i="2"/>
  <c r="C319" i="2"/>
  <c r="D318" i="2" s="1"/>
  <c r="B319" i="2"/>
  <c r="F318" i="2"/>
  <c r="C318" i="2"/>
  <c r="B318" i="2"/>
  <c r="C317" i="2" s="1"/>
  <c r="D316" i="2" s="1"/>
  <c r="F317" i="2"/>
  <c r="G317" i="2" s="1"/>
  <c r="B317" i="2"/>
  <c r="C316" i="2" s="1"/>
  <c r="F316" i="2"/>
  <c r="B316" i="2"/>
  <c r="F315" i="2"/>
  <c r="B315" i="2"/>
  <c r="F314" i="2"/>
  <c r="B314" i="2"/>
  <c r="G313" i="2"/>
  <c r="F313" i="2"/>
  <c r="B313" i="2"/>
  <c r="C312" i="2" s="1"/>
  <c r="D311" i="2" s="1"/>
  <c r="G312" i="2"/>
  <c r="H311" i="2" s="1"/>
  <c r="F312" i="2"/>
  <c r="G311" i="2" s="1"/>
  <c r="H310" i="2" s="1"/>
  <c r="B312" i="2"/>
  <c r="F311" i="2"/>
  <c r="G310" i="2" s="1"/>
  <c r="C311" i="2"/>
  <c r="B311" i="2"/>
  <c r="F310" i="2"/>
  <c r="B310" i="2"/>
  <c r="F309" i="2"/>
  <c r="G309" i="2" s="1"/>
  <c r="H308" i="2" s="1"/>
  <c r="B309" i="2"/>
  <c r="C308" i="2" s="1"/>
  <c r="G308" i="2"/>
  <c r="H307" i="2" s="1"/>
  <c r="F308" i="2"/>
  <c r="B308" i="2"/>
  <c r="G307" i="2"/>
  <c r="F307" i="2"/>
  <c r="G306" i="2" s="1"/>
  <c r="H305" i="2" s="1"/>
  <c r="B307" i="2"/>
  <c r="C307" i="2" s="1"/>
  <c r="D307" i="2" s="1"/>
  <c r="H306" i="2"/>
  <c r="F306" i="2"/>
  <c r="G305" i="2" s="1"/>
  <c r="H304" i="2" s="1"/>
  <c r="D306" i="2"/>
  <c r="C306" i="2"/>
  <c r="B306" i="2"/>
  <c r="F305" i="2"/>
  <c r="B305" i="2"/>
  <c r="F304" i="2"/>
  <c r="G304" i="2" s="1"/>
  <c r="C304" i="2"/>
  <c r="B304" i="2"/>
  <c r="H303" i="2"/>
  <c r="G303" i="2"/>
  <c r="H302" i="2" s="1"/>
  <c r="F303" i="2"/>
  <c r="G302" i="2" s="1"/>
  <c r="H301" i="2" s="1"/>
  <c r="C303" i="2"/>
  <c r="D302" i="2" s="1"/>
  <c r="B303" i="2"/>
  <c r="F302" i="2"/>
  <c r="C302" i="2"/>
  <c r="B302" i="2"/>
  <c r="F301" i="2"/>
  <c r="G301" i="2" s="1"/>
  <c r="B301" i="2"/>
  <c r="C300" i="2" s="1"/>
  <c r="F300" i="2"/>
  <c r="G300" i="2" s="1"/>
  <c r="H299" i="2" s="1"/>
  <c r="B300" i="2"/>
  <c r="G299" i="2"/>
  <c r="F299" i="2"/>
  <c r="B299" i="2"/>
  <c r="F298" i="2"/>
  <c r="B298" i="2"/>
  <c r="G297" i="2"/>
  <c r="F297" i="2"/>
  <c r="B297" i="2"/>
  <c r="C296" i="2" s="1"/>
  <c r="D295" i="2" s="1"/>
  <c r="F296" i="2"/>
  <c r="G295" i="2" s="1"/>
  <c r="H294" i="2" s="1"/>
  <c r="B296" i="2"/>
  <c r="F295" i="2"/>
  <c r="G294" i="2" s="1"/>
  <c r="C295" i="2"/>
  <c r="B295" i="2"/>
  <c r="F294" i="2"/>
  <c r="C294" i="2"/>
  <c r="D293" i="2" s="1"/>
  <c r="B294" i="2"/>
  <c r="C293" i="2" s="1"/>
  <c r="D292" i="2" s="1"/>
  <c r="G293" i="2"/>
  <c r="F293" i="2"/>
  <c r="G292" i="2" s="1"/>
  <c r="H291" i="2" s="1"/>
  <c r="B293" i="2"/>
  <c r="C292" i="2" s="1"/>
  <c r="F292" i="2"/>
  <c r="B292" i="2"/>
  <c r="G291" i="2"/>
  <c r="F291" i="2"/>
  <c r="G290" i="2" s="1"/>
  <c r="H289" i="2" s="1"/>
  <c r="D291" i="2"/>
  <c r="C291" i="2"/>
  <c r="B291" i="2"/>
  <c r="H290" i="2"/>
  <c r="F290" i="2"/>
  <c r="G289" i="2" s="1"/>
  <c r="C290" i="2"/>
  <c r="B290" i="2"/>
  <c r="F289" i="2"/>
  <c r="B289" i="2"/>
  <c r="F288" i="2"/>
  <c r="G288" i="2" s="1"/>
  <c r="H287" i="2" s="1"/>
  <c r="C288" i="2"/>
  <c r="B288" i="2"/>
  <c r="G287" i="2"/>
  <c r="H286" i="2" s="1"/>
  <c r="F287" i="2"/>
  <c r="G286" i="2" s="1"/>
  <c r="D287" i="2"/>
  <c r="C287" i="2"/>
  <c r="B287" i="2"/>
  <c r="F286" i="2"/>
  <c r="C286" i="2"/>
  <c r="B286" i="2"/>
  <c r="F285" i="2"/>
  <c r="G285" i="2" s="1"/>
  <c r="B285" i="2"/>
  <c r="F284" i="2"/>
  <c r="G283" i="2" s="1"/>
  <c r="B284" i="2"/>
  <c r="F283" i="2"/>
  <c r="B283" i="2"/>
  <c r="F282" i="2"/>
  <c r="B282" i="2"/>
  <c r="G281" i="2"/>
  <c r="F281" i="2"/>
  <c r="B281" i="2"/>
  <c r="C280" i="2" s="1"/>
  <c r="D279" i="2" s="1"/>
  <c r="F280" i="2"/>
  <c r="G279" i="2" s="1"/>
  <c r="H278" i="2" s="1"/>
  <c r="B280" i="2"/>
  <c r="F279" i="2"/>
  <c r="G278" i="2" s="1"/>
  <c r="C279" i="2"/>
  <c r="B279" i="2"/>
  <c r="F278" i="2"/>
  <c r="C278" i="2"/>
  <c r="D277" i="2" s="1"/>
  <c r="B278" i="2"/>
  <c r="C277" i="2" s="1"/>
  <c r="D276" i="2" s="1"/>
  <c r="G277" i="2"/>
  <c r="F277" i="2"/>
  <c r="G276" i="2" s="1"/>
  <c r="H275" i="2" s="1"/>
  <c r="B277" i="2"/>
  <c r="C276" i="2" s="1"/>
  <c r="F276" i="2"/>
  <c r="B276" i="2"/>
  <c r="G275" i="2"/>
  <c r="F275" i="2"/>
  <c r="G274" i="2" s="1"/>
  <c r="H273" i="2" s="1"/>
  <c r="B275" i="2"/>
  <c r="C274" i="2" s="1"/>
  <c r="H274" i="2"/>
  <c r="F274" i="2"/>
  <c r="G273" i="2" s="1"/>
  <c r="B274" i="2"/>
  <c r="F273" i="2"/>
  <c r="B273" i="2"/>
  <c r="F272" i="2"/>
  <c r="G272" i="2" s="1"/>
  <c r="C272" i="2"/>
  <c r="B272" i="2"/>
  <c r="G271" i="2"/>
  <c r="H270" i="2" s="1"/>
  <c r="F271" i="2"/>
  <c r="G270" i="2" s="1"/>
  <c r="D271" i="2"/>
  <c r="C271" i="2"/>
  <c r="D270" i="2" s="1"/>
  <c r="B271" i="2"/>
  <c r="F270" i="2"/>
  <c r="C270" i="2"/>
  <c r="B270" i="2"/>
  <c r="F269" i="2"/>
  <c r="G269" i="2" s="1"/>
  <c r="H269" i="2" s="1"/>
  <c r="B269" i="2"/>
  <c r="G268" i="2"/>
  <c r="F268" i="2"/>
  <c r="B268" i="2"/>
  <c r="G267" i="2"/>
  <c r="F267" i="2"/>
  <c r="B267" i="2"/>
  <c r="F266" i="2"/>
  <c r="B266" i="2"/>
  <c r="C265" i="2" s="1"/>
  <c r="D264" i="2" s="1"/>
  <c r="G265" i="2"/>
  <c r="H264" i="2" s="1"/>
  <c r="F265" i="2"/>
  <c r="G264" i="2" s="1"/>
  <c r="B265" i="2"/>
  <c r="F264" i="2"/>
  <c r="C264" i="2"/>
  <c r="B264" i="2"/>
  <c r="F263" i="2"/>
  <c r="G263" i="2" s="1"/>
  <c r="B263" i="2"/>
  <c r="C263" i="2" s="1"/>
  <c r="G262" i="2"/>
  <c r="H261" i="2" s="1"/>
  <c r="F262" i="2"/>
  <c r="G261" i="2" s="1"/>
  <c r="B262" i="2"/>
  <c r="F261" i="2"/>
  <c r="C261" i="2"/>
  <c r="B261" i="2"/>
  <c r="F260" i="2"/>
  <c r="G259" i="2" s="1"/>
  <c r="H258" i="2" s="1"/>
  <c r="D260" i="2"/>
  <c r="C260" i="2"/>
  <c r="D259" i="2" s="1"/>
  <c r="B260" i="2"/>
  <c r="C259" i="2" s="1"/>
  <c r="D258" i="2" s="1"/>
  <c r="F259" i="2"/>
  <c r="G258" i="2" s="1"/>
  <c r="B259" i="2"/>
  <c r="F258" i="2"/>
  <c r="C258" i="2"/>
  <c r="B258" i="2"/>
  <c r="C257" i="2" s="1"/>
  <c r="D256" i="2" s="1"/>
  <c r="G257" i="2"/>
  <c r="H256" i="2" s="1"/>
  <c r="F257" i="2"/>
  <c r="G256" i="2" s="1"/>
  <c r="H255" i="2" s="1"/>
  <c r="B257" i="2"/>
  <c r="F256" i="2"/>
  <c r="C256" i="2"/>
  <c r="B256" i="2"/>
  <c r="F255" i="2"/>
  <c r="G255" i="2" s="1"/>
  <c r="B255" i="2"/>
  <c r="C255" i="2" s="1"/>
  <c r="G254" i="2"/>
  <c r="H253" i="2" s="1"/>
  <c r="F254" i="2"/>
  <c r="G253" i="2" s="1"/>
  <c r="B254" i="2"/>
  <c r="F253" i="2"/>
  <c r="C253" i="2"/>
  <c r="B253" i="2"/>
  <c r="F252" i="2"/>
  <c r="G251" i="2" s="1"/>
  <c r="H250" i="2" s="1"/>
  <c r="D252" i="2"/>
  <c r="C252" i="2"/>
  <c r="D251" i="2" s="1"/>
  <c r="B252" i="2"/>
  <c r="C251" i="2" s="1"/>
  <c r="D250" i="2" s="1"/>
  <c r="F251" i="2"/>
  <c r="G250" i="2" s="1"/>
  <c r="B251" i="2"/>
  <c r="F250" i="2"/>
  <c r="C250" i="2"/>
  <c r="B250" i="2"/>
  <c r="C249" i="2" s="1"/>
  <c r="D248" i="2" s="1"/>
  <c r="G249" i="2"/>
  <c r="H248" i="2" s="1"/>
  <c r="F249" i="2"/>
  <c r="G248" i="2" s="1"/>
  <c r="H247" i="2" s="1"/>
  <c r="B249" i="2"/>
  <c r="F248" i="2"/>
  <c r="C248" i="2"/>
  <c r="B248" i="2"/>
  <c r="F247" i="2"/>
  <c r="G247" i="2" s="1"/>
  <c r="B247" i="2"/>
  <c r="C247" i="2" s="1"/>
  <c r="G246" i="2"/>
  <c r="H245" i="2" s="1"/>
  <c r="F246" i="2"/>
  <c r="G245" i="2" s="1"/>
  <c r="B246" i="2"/>
  <c r="F245" i="2"/>
  <c r="C245" i="2"/>
  <c r="B245" i="2"/>
  <c r="F244" i="2"/>
  <c r="G243" i="2" s="1"/>
  <c r="H242" i="2" s="1"/>
  <c r="D244" i="2"/>
  <c r="C244" i="2"/>
  <c r="D243" i="2" s="1"/>
  <c r="B244" i="2"/>
  <c r="C243" i="2" s="1"/>
  <c r="F243" i="2"/>
  <c r="G242" i="2" s="1"/>
  <c r="B243" i="2"/>
  <c r="F242" i="2"/>
  <c r="C242" i="2"/>
  <c r="B242" i="2"/>
  <c r="H241" i="2"/>
  <c r="G241" i="2"/>
  <c r="F241" i="2"/>
  <c r="G240" i="2" s="1"/>
  <c r="B241" i="2"/>
  <c r="C240" i="2" s="1"/>
  <c r="D239" i="2" s="1"/>
  <c r="H240" i="2"/>
  <c r="F240" i="2"/>
  <c r="B240" i="2"/>
  <c r="F239" i="2"/>
  <c r="G239" i="2" s="1"/>
  <c r="C239" i="2"/>
  <c r="D238" i="2" s="1"/>
  <c r="B239" i="2"/>
  <c r="H238" i="2"/>
  <c r="G238" i="2"/>
  <c r="F238" i="2"/>
  <c r="G237" i="2" s="1"/>
  <c r="C238" i="2"/>
  <c r="D237" i="2" s="1"/>
  <c r="B238" i="2"/>
  <c r="F237" i="2"/>
  <c r="C237" i="2"/>
  <c r="B237" i="2"/>
  <c r="F236" i="2"/>
  <c r="G235" i="2" s="1"/>
  <c r="H234" i="2" s="1"/>
  <c r="B236" i="2"/>
  <c r="C235" i="2" s="1"/>
  <c r="F235" i="2"/>
  <c r="G234" i="2" s="1"/>
  <c r="B235" i="2"/>
  <c r="F234" i="2"/>
  <c r="C234" i="2"/>
  <c r="B234" i="2"/>
  <c r="C233" i="2" s="1"/>
  <c r="F233" i="2"/>
  <c r="G232" i="2" s="1"/>
  <c r="B233" i="2"/>
  <c r="C232" i="2" s="1"/>
  <c r="F232" i="2"/>
  <c r="B232" i="2"/>
  <c r="F231" i="2"/>
  <c r="G231" i="2" s="1"/>
  <c r="B231" i="2"/>
  <c r="C230" i="2" s="1"/>
  <c r="D229" i="2" s="1"/>
  <c r="G230" i="2"/>
  <c r="H229" i="2" s="1"/>
  <c r="F230" i="2"/>
  <c r="G229" i="2" s="1"/>
  <c r="B230" i="2"/>
  <c r="F229" i="2"/>
  <c r="G228" i="2" s="1"/>
  <c r="C229" i="2"/>
  <c r="B229" i="2"/>
  <c r="H228" i="2"/>
  <c r="F228" i="2"/>
  <c r="B228" i="2"/>
  <c r="C227" i="2" s="1"/>
  <c r="F227" i="2"/>
  <c r="G226" i="2" s="1"/>
  <c r="B227" i="2"/>
  <c r="F226" i="2"/>
  <c r="C226" i="2"/>
  <c r="B226" i="2"/>
  <c r="F225" i="2"/>
  <c r="G224" i="2" s="1"/>
  <c r="H223" i="2" s="1"/>
  <c r="B225" i="2"/>
  <c r="C224" i="2" s="1"/>
  <c r="F224" i="2"/>
  <c r="B224" i="2"/>
  <c r="F223" i="2"/>
  <c r="G223" i="2" s="1"/>
  <c r="B223" i="2"/>
  <c r="C222" i="2" s="1"/>
  <c r="D221" i="2" s="1"/>
  <c r="G222" i="2"/>
  <c r="H222" i="2" s="1"/>
  <c r="F222" i="2"/>
  <c r="B222" i="2"/>
  <c r="F221" i="2"/>
  <c r="G220" i="2" s="1"/>
  <c r="H219" i="2" s="1"/>
  <c r="C221" i="2"/>
  <c r="B221" i="2"/>
  <c r="F220" i="2"/>
  <c r="C220" i="2"/>
  <c r="D219" i="2" s="1"/>
  <c r="B220" i="2"/>
  <c r="C219" i="2" s="1"/>
  <c r="G219" i="2"/>
  <c r="H218" i="2" s="1"/>
  <c r="F219" i="2"/>
  <c r="G218" i="2" s="1"/>
  <c r="B219" i="2"/>
  <c r="F218" i="2"/>
  <c r="B218" i="2"/>
  <c r="C217" i="2" s="1"/>
  <c r="G217" i="2"/>
  <c r="H217" i="2" s="1"/>
  <c r="F217" i="2"/>
  <c r="G216" i="2" s="1"/>
  <c r="B217" i="2"/>
  <c r="F216" i="2"/>
  <c r="C216" i="2"/>
  <c r="B216" i="2"/>
  <c r="F215" i="2"/>
  <c r="G214" i="2" s="1"/>
  <c r="H213" i="2" s="1"/>
  <c r="B215" i="2"/>
  <c r="C215" i="2" s="1"/>
  <c r="F214" i="2"/>
  <c r="G213" i="2" s="1"/>
  <c r="B214" i="2"/>
  <c r="F213" i="2"/>
  <c r="G212" i="2" s="1"/>
  <c r="C213" i="2"/>
  <c r="D212" i="2" s="1"/>
  <c r="B213" i="2"/>
  <c r="C212" i="2" s="1"/>
  <c r="D211" i="2" s="1"/>
  <c r="F212" i="2"/>
  <c r="G211" i="2" s="1"/>
  <c r="B212" i="2"/>
  <c r="C211" i="2" s="1"/>
  <c r="D210" i="2" s="1"/>
  <c r="F211" i="2"/>
  <c r="G210" i="2" s="1"/>
  <c r="H209" i="2" s="1"/>
  <c r="B211" i="2"/>
  <c r="F210" i="2"/>
  <c r="G209" i="2" s="1"/>
  <c r="H208" i="2" s="1"/>
  <c r="C210" i="2"/>
  <c r="B210" i="2"/>
  <c r="C209" i="2" s="1"/>
  <c r="D208" i="2" s="1"/>
  <c r="F209" i="2"/>
  <c r="G208" i="2" s="1"/>
  <c r="B209" i="2"/>
  <c r="F208" i="2"/>
  <c r="C208" i="2"/>
  <c r="D207" i="2" s="1"/>
  <c r="B208" i="2"/>
  <c r="F207" i="2"/>
  <c r="G207" i="2" s="1"/>
  <c r="C207" i="2"/>
  <c r="B207" i="2"/>
  <c r="C206" i="2" s="1"/>
  <c r="D205" i="2" s="1"/>
  <c r="F206" i="2"/>
  <c r="G205" i="2" s="1"/>
  <c r="H204" i="2" s="1"/>
  <c r="B206" i="2"/>
  <c r="F205" i="2"/>
  <c r="G204" i="2" s="1"/>
  <c r="H203" i="2" s="1"/>
  <c r="C205" i="2"/>
  <c r="D204" i="2" s="1"/>
  <c r="B205" i="2"/>
  <c r="F204" i="2"/>
  <c r="G203" i="2" s="1"/>
  <c r="H202" i="2" s="1"/>
  <c r="C204" i="2"/>
  <c r="D203" i="2" s="1"/>
  <c r="B204" i="2"/>
  <c r="C203" i="2" s="1"/>
  <c r="D202" i="2" s="1"/>
  <c r="F203" i="2"/>
  <c r="G202" i="2" s="1"/>
  <c r="B203" i="2"/>
  <c r="F202" i="2"/>
  <c r="G201" i="2" s="1"/>
  <c r="H200" i="2" s="1"/>
  <c r="C202" i="2"/>
  <c r="D201" i="2" s="1"/>
  <c r="B202" i="2"/>
  <c r="F201" i="2"/>
  <c r="G200" i="2" s="1"/>
  <c r="C201" i="2"/>
  <c r="B201" i="2"/>
  <c r="F200" i="2"/>
  <c r="C200" i="2"/>
  <c r="D199" i="2" s="1"/>
  <c r="B200" i="2"/>
  <c r="F199" i="2"/>
  <c r="G199" i="2" s="1"/>
  <c r="C199" i="2"/>
  <c r="D198" i="2" s="1"/>
  <c r="B199" i="2"/>
  <c r="F198" i="2"/>
  <c r="C198" i="2"/>
  <c r="D197" i="2" s="1"/>
  <c r="B198" i="2"/>
  <c r="F197" i="2"/>
  <c r="G196" i="2" s="1"/>
  <c r="C197" i="2"/>
  <c r="D196" i="2" s="1"/>
  <c r="B197" i="2"/>
  <c r="F196" i="2"/>
  <c r="G195" i="2" s="1"/>
  <c r="C196" i="2"/>
  <c r="D195" i="2" s="1"/>
  <c r="B196" i="2"/>
  <c r="C195" i="2" s="1"/>
  <c r="D194" i="2" s="1"/>
  <c r="F195" i="2"/>
  <c r="B195" i="2"/>
  <c r="F194" i="2"/>
  <c r="G193" i="2" s="1"/>
  <c r="H192" i="2" s="1"/>
  <c r="C194" i="2"/>
  <c r="D193" i="2" s="1"/>
  <c r="B194" i="2"/>
  <c r="F193" i="2"/>
  <c r="G192" i="2" s="1"/>
  <c r="C193" i="2"/>
  <c r="D192" i="2" s="1"/>
  <c r="B193" i="2"/>
  <c r="F192" i="2"/>
  <c r="C192" i="2"/>
  <c r="D191" i="2" s="1"/>
  <c r="B192" i="2"/>
  <c r="F191" i="2"/>
  <c r="G190" i="2" s="1"/>
  <c r="H189" i="2" s="1"/>
  <c r="C191" i="2"/>
  <c r="D190" i="2" s="1"/>
  <c r="B191" i="2"/>
  <c r="F190" i="2"/>
  <c r="G189" i="2" s="1"/>
  <c r="C190" i="2"/>
  <c r="D189" i="2" s="1"/>
  <c r="B190" i="2"/>
  <c r="F189" i="2"/>
  <c r="C189" i="2"/>
  <c r="D188" i="2" s="1"/>
  <c r="B189" i="2"/>
  <c r="F188" i="2"/>
  <c r="G187" i="2" s="1"/>
  <c r="H186" i="2" s="1"/>
  <c r="C188" i="2"/>
  <c r="D187" i="2" s="1"/>
  <c r="B188" i="2"/>
  <c r="C187" i="2" s="1"/>
  <c r="D186" i="2" s="1"/>
  <c r="F187" i="2"/>
  <c r="G186" i="2" s="1"/>
  <c r="B187" i="2"/>
  <c r="F186" i="2"/>
  <c r="C186" i="2"/>
  <c r="D185" i="2" s="1"/>
  <c r="B186" i="2"/>
  <c r="F185" i="2"/>
  <c r="G184" i="2" s="1"/>
  <c r="H183" i="2" s="1"/>
  <c r="C185" i="2"/>
  <c r="D184" i="2" s="1"/>
  <c r="B185" i="2"/>
  <c r="F184" i="2"/>
  <c r="C184" i="2"/>
  <c r="D183" i="2" s="1"/>
  <c r="B184" i="2"/>
  <c r="C183" i="2" s="1"/>
  <c r="D182" i="2" s="1"/>
  <c r="G183" i="2"/>
  <c r="F183" i="2"/>
  <c r="B183" i="2"/>
  <c r="F182" i="2"/>
  <c r="G181" i="2" s="1"/>
  <c r="H180" i="2" s="1"/>
  <c r="C182" i="2"/>
  <c r="D181" i="2" s="1"/>
  <c r="B182" i="2"/>
  <c r="F181" i="2"/>
  <c r="C181" i="2"/>
  <c r="B181" i="2"/>
  <c r="C180" i="2" s="1"/>
  <c r="D179" i="2" s="1"/>
  <c r="G180" i="2"/>
  <c r="F180" i="2"/>
  <c r="B180" i="2"/>
  <c r="C179" i="2" s="1"/>
  <c r="D178" i="2" s="1"/>
  <c r="F179" i="2"/>
  <c r="G178" i="2" s="1"/>
  <c r="H177" i="2" s="1"/>
  <c r="B179" i="2"/>
  <c r="F178" i="2"/>
  <c r="C178" i="2"/>
  <c r="B178" i="2"/>
  <c r="C177" i="2" s="1"/>
  <c r="D176" i="2" s="1"/>
  <c r="G177" i="2"/>
  <c r="F177" i="2"/>
  <c r="G176" i="2" s="1"/>
  <c r="B177" i="2"/>
  <c r="H176" i="2"/>
  <c r="F176" i="2"/>
  <c r="C176" i="2"/>
  <c r="D175" i="2" s="1"/>
  <c r="B176" i="2"/>
  <c r="H175" i="2"/>
  <c r="G175" i="2"/>
  <c r="F175" i="2"/>
  <c r="C175" i="2"/>
  <c r="B175" i="2"/>
  <c r="C174" i="2" s="1"/>
  <c r="D173" i="2" s="1"/>
  <c r="H174" i="2"/>
  <c r="G174" i="2"/>
  <c r="F174" i="2"/>
  <c r="B174" i="2"/>
  <c r="F173" i="2"/>
  <c r="G172" i="2" s="1"/>
  <c r="H171" i="2" s="1"/>
  <c r="C173" i="2"/>
  <c r="D172" i="2" s="1"/>
  <c r="B173" i="2"/>
  <c r="F172" i="2"/>
  <c r="C172" i="2"/>
  <c r="D171" i="2" s="1"/>
  <c r="B172" i="2"/>
  <c r="C171" i="2" s="1"/>
  <c r="G171" i="2"/>
  <c r="H170" i="2" s="1"/>
  <c r="F171" i="2"/>
  <c r="B171" i="2"/>
  <c r="G170" i="2"/>
  <c r="H169" i="2" s="1"/>
  <c r="F170" i="2"/>
  <c r="G169" i="2" s="1"/>
  <c r="B170" i="2"/>
  <c r="C169" i="2" s="1"/>
  <c r="F169" i="2"/>
  <c r="G168" i="2" s="1"/>
  <c r="B169" i="2"/>
  <c r="C168" i="2" s="1"/>
  <c r="D167" i="2" s="1"/>
  <c r="F168" i="2"/>
  <c r="B168" i="2"/>
  <c r="F167" i="2"/>
  <c r="G166" i="2" s="1"/>
  <c r="H165" i="2" s="1"/>
  <c r="C167" i="2"/>
  <c r="D166" i="2" s="1"/>
  <c r="B167" i="2"/>
  <c r="F166" i="2"/>
  <c r="G165" i="2" s="1"/>
  <c r="H164" i="2" s="1"/>
  <c r="C166" i="2"/>
  <c r="D165" i="2" s="1"/>
  <c r="B166" i="2"/>
  <c r="F165" i="2"/>
  <c r="G164" i="2" s="1"/>
  <c r="C165" i="2"/>
  <c r="B165" i="2"/>
  <c r="C164" i="2" s="1"/>
  <c r="F164" i="2"/>
  <c r="G163" i="2" s="1"/>
  <c r="B164" i="2"/>
  <c r="C163" i="2" s="1"/>
  <c r="D162" i="2" s="1"/>
  <c r="F163" i="2"/>
  <c r="G162" i="2" s="1"/>
  <c r="B163" i="2"/>
  <c r="F162" i="2"/>
  <c r="G161" i="2" s="1"/>
  <c r="H160" i="2" s="1"/>
  <c r="C162" i="2"/>
  <c r="D161" i="2" s="1"/>
  <c r="B162" i="2"/>
  <c r="F161" i="2"/>
  <c r="C161" i="2"/>
  <c r="D160" i="2" s="1"/>
  <c r="B161" i="2"/>
  <c r="C160" i="2" s="1"/>
  <c r="D159" i="2" s="1"/>
  <c r="G160" i="2"/>
  <c r="F160" i="2"/>
  <c r="B160" i="2"/>
  <c r="F159" i="2"/>
  <c r="G158" i="2" s="1"/>
  <c r="C159" i="2"/>
  <c r="D158" i="2" s="1"/>
  <c r="B159" i="2"/>
  <c r="F158" i="2"/>
  <c r="G157" i="2" s="1"/>
  <c r="C158" i="2"/>
  <c r="D157" i="2" s="1"/>
  <c r="B158" i="2"/>
  <c r="F157" i="2"/>
  <c r="G156" i="2" s="1"/>
  <c r="C157" i="2"/>
  <c r="D156" i="2" s="1"/>
  <c r="B157" i="2"/>
  <c r="C156" i="2" s="1"/>
  <c r="F156" i="2"/>
  <c r="G155" i="2" s="1"/>
  <c r="B156" i="2"/>
  <c r="C155" i="2" s="1"/>
  <c r="D154" i="2" s="1"/>
  <c r="F155" i="2"/>
  <c r="G154" i="2" s="1"/>
  <c r="H153" i="2" s="1"/>
  <c r="B155" i="2"/>
  <c r="F154" i="2"/>
  <c r="G153" i="2" s="1"/>
  <c r="H152" i="2" s="1"/>
  <c r="C154" i="2"/>
  <c r="D153" i="2" s="1"/>
  <c r="B154" i="2"/>
  <c r="F153" i="2"/>
  <c r="C153" i="2"/>
  <c r="B153" i="2"/>
  <c r="C152" i="2" s="1"/>
  <c r="D151" i="2" s="1"/>
  <c r="G152" i="2"/>
  <c r="F152" i="2"/>
  <c r="B152" i="2"/>
  <c r="F151" i="2"/>
  <c r="G150" i="2" s="1"/>
  <c r="C151" i="2"/>
  <c r="D150" i="2" s="1"/>
  <c r="B151" i="2"/>
  <c r="F150" i="2"/>
  <c r="G149" i="2" s="1"/>
  <c r="H148" i="2" s="1"/>
  <c r="C150" i="2"/>
  <c r="D149" i="2" s="1"/>
  <c r="B150" i="2"/>
  <c r="F149" i="2"/>
  <c r="G148" i="2" s="1"/>
  <c r="C149" i="2"/>
  <c r="D148" i="2" s="1"/>
  <c r="B149" i="2"/>
  <c r="C148" i="2" s="1"/>
  <c r="D147" i="2" s="1"/>
  <c r="F148" i="2"/>
  <c r="G147" i="2" s="1"/>
  <c r="H146" i="2" s="1"/>
  <c r="B148" i="2"/>
  <c r="C147" i="2" s="1"/>
  <c r="D146" i="2" s="1"/>
  <c r="F147" i="2"/>
  <c r="G146" i="2" s="1"/>
  <c r="B147" i="2"/>
  <c r="F146" i="2"/>
  <c r="G145" i="2" s="1"/>
  <c r="H144" i="2" s="1"/>
  <c r="C146" i="2"/>
  <c r="D145" i="2" s="1"/>
  <c r="B146" i="2"/>
  <c r="F145" i="2"/>
  <c r="C145" i="2"/>
  <c r="D144" i="2" s="1"/>
  <c r="B145" i="2"/>
  <c r="C144" i="2" s="1"/>
  <c r="D143" i="2" s="1"/>
  <c r="G144" i="2"/>
  <c r="F144" i="2"/>
  <c r="B144" i="2"/>
  <c r="F143" i="2"/>
  <c r="G142" i="2" s="1"/>
  <c r="C143" i="2"/>
  <c r="D142" i="2" s="1"/>
  <c r="B143" i="2"/>
  <c r="F142" i="2"/>
  <c r="G141" i="2" s="1"/>
  <c r="H140" i="2" s="1"/>
  <c r="C142" i="2"/>
  <c r="D141" i="2" s="1"/>
  <c r="B142" i="2"/>
  <c r="F141" i="2"/>
  <c r="G140" i="2" s="1"/>
  <c r="C141" i="2"/>
  <c r="D140" i="2" s="1"/>
  <c r="B141" i="2"/>
  <c r="C140" i="2" s="1"/>
  <c r="F140" i="2"/>
  <c r="G139" i="2" s="1"/>
  <c r="B140" i="2"/>
  <c r="C139" i="2" s="1"/>
  <c r="D138" i="2" s="1"/>
  <c r="F139" i="2"/>
  <c r="G138" i="2" s="1"/>
  <c r="H137" i="2" s="1"/>
  <c r="B139" i="2"/>
  <c r="F138" i="2"/>
  <c r="G137" i="2" s="1"/>
  <c r="H136" i="2" s="1"/>
  <c r="C138" i="2"/>
  <c r="D137" i="2" s="1"/>
  <c r="B138" i="2"/>
  <c r="F137" i="2"/>
  <c r="C137" i="2"/>
  <c r="D136" i="2" s="1"/>
  <c r="B137" i="2"/>
  <c r="C136" i="2" s="1"/>
  <c r="D135" i="2" s="1"/>
  <c r="G136" i="2"/>
  <c r="F136" i="2"/>
  <c r="B136" i="2"/>
  <c r="F135" i="2"/>
  <c r="G134" i="2" s="1"/>
  <c r="C135" i="2"/>
  <c r="D134" i="2" s="1"/>
  <c r="B135" i="2"/>
  <c r="F134" i="2"/>
  <c r="G133" i="2" s="1"/>
  <c r="H132" i="2" s="1"/>
  <c r="C134" i="2"/>
  <c r="D133" i="2" s="1"/>
  <c r="B134" i="2"/>
  <c r="F133" i="2"/>
  <c r="G132" i="2" s="1"/>
  <c r="C133" i="2"/>
  <c r="D132" i="2" s="1"/>
  <c r="B133" i="2"/>
  <c r="C132" i="2" s="1"/>
  <c r="D131" i="2" s="1"/>
  <c r="F132" i="2"/>
  <c r="G131" i="2" s="1"/>
  <c r="H130" i="2" s="1"/>
  <c r="B132" i="2"/>
  <c r="C131" i="2" s="1"/>
  <c r="D130" i="2" s="1"/>
  <c r="F131" i="2"/>
  <c r="G130" i="2" s="1"/>
  <c r="H129" i="2" s="1"/>
  <c r="B131" i="2"/>
  <c r="F130" i="2"/>
  <c r="G129" i="2" s="1"/>
  <c r="H128" i="2" s="1"/>
  <c r="C130" i="2"/>
  <c r="D129" i="2" s="1"/>
  <c r="B130" i="2"/>
  <c r="F129" i="2"/>
  <c r="C129" i="2"/>
  <c r="D128" i="2" s="1"/>
  <c r="B129" i="2"/>
  <c r="C128" i="2" s="1"/>
  <c r="D127" i="2" s="1"/>
  <c r="G128" i="2"/>
  <c r="F128" i="2"/>
  <c r="B128" i="2"/>
  <c r="F127" i="2"/>
  <c r="G126" i="2" s="1"/>
  <c r="C127" i="2"/>
  <c r="D126" i="2" s="1"/>
  <c r="B127" i="2"/>
  <c r="F126" i="2"/>
  <c r="G125" i="2" s="1"/>
  <c r="H124" i="2" s="1"/>
  <c r="C126" i="2"/>
  <c r="D125" i="2" s="1"/>
  <c r="B126" i="2"/>
  <c r="F125" i="2"/>
  <c r="G124" i="2" s="1"/>
  <c r="H123" i="2" s="1"/>
  <c r="C125" i="2"/>
  <c r="D124" i="2" s="1"/>
  <c r="B125" i="2"/>
  <c r="C124" i="2" s="1"/>
  <c r="F124" i="2"/>
  <c r="G123" i="2" s="1"/>
  <c r="B124" i="2"/>
  <c r="C123" i="2" s="1"/>
  <c r="D122" i="2" s="1"/>
  <c r="F123" i="2"/>
  <c r="G122" i="2" s="1"/>
  <c r="B123" i="2"/>
  <c r="F122" i="2"/>
  <c r="G121" i="2" s="1"/>
  <c r="H120" i="2" s="1"/>
  <c r="C122" i="2"/>
  <c r="D121" i="2" s="1"/>
  <c r="B122" i="2"/>
  <c r="F121" i="2"/>
  <c r="C121" i="2"/>
  <c r="B121" i="2"/>
  <c r="C120" i="2" s="1"/>
  <c r="D119" i="2" s="1"/>
  <c r="G120" i="2"/>
  <c r="F120" i="2"/>
  <c r="B120" i="2"/>
  <c r="F119" i="2"/>
  <c r="G118" i="2" s="1"/>
  <c r="H117" i="2" s="1"/>
  <c r="C119" i="2"/>
  <c r="D118" i="2" s="1"/>
  <c r="B119" i="2"/>
  <c r="F118" i="2"/>
  <c r="G117" i="2" s="1"/>
  <c r="C118" i="2"/>
  <c r="D117" i="2" s="1"/>
  <c r="B118" i="2"/>
  <c r="F117" i="2"/>
  <c r="G116" i="2" s="1"/>
  <c r="C117" i="2"/>
  <c r="D116" i="2" s="1"/>
  <c r="B117" i="2"/>
  <c r="C116" i="2" s="1"/>
  <c r="F116" i="2"/>
  <c r="G115" i="2" s="1"/>
  <c r="H114" i="2" s="1"/>
  <c r="B116" i="2"/>
  <c r="C115" i="2" s="1"/>
  <c r="D114" i="2" s="1"/>
  <c r="F115" i="2"/>
  <c r="G114" i="2" s="1"/>
  <c r="B115" i="2"/>
  <c r="F114" i="2"/>
  <c r="G113" i="2" s="1"/>
  <c r="H112" i="2" s="1"/>
  <c r="C114" i="2"/>
  <c r="D113" i="2" s="1"/>
  <c r="B114" i="2"/>
  <c r="F113" i="2"/>
  <c r="C113" i="2"/>
  <c r="D112" i="2" s="1"/>
  <c r="B113" i="2"/>
  <c r="C112" i="2" s="1"/>
  <c r="D111" i="2" s="1"/>
  <c r="G112" i="2"/>
  <c r="F112" i="2"/>
  <c r="B112" i="2"/>
  <c r="F111" i="2"/>
  <c r="G110" i="2" s="1"/>
  <c r="C111" i="2"/>
  <c r="D110" i="2" s="1"/>
  <c r="B111" i="2"/>
  <c r="F110" i="2"/>
  <c r="G109" i="2" s="1"/>
  <c r="H108" i="2" s="1"/>
  <c r="C110" i="2"/>
  <c r="D109" i="2" s="1"/>
  <c r="B110" i="2"/>
  <c r="F109" i="2"/>
  <c r="G108" i="2" s="1"/>
  <c r="C109" i="2"/>
  <c r="D108" i="2" s="1"/>
  <c r="B109" i="2"/>
  <c r="C108" i="2" s="1"/>
  <c r="F108" i="2"/>
  <c r="G107" i="2" s="1"/>
  <c r="H106" i="2" s="1"/>
  <c r="B108" i="2"/>
  <c r="C107" i="2" s="1"/>
  <c r="D106" i="2" s="1"/>
  <c r="F107" i="2"/>
  <c r="G106" i="2" s="1"/>
  <c r="H105" i="2" s="1"/>
  <c r="B107" i="2"/>
  <c r="F106" i="2"/>
  <c r="G105" i="2" s="1"/>
  <c r="H104" i="2" s="1"/>
  <c r="C106" i="2"/>
  <c r="D105" i="2" s="1"/>
  <c r="B106" i="2"/>
  <c r="F105" i="2"/>
  <c r="C105" i="2"/>
  <c r="D104" i="2" s="1"/>
  <c r="B105" i="2"/>
  <c r="C104" i="2" s="1"/>
  <c r="D103" i="2" s="1"/>
  <c r="G104" i="2"/>
  <c r="F104" i="2"/>
  <c r="B104" i="2"/>
  <c r="F103" i="2"/>
  <c r="G102" i="2" s="1"/>
  <c r="C103" i="2"/>
  <c r="D102" i="2" s="1"/>
  <c r="B103" i="2"/>
  <c r="F102" i="2"/>
  <c r="G101" i="2" s="1"/>
  <c r="H100" i="2" s="1"/>
  <c r="C102" i="2"/>
  <c r="D101" i="2" s="1"/>
  <c r="B102" i="2"/>
  <c r="F101" i="2"/>
  <c r="G100" i="2" s="1"/>
  <c r="C101" i="2"/>
  <c r="B101" i="2"/>
  <c r="C100" i="2" s="1"/>
  <c r="F100" i="2"/>
  <c r="G99" i="2" s="1"/>
  <c r="B100" i="2"/>
  <c r="C99" i="2" s="1"/>
  <c r="D98" i="2" s="1"/>
  <c r="F99" i="2"/>
  <c r="G98" i="2" s="1"/>
  <c r="B99" i="2"/>
  <c r="F98" i="2"/>
  <c r="G97" i="2" s="1"/>
  <c r="H96" i="2" s="1"/>
  <c r="C98" i="2"/>
  <c r="D97" i="2" s="1"/>
  <c r="B98" i="2"/>
  <c r="F97" i="2"/>
  <c r="C97" i="2"/>
  <c r="D96" i="2" s="1"/>
  <c r="B97" i="2"/>
  <c r="C96" i="2" s="1"/>
  <c r="D95" i="2" s="1"/>
  <c r="G96" i="2"/>
  <c r="F96" i="2"/>
  <c r="B96" i="2"/>
  <c r="F95" i="2"/>
  <c r="G94" i="2" s="1"/>
  <c r="C95" i="2"/>
  <c r="D94" i="2" s="1"/>
  <c r="B95" i="2"/>
  <c r="F94" i="2"/>
  <c r="G93" i="2" s="1"/>
  <c r="H92" i="2" s="1"/>
  <c r="C94" i="2"/>
  <c r="D93" i="2" s="1"/>
  <c r="B94" i="2"/>
  <c r="F93" i="2"/>
  <c r="G92" i="2" s="1"/>
  <c r="C93" i="2"/>
  <c r="D92" i="2" s="1"/>
  <c r="B93" i="2"/>
  <c r="C92" i="2" s="1"/>
  <c r="F92" i="2"/>
  <c r="G91" i="2" s="1"/>
  <c r="B92" i="2"/>
  <c r="C91" i="2" s="1"/>
  <c r="D90" i="2" s="1"/>
  <c r="F91" i="2"/>
  <c r="G90" i="2" s="1"/>
  <c r="H89" i="2" s="1"/>
  <c r="B91" i="2"/>
  <c r="F90" i="2"/>
  <c r="G89" i="2" s="1"/>
  <c r="H88" i="2" s="1"/>
  <c r="C90" i="2"/>
  <c r="D89" i="2" s="1"/>
  <c r="B90" i="2"/>
  <c r="F89" i="2"/>
  <c r="C89" i="2"/>
  <c r="B89" i="2"/>
  <c r="C88" i="2" s="1"/>
  <c r="D87" i="2" s="1"/>
  <c r="G88" i="2"/>
  <c r="F88" i="2"/>
  <c r="B88" i="2"/>
  <c r="F87" i="2"/>
  <c r="G86" i="2" s="1"/>
  <c r="C87" i="2"/>
  <c r="D86" i="2" s="1"/>
  <c r="B87" i="2"/>
  <c r="F86" i="2"/>
  <c r="G85" i="2" s="1"/>
  <c r="H84" i="2" s="1"/>
  <c r="C86" i="2"/>
  <c r="D85" i="2" s="1"/>
  <c r="B86" i="2"/>
  <c r="F85" i="2"/>
  <c r="G84" i="2" s="1"/>
  <c r="C85" i="2"/>
  <c r="D84" i="2" s="1"/>
  <c r="B85" i="2"/>
  <c r="C84" i="2" s="1"/>
  <c r="D83" i="2" s="1"/>
  <c r="F84" i="2"/>
  <c r="G83" i="2" s="1"/>
  <c r="H82" i="2" s="1"/>
  <c r="B84" i="2"/>
  <c r="C83" i="2" s="1"/>
  <c r="D82" i="2" s="1"/>
  <c r="F83" i="2"/>
  <c r="G82" i="2" s="1"/>
  <c r="B83" i="2"/>
  <c r="F82" i="2"/>
  <c r="G81" i="2" s="1"/>
  <c r="H80" i="2" s="1"/>
  <c r="C82" i="2"/>
  <c r="D81" i="2" s="1"/>
  <c r="B82" i="2"/>
  <c r="F81" i="2"/>
  <c r="C81" i="2"/>
  <c r="D80" i="2" s="1"/>
  <c r="B81" i="2"/>
  <c r="C80" i="2" s="1"/>
  <c r="D79" i="2" s="1"/>
  <c r="G80" i="2"/>
  <c r="F80" i="2"/>
  <c r="B80" i="2"/>
  <c r="F79" i="2"/>
  <c r="G78" i="2" s="1"/>
  <c r="C79" i="2"/>
  <c r="D78" i="2" s="1"/>
  <c r="B79" i="2"/>
  <c r="F78" i="2"/>
  <c r="G77" i="2" s="1"/>
  <c r="H76" i="2" s="1"/>
  <c r="C78" i="2"/>
  <c r="D77" i="2" s="1"/>
  <c r="B78" i="2"/>
  <c r="F77" i="2"/>
  <c r="G76" i="2" s="1"/>
  <c r="C77" i="2"/>
  <c r="D76" i="2" s="1"/>
  <c r="B77" i="2"/>
  <c r="C76" i="2" s="1"/>
  <c r="F76" i="2"/>
  <c r="G75" i="2" s="1"/>
  <c r="B76" i="2"/>
  <c r="C75" i="2" s="1"/>
  <c r="D74" i="2" s="1"/>
  <c r="F75" i="2"/>
  <c r="G74" i="2" s="1"/>
  <c r="H73" i="2" s="1"/>
  <c r="B75" i="2"/>
  <c r="F74" i="2"/>
  <c r="G73" i="2" s="1"/>
  <c r="H72" i="2" s="1"/>
  <c r="C74" i="2"/>
  <c r="D73" i="2" s="1"/>
  <c r="B74" i="2"/>
  <c r="F73" i="2"/>
  <c r="C73" i="2"/>
  <c r="D72" i="2" s="1"/>
  <c r="B73" i="2"/>
  <c r="C72" i="2" s="1"/>
  <c r="D71" i="2" s="1"/>
  <c r="G72" i="2"/>
  <c r="F72" i="2"/>
  <c r="B72" i="2"/>
  <c r="F71" i="2"/>
  <c r="G70" i="2" s="1"/>
  <c r="C71" i="2"/>
  <c r="D70" i="2" s="1"/>
  <c r="B71" i="2"/>
  <c r="F70" i="2"/>
  <c r="G69" i="2" s="1"/>
  <c r="H68" i="2" s="1"/>
  <c r="C70" i="2"/>
  <c r="D69" i="2" s="1"/>
  <c r="B70" i="2"/>
  <c r="F69" i="2"/>
  <c r="G68" i="2" s="1"/>
  <c r="C69" i="2"/>
  <c r="B69" i="2"/>
  <c r="C68" i="2" s="1"/>
  <c r="D67" i="2" s="1"/>
  <c r="F68" i="2"/>
  <c r="G67" i="2" s="1"/>
  <c r="H66" i="2" s="1"/>
  <c r="B68" i="2"/>
  <c r="C67" i="2" s="1"/>
  <c r="D66" i="2" s="1"/>
  <c r="F67" i="2"/>
  <c r="G66" i="2" s="1"/>
  <c r="B67" i="2"/>
  <c r="F66" i="2"/>
  <c r="G65" i="2" s="1"/>
  <c r="H64" i="2" s="1"/>
  <c r="C66" i="2"/>
  <c r="D65" i="2" s="1"/>
  <c r="B66" i="2"/>
  <c r="F65" i="2"/>
  <c r="C65" i="2"/>
  <c r="D64" i="2" s="1"/>
  <c r="B65" i="2"/>
  <c r="C64" i="2" s="1"/>
  <c r="D63" i="2" s="1"/>
  <c r="G64" i="2"/>
  <c r="F64" i="2"/>
  <c r="B64" i="2"/>
  <c r="F63" i="2"/>
  <c r="G62" i="2" s="1"/>
  <c r="C63" i="2"/>
  <c r="D62" i="2" s="1"/>
  <c r="B63" i="2"/>
  <c r="F62" i="2"/>
  <c r="G61" i="2" s="1"/>
  <c r="H60" i="2" s="1"/>
  <c r="C62" i="2"/>
  <c r="D61" i="2" s="1"/>
  <c r="B62" i="2"/>
  <c r="F61" i="2"/>
  <c r="G60" i="2" s="1"/>
  <c r="H59" i="2" s="1"/>
  <c r="C61" i="2"/>
  <c r="D60" i="2" s="1"/>
  <c r="B61" i="2"/>
  <c r="C60" i="2" s="1"/>
  <c r="F60" i="2"/>
  <c r="G59" i="2" s="1"/>
  <c r="B60" i="2"/>
  <c r="C59" i="2" s="1"/>
  <c r="D58" i="2" s="1"/>
  <c r="F59" i="2"/>
  <c r="G58" i="2" s="1"/>
  <c r="H57" i="2" s="1"/>
  <c r="B59" i="2"/>
  <c r="F58" i="2"/>
  <c r="G57" i="2" s="1"/>
  <c r="H56" i="2" s="1"/>
  <c r="C58" i="2"/>
  <c r="D57" i="2" s="1"/>
  <c r="B58" i="2"/>
  <c r="F57" i="2"/>
  <c r="C57" i="2"/>
  <c r="B57" i="2"/>
  <c r="C56" i="2" s="1"/>
  <c r="D55" i="2" s="1"/>
  <c r="G56" i="2"/>
  <c r="F56" i="2"/>
  <c r="B56" i="2"/>
  <c r="F55" i="2"/>
  <c r="G54" i="2" s="1"/>
  <c r="H53" i="2" s="1"/>
  <c r="C55" i="2"/>
  <c r="D54" i="2" s="1"/>
  <c r="B55" i="2"/>
  <c r="F54" i="2"/>
  <c r="G53" i="2" s="1"/>
  <c r="C54" i="2"/>
  <c r="D53" i="2" s="1"/>
  <c r="B54" i="2"/>
  <c r="F53" i="2"/>
  <c r="G52" i="2" s="1"/>
  <c r="C53" i="2"/>
  <c r="D52" i="2" s="1"/>
  <c r="B53" i="2"/>
  <c r="C52" i="2" s="1"/>
  <c r="F52" i="2"/>
  <c r="G51" i="2" s="1"/>
  <c r="H50" i="2" s="1"/>
  <c r="B52" i="2"/>
  <c r="C51" i="2" s="1"/>
  <c r="D50" i="2" s="1"/>
  <c r="F51" i="2"/>
  <c r="G50" i="2" s="1"/>
  <c r="B51" i="2"/>
  <c r="F50" i="2"/>
  <c r="G49" i="2" s="1"/>
  <c r="H48" i="2" s="1"/>
  <c r="C50" i="2"/>
  <c r="D49" i="2" s="1"/>
  <c r="B50" i="2"/>
  <c r="F49" i="2"/>
  <c r="C49" i="2"/>
  <c r="D48" i="2" s="1"/>
  <c r="B49" i="2"/>
  <c r="C48" i="2" s="1"/>
  <c r="D47" i="2" s="1"/>
  <c r="G48" i="2"/>
  <c r="F48" i="2"/>
  <c r="B48" i="2"/>
  <c r="F47" i="2"/>
  <c r="G46" i="2" s="1"/>
  <c r="C47" i="2"/>
  <c r="D46" i="2" s="1"/>
  <c r="B47" i="2"/>
  <c r="F46" i="2"/>
  <c r="G45" i="2" s="1"/>
  <c r="H44" i="2" s="1"/>
  <c r="C46" i="2"/>
  <c r="D45" i="2" s="1"/>
  <c r="B46" i="2"/>
  <c r="F45" i="2"/>
  <c r="G44" i="2" s="1"/>
  <c r="C45" i="2"/>
  <c r="D44" i="2" s="1"/>
  <c r="B45" i="2"/>
  <c r="C44" i="2" s="1"/>
  <c r="F44" i="2"/>
  <c r="G43" i="2" s="1"/>
  <c r="B44" i="2"/>
  <c r="C43" i="2" s="1"/>
  <c r="D42" i="2" s="1"/>
  <c r="F43" i="2"/>
  <c r="G42" i="2" s="1"/>
  <c r="H41" i="2" s="1"/>
  <c r="B43" i="2"/>
  <c r="F42" i="2"/>
  <c r="G41" i="2" s="1"/>
  <c r="H40" i="2" s="1"/>
  <c r="C42" i="2"/>
  <c r="D41" i="2" s="1"/>
  <c r="B42" i="2"/>
  <c r="F41" i="2"/>
  <c r="C41" i="2"/>
  <c r="D40" i="2" s="1"/>
  <c r="B41" i="2"/>
  <c r="C40" i="2" s="1"/>
  <c r="D39" i="2" s="1"/>
  <c r="G40" i="2"/>
  <c r="F40" i="2"/>
  <c r="B40" i="2"/>
  <c r="F39" i="2"/>
  <c r="G38" i="2" s="1"/>
  <c r="H37" i="2" s="1"/>
  <c r="C39" i="2"/>
  <c r="D38" i="2" s="1"/>
  <c r="B39" i="2"/>
  <c r="F38" i="2"/>
  <c r="G37" i="2" s="1"/>
  <c r="H36" i="2" s="1"/>
  <c r="C38" i="2"/>
  <c r="D37" i="2" s="1"/>
  <c r="B38" i="2"/>
  <c r="F37" i="2"/>
  <c r="G36" i="2" s="1"/>
  <c r="C37" i="2"/>
  <c r="B37" i="2"/>
  <c r="C36" i="2" s="1"/>
  <c r="F36" i="2"/>
  <c r="G35" i="2" s="1"/>
  <c r="B36" i="2"/>
  <c r="C35" i="2" s="1"/>
  <c r="D34" i="2" s="1"/>
  <c r="F35" i="2"/>
  <c r="G34" i="2" s="1"/>
  <c r="B35" i="2"/>
  <c r="F34" i="2"/>
  <c r="G33" i="2" s="1"/>
  <c r="H32" i="2" s="1"/>
  <c r="C34" i="2"/>
  <c r="D33" i="2" s="1"/>
  <c r="B34" i="2"/>
  <c r="F33" i="2"/>
  <c r="C33" i="2"/>
  <c r="D32" i="2" s="1"/>
  <c r="B33" i="2"/>
  <c r="C32" i="2" s="1"/>
  <c r="D31" i="2" s="1"/>
  <c r="G32" i="2"/>
  <c r="F32" i="2"/>
  <c r="B32" i="2"/>
  <c r="F31" i="2"/>
  <c r="G30" i="2" s="1"/>
  <c r="C31" i="2"/>
  <c r="D30" i="2" s="1"/>
  <c r="B31" i="2"/>
  <c r="F30" i="2"/>
  <c r="G29" i="2" s="1"/>
  <c r="H28" i="2" s="1"/>
  <c r="C30" i="2"/>
  <c r="D29" i="2" s="1"/>
  <c r="B30" i="2"/>
  <c r="F29" i="2"/>
  <c r="G28" i="2" s="1"/>
  <c r="C29" i="2"/>
  <c r="D28" i="2" s="1"/>
  <c r="B29" i="2"/>
  <c r="C28" i="2" s="1"/>
  <c r="F28" i="2"/>
  <c r="G27" i="2" s="1"/>
  <c r="B28" i="2"/>
  <c r="C27" i="2" s="1"/>
  <c r="D26" i="2" s="1"/>
  <c r="F27" i="2"/>
  <c r="G26" i="2" s="1"/>
  <c r="H25" i="2" s="1"/>
  <c r="B27" i="2"/>
  <c r="F26" i="2"/>
  <c r="G25" i="2" s="1"/>
  <c r="H24" i="2" s="1"/>
  <c r="C26" i="2"/>
  <c r="D25" i="2" s="1"/>
  <c r="B26" i="2"/>
  <c r="F25" i="2"/>
  <c r="C25" i="2"/>
  <c r="B25" i="2"/>
  <c r="C24" i="2" s="1"/>
  <c r="D23" i="2" s="1"/>
  <c r="G24" i="2"/>
  <c r="F24" i="2"/>
  <c r="B24" i="2"/>
  <c r="F23" i="2"/>
  <c r="G22" i="2" s="1"/>
  <c r="C23" i="2"/>
  <c r="D22" i="2" s="1"/>
  <c r="B23" i="2"/>
  <c r="F22" i="2"/>
  <c r="G21" i="2" s="1"/>
  <c r="H20" i="2" s="1"/>
  <c r="C22" i="2"/>
  <c r="D21" i="2" s="1"/>
  <c r="B22" i="2"/>
  <c r="F21" i="2"/>
  <c r="G20" i="2" s="1"/>
  <c r="C21" i="2"/>
  <c r="D20" i="2" s="1"/>
  <c r="B21" i="2"/>
  <c r="C20" i="2" s="1"/>
  <c r="D19" i="2" s="1"/>
  <c r="F20" i="2"/>
  <c r="G19" i="2" s="1"/>
  <c r="H18" i="2" s="1"/>
  <c r="B20" i="2"/>
  <c r="C19" i="2" s="1"/>
  <c r="D18" i="2" s="1"/>
  <c r="F19" i="2"/>
  <c r="G18" i="2" s="1"/>
  <c r="B19" i="2"/>
  <c r="F18" i="2"/>
  <c r="G17" i="2" s="1"/>
  <c r="H16" i="2" s="1"/>
  <c r="C18" i="2"/>
  <c r="D17" i="2" s="1"/>
  <c r="B18" i="2"/>
  <c r="F17" i="2"/>
  <c r="C17" i="2"/>
  <c r="D16" i="2" s="1"/>
  <c r="B17" i="2"/>
  <c r="C16" i="2" s="1"/>
  <c r="D15" i="2" s="1"/>
  <c r="G16" i="2"/>
  <c r="F16" i="2"/>
  <c r="B16" i="2"/>
  <c r="F15" i="2"/>
  <c r="G14" i="2" s="1"/>
  <c r="C15" i="2"/>
  <c r="D14" i="2" s="1"/>
  <c r="B15" i="2"/>
  <c r="F14" i="2"/>
  <c r="G13" i="2" s="1"/>
  <c r="H12" i="2" s="1"/>
  <c r="C14" i="2"/>
  <c r="D13" i="2" s="1"/>
  <c r="B14" i="2"/>
  <c r="F13" i="2"/>
  <c r="G12" i="2" s="1"/>
  <c r="C13" i="2"/>
  <c r="D12" i="2" s="1"/>
  <c r="B13" i="2"/>
  <c r="C12" i="2" s="1"/>
  <c r="F12" i="2"/>
  <c r="G11" i="2" s="1"/>
  <c r="B12" i="2"/>
  <c r="C11" i="2" s="1"/>
  <c r="D10" i="2" s="1"/>
  <c r="F11" i="2"/>
  <c r="G10" i="2" s="1"/>
  <c r="H9" i="2" s="1"/>
  <c r="B11" i="2"/>
  <c r="F10" i="2"/>
  <c r="G9" i="2" s="1"/>
  <c r="H8" i="2" s="1"/>
  <c r="C10" i="2"/>
  <c r="D9" i="2" s="1"/>
  <c r="B10" i="2"/>
  <c r="F9" i="2"/>
  <c r="C9" i="2"/>
  <c r="D8" i="2" s="1"/>
  <c r="B9" i="2"/>
  <c r="C8" i="2" s="1"/>
  <c r="D7" i="2" s="1"/>
  <c r="G8" i="2"/>
  <c r="F8" i="2"/>
  <c r="B8" i="2"/>
  <c r="F7" i="2"/>
  <c r="G6" i="2" s="1"/>
  <c r="C7" i="2"/>
  <c r="D6" i="2" s="1"/>
  <c r="B7" i="2"/>
  <c r="F6" i="2"/>
  <c r="G5" i="2" s="1"/>
  <c r="H4" i="2" s="1"/>
  <c r="C6" i="2"/>
  <c r="D5" i="2" s="1"/>
  <c r="B6" i="2"/>
  <c r="F5" i="2"/>
  <c r="G4" i="2" s="1"/>
  <c r="C5" i="2"/>
  <c r="B5" i="2"/>
  <c r="C4" i="2" s="1"/>
  <c r="D3" i="2" s="1"/>
  <c r="F4" i="2"/>
  <c r="G3" i="2" s="1"/>
  <c r="B4" i="2"/>
  <c r="C3" i="2" s="1"/>
  <c r="F3" i="2"/>
  <c r="B3" i="2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1" i="1"/>
  <c r="H43" i="2" l="1"/>
  <c r="H101" i="2"/>
  <c r="H107" i="2"/>
  <c r="H26" i="2"/>
  <c r="H49" i="2"/>
  <c r="D56" i="2"/>
  <c r="D68" i="2"/>
  <c r="H90" i="2"/>
  <c r="H113" i="2"/>
  <c r="D120" i="2"/>
  <c r="H154" i="2"/>
  <c r="H210" i="2"/>
  <c r="D241" i="2"/>
  <c r="D4" i="2"/>
  <c r="H3" i="2"/>
  <c r="D27" i="2"/>
  <c r="H61" i="2"/>
  <c r="H67" i="2"/>
  <c r="D91" i="2"/>
  <c r="H125" i="2"/>
  <c r="H131" i="2"/>
  <c r="D155" i="2"/>
  <c r="D177" i="2"/>
  <c r="H21" i="2"/>
  <c r="H27" i="2"/>
  <c r="D51" i="2"/>
  <c r="H85" i="2"/>
  <c r="H91" i="2"/>
  <c r="D115" i="2"/>
  <c r="H149" i="2"/>
  <c r="H155" i="2"/>
  <c r="D206" i="2"/>
  <c r="H211" i="2"/>
  <c r="H212" i="2"/>
  <c r="D246" i="2"/>
  <c r="H10" i="2"/>
  <c r="H33" i="2"/>
  <c r="H74" i="2"/>
  <c r="H97" i="2"/>
  <c r="H138" i="2"/>
  <c r="H161" i="2"/>
  <c r="D168" i="2"/>
  <c r="H199" i="2"/>
  <c r="D11" i="2"/>
  <c r="H45" i="2"/>
  <c r="H51" i="2"/>
  <c r="D75" i="2"/>
  <c r="H109" i="2"/>
  <c r="H115" i="2"/>
  <c r="D139" i="2"/>
  <c r="H168" i="2"/>
  <c r="D174" i="2"/>
  <c r="D254" i="2"/>
  <c r="H34" i="2"/>
  <c r="H98" i="2"/>
  <c r="H121" i="2"/>
  <c r="H156" i="2"/>
  <c r="H162" i="2"/>
  <c r="H5" i="2"/>
  <c r="H11" i="2"/>
  <c r="D35" i="2"/>
  <c r="H69" i="2"/>
  <c r="H75" i="2"/>
  <c r="D99" i="2"/>
  <c r="H133" i="2"/>
  <c r="H139" i="2"/>
  <c r="D163" i="2"/>
  <c r="H300" i="2"/>
  <c r="H17" i="2"/>
  <c r="D24" i="2"/>
  <c r="D36" i="2"/>
  <c r="H52" i="2"/>
  <c r="H58" i="2"/>
  <c r="H81" i="2"/>
  <c r="D88" i="2"/>
  <c r="D100" i="2"/>
  <c r="H116" i="2"/>
  <c r="H122" i="2"/>
  <c r="H145" i="2"/>
  <c r="D152" i="2"/>
  <c r="D164" i="2"/>
  <c r="H195" i="2"/>
  <c r="H29" i="2"/>
  <c r="H35" i="2"/>
  <c r="D59" i="2"/>
  <c r="H93" i="2"/>
  <c r="H99" i="2"/>
  <c r="D123" i="2"/>
  <c r="H157" i="2"/>
  <c r="H163" i="2"/>
  <c r="D180" i="2"/>
  <c r="H201" i="2"/>
  <c r="H207" i="2"/>
  <c r="D215" i="2"/>
  <c r="D209" i="2"/>
  <c r="D273" i="2"/>
  <c r="H42" i="2"/>
  <c r="H65" i="2"/>
  <c r="H13" i="2"/>
  <c r="H19" i="2"/>
  <c r="D43" i="2"/>
  <c r="H77" i="2"/>
  <c r="H83" i="2"/>
  <c r="D107" i="2"/>
  <c r="H141" i="2"/>
  <c r="H147" i="2"/>
  <c r="D232" i="2"/>
  <c r="C335" i="2"/>
  <c r="D334" i="2" s="1"/>
  <c r="C334" i="2"/>
  <c r="D333" i="2" s="1"/>
  <c r="H591" i="2"/>
  <c r="H592" i="2"/>
  <c r="N11" i="3"/>
  <c r="C170" i="2"/>
  <c r="G206" i="2"/>
  <c r="H205" i="2" s="1"/>
  <c r="G215" i="2"/>
  <c r="C241" i="2"/>
  <c r="D240" i="2" s="1"/>
  <c r="C246" i="2"/>
  <c r="D245" i="2" s="1"/>
  <c r="H249" i="2"/>
  <c r="C254" i="2"/>
  <c r="D253" i="2" s="1"/>
  <c r="H257" i="2"/>
  <c r="C262" i="2"/>
  <c r="D261" i="2" s="1"/>
  <c r="C275" i="2"/>
  <c r="H277" i="2"/>
  <c r="G284" i="2"/>
  <c r="H283" i="2" s="1"/>
  <c r="D303" i="2"/>
  <c r="H363" i="2"/>
  <c r="H364" i="2"/>
  <c r="H410" i="2"/>
  <c r="G445" i="2"/>
  <c r="G444" i="2"/>
  <c r="H443" i="2" s="1"/>
  <c r="G524" i="2"/>
  <c r="H523" i="2" s="1"/>
  <c r="G525" i="2"/>
  <c r="H524" i="2" s="1"/>
  <c r="H292" i="2"/>
  <c r="G341" i="2"/>
  <c r="G340" i="2"/>
  <c r="G423" i="2"/>
  <c r="H422" i="2" s="1"/>
  <c r="G424" i="2"/>
  <c r="D435" i="2"/>
  <c r="C445" i="2"/>
  <c r="D444" i="2" s="1"/>
  <c r="C446" i="2"/>
  <c r="D445" i="2" s="1"/>
  <c r="H541" i="2"/>
  <c r="H575" i="2"/>
  <c r="H576" i="2"/>
  <c r="E169" i="1"/>
  <c r="F169" i="1" s="1"/>
  <c r="G7" i="2"/>
  <c r="G603" i="2" s="1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H166" i="2" s="1"/>
  <c r="G179" i="2"/>
  <c r="G182" i="2"/>
  <c r="G185" i="2"/>
  <c r="H184" i="2" s="1"/>
  <c r="G188" i="2"/>
  <c r="G191" i="2"/>
  <c r="G194" i="2"/>
  <c r="H193" i="2" s="1"/>
  <c r="C223" i="2"/>
  <c r="D222" i="2" s="1"/>
  <c r="H230" i="2"/>
  <c r="H237" i="2"/>
  <c r="C284" i="2"/>
  <c r="C285" i="2"/>
  <c r="D284" i="2" s="1"/>
  <c r="C299" i="2"/>
  <c r="C298" i="2"/>
  <c r="H312" i="2"/>
  <c r="G391" i="2"/>
  <c r="H390" i="2" s="1"/>
  <c r="G392" i="2"/>
  <c r="H391" i="2" s="1"/>
  <c r="G413" i="2"/>
  <c r="G412" i="2"/>
  <c r="H411" i="2" s="1"/>
  <c r="D200" i="2"/>
  <c r="C267" i="2"/>
  <c r="C266" i="2"/>
  <c r="D265" i="2" s="1"/>
  <c r="D403" i="2"/>
  <c r="C413" i="2"/>
  <c r="D412" i="2" s="1"/>
  <c r="C414" i="2"/>
  <c r="D220" i="2"/>
  <c r="G227" i="2"/>
  <c r="H226" i="2" s="1"/>
  <c r="C231" i="2"/>
  <c r="D230" i="2" s="1"/>
  <c r="H246" i="2"/>
  <c r="H254" i="2"/>
  <c r="H262" i="2"/>
  <c r="H271" i="2"/>
  <c r="G280" i="2"/>
  <c r="H279" i="2" s="1"/>
  <c r="D290" i="2"/>
  <c r="D294" i="2"/>
  <c r="H451" i="2"/>
  <c r="H456" i="2"/>
  <c r="G197" i="2"/>
  <c r="H196" i="2" s="1"/>
  <c r="H216" i="2"/>
  <c r="D226" i="2"/>
  <c r="D285" i="2"/>
  <c r="H288" i="2"/>
  <c r="C315" i="2"/>
  <c r="C314" i="2"/>
  <c r="H319" i="2"/>
  <c r="H324" i="2"/>
  <c r="D330" i="2"/>
  <c r="D342" i="2"/>
  <c r="D343" i="2"/>
  <c r="H346" i="2"/>
  <c r="G381" i="2"/>
  <c r="H380" i="2" s="1"/>
  <c r="G380" i="2"/>
  <c r="H379" i="2" s="1"/>
  <c r="H407" i="2"/>
  <c r="H418" i="2"/>
  <c r="H424" i="2"/>
  <c r="H430" i="2"/>
  <c r="H431" i="2"/>
  <c r="H435" i="2"/>
  <c r="H436" i="2"/>
  <c r="H525" i="2"/>
  <c r="H543" i="2"/>
  <c r="B603" i="2"/>
  <c r="G198" i="2"/>
  <c r="H198" i="2" s="1"/>
  <c r="C228" i="2"/>
  <c r="D234" i="2"/>
  <c r="H341" i="2"/>
  <c r="G359" i="2"/>
  <c r="H358" i="2" s="1"/>
  <c r="G360" i="2"/>
  <c r="H359" i="2" s="1"/>
  <c r="C381" i="2"/>
  <c r="D380" i="2" s="1"/>
  <c r="C382" i="2"/>
  <c r="H392" i="2"/>
  <c r="H419" i="2"/>
  <c r="C441" i="2"/>
  <c r="D440" i="2" s="1"/>
  <c r="C442" i="2"/>
  <c r="H452" i="2"/>
  <c r="E491" i="1"/>
  <c r="F491" i="1" s="1"/>
  <c r="G173" i="2"/>
  <c r="H172" i="2" s="1"/>
  <c r="C214" i="2"/>
  <c r="D213" i="2" s="1"/>
  <c r="C236" i="2"/>
  <c r="D242" i="2"/>
  <c r="H280" i="2"/>
  <c r="C309" i="2"/>
  <c r="D308" i="2" s="1"/>
  <c r="C310" i="2"/>
  <c r="G349" i="2"/>
  <c r="G348" i="2"/>
  <c r="H347" i="2" s="1"/>
  <c r="D354" i="2"/>
  <c r="D359" i="2"/>
  <c r="D370" i="2"/>
  <c r="D371" i="2"/>
  <c r="H398" i="2"/>
  <c r="H399" i="2"/>
  <c r="H403" i="2"/>
  <c r="H404" i="2"/>
  <c r="C420" i="2"/>
  <c r="D419" i="2" s="1"/>
  <c r="C421" i="2"/>
  <c r="D420" i="2" s="1"/>
  <c r="D503" i="2"/>
  <c r="G583" i="2"/>
  <c r="H582" i="2" s="1"/>
  <c r="G584" i="2"/>
  <c r="H173" i="2"/>
  <c r="H267" i="2"/>
  <c r="D286" i="2"/>
  <c r="H293" i="2"/>
  <c r="G315" i="2"/>
  <c r="G316" i="2"/>
  <c r="H315" i="2" s="1"/>
  <c r="C349" i="2"/>
  <c r="D348" i="2" s="1"/>
  <c r="C350" i="2"/>
  <c r="D366" i="2"/>
  <c r="H375" i="2"/>
  <c r="C409" i="2"/>
  <c r="D408" i="2" s="1"/>
  <c r="C410" i="2"/>
  <c r="H420" i="2"/>
  <c r="H497" i="2"/>
  <c r="H221" i="2"/>
  <c r="F603" i="2"/>
  <c r="D247" i="2"/>
  <c r="D255" i="2"/>
  <c r="D263" i="2"/>
  <c r="H268" i="2"/>
  <c r="H276" i="2"/>
  <c r="D299" i="2"/>
  <c r="D315" i="2"/>
  <c r="H343" i="2"/>
  <c r="C388" i="2"/>
  <c r="D387" i="2" s="1"/>
  <c r="C389" i="2"/>
  <c r="D388" i="2" s="1"/>
  <c r="C268" i="2"/>
  <c r="D267" i="2" s="1"/>
  <c r="C269" i="2"/>
  <c r="D268" i="2" s="1"/>
  <c r="H285" i="2"/>
  <c r="H316" i="2"/>
  <c r="H372" i="2"/>
  <c r="H381" i="2"/>
  <c r="H428" i="2"/>
  <c r="D216" i="2"/>
  <c r="D233" i="2"/>
  <c r="C283" i="2"/>
  <c r="C282" i="2"/>
  <c r="H309" i="2"/>
  <c r="H354" i="2"/>
  <c r="H366" i="2"/>
  <c r="H367" i="2"/>
  <c r="C377" i="2"/>
  <c r="D376" i="2" s="1"/>
  <c r="C378" i="2"/>
  <c r="G556" i="2"/>
  <c r="H555" i="2" s="1"/>
  <c r="G557" i="2"/>
  <c r="H556" i="2" s="1"/>
  <c r="C218" i="2"/>
  <c r="D217" i="2" s="1"/>
  <c r="G225" i="2"/>
  <c r="H224" i="2" s="1"/>
  <c r="H231" i="2"/>
  <c r="D278" i="2"/>
  <c r="G296" i="2"/>
  <c r="H295" i="2" s="1"/>
  <c r="D301" i="2"/>
  <c r="D317" i="2"/>
  <c r="D338" i="2"/>
  <c r="H349" i="2"/>
  <c r="H355" i="2"/>
  <c r="H395" i="2"/>
  <c r="H396" i="2"/>
  <c r="H578" i="2"/>
  <c r="G233" i="2"/>
  <c r="H232" i="2" s="1"/>
  <c r="G236" i="2"/>
  <c r="H235" i="2" s="1"/>
  <c r="H239" i="2"/>
  <c r="D249" i="2"/>
  <c r="D257" i="2"/>
  <c r="D269" i="2"/>
  <c r="H272" i="2"/>
  <c r="G338" i="2"/>
  <c r="H337" i="2" s="1"/>
  <c r="G339" i="2"/>
  <c r="H338" i="2" s="1"/>
  <c r="C345" i="2"/>
  <c r="D344" i="2" s="1"/>
  <c r="C346" i="2"/>
  <c r="C356" i="2"/>
  <c r="D355" i="2" s="1"/>
  <c r="C357" i="2"/>
  <c r="D356" i="2" s="1"/>
  <c r="H466" i="2"/>
  <c r="D506" i="2"/>
  <c r="D507" i="2"/>
  <c r="G221" i="2"/>
  <c r="H220" i="2" s="1"/>
  <c r="C225" i="2"/>
  <c r="D224" i="2" s="1"/>
  <c r="G244" i="2"/>
  <c r="G252" i="2"/>
  <c r="H251" i="2" s="1"/>
  <c r="G260" i="2"/>
  <c r="H259" i="2" s="1"/>
  <c r="H263" i="2"/>
  <c r="G362" i="2"/>
  <c r="H361" i="2" s="1"/>
  <c r="H442" i="2"/>
  <c r="G484" i="2"/>
  <c r="H483" i="2" s="1"/>
  <c r="G485" i="2"/>
  <c r="H484" i="2" s="1"/>
  <c r="H517" i="2"/>
  <c r="G332" i="2"/>
  <c r="H356" i="2"/>
  <c r="G363" i="2"/>
  <c r="H388" i="2"/>
  <c r="G395" i="2"/>
  <c r="H394" i="2" s="1"/>
  <c r="G427" i="2"/>
  <c r="H426" i="2" s="1"/>
  <c r="D489" i="2"/>
  <c r="H471" i="2"/>
  <c r="C485" i="2"/>
  <c r="D484" i="2" s="1"/>
  <c r="C486" i="2"/>
  <c r="C525" i="2"/>
  <c r="D524" i="2" s="1"/>
  <c r="C526" i="2"/>
  <c r="H528" i="2"/>
  <c r="C557" i="2"/>
  <c r="D556" i="2" s="1"/>
  <c r="C558" i="2"/>
  <c r="H560" i="2"/>
  <c r="G588" i="2"/>
  <c r="H587" i="2" s="1"/>
  <c r="G589" i="2"/>
  <c r="D592" i="2"/>
  <c r="C598" i="2"/>
  <c r="C453" i="2"/>
  <c r="D452" i="2" s="1"/>
  <c r="G456" i="2"/>
  <c r="H455" i="2" s="1"/>
  <c r="G464" i="2"/>
  <c r="H463" i="2" s="1"/>
  <c r="G476" i="2"/>
  <c r="H475" i="2" s="1"/>
  <c r="G477" i="2"/>
  <c r="C481" i="2"/>
  <c r="D480" i="2" s="1"/>
  <c r="H488" i="2"/>
  <c r="G512" i="2"/>
  <c r="H511" i="2" s="1"/>
  <c r="D520" i="2"/>
  <c r="D552" i="2"/>
  <c r="C329" i="2"/>
  <c r="D328" i="2" s="1"/>
  <c r="C333" i="2"/>
  <c r="D332" i="2" s="1"/>
  <c r="G336" i="2"/>
  <c r="D352" i="2"/>
  <c r="D384" i="2"/>
  <c r="D416" i="2"/>
  <c r="D448" i="2"/>
  <c r="D499" i="2"/>
  <c r="G516" i="2"/>
  <c r="H515" i="2" s="1"/>
  <c r="G517" i="2"/>
  <c r="H516" i="2" s="1"/>
  <c r="D521" i="2"/>
  <c r="G535" i="2"/>
  <c r="H534" i="2" s="1"/>
  <c r="G548" i="2"/>
  <c r="H547" i="2" s="1"/>
  <c r="G549" i="2"/>
  <c r="D553" i="2"/>
  <c r="G567" i="2"/>
  <c r="H566" i="2" s="1"/>
  <c r="C589" i="2"/>
  <c r="D588" i="2" s="1"/>
  <c r="C590" i="2"/>
  <c r="C330" i="2"/>
  <c r="G343" i="2"/>
  <c r="H342" i="2" s="1"/>
  <c r="C354" i="2"/>
  <c r="D353" i="2" s="1"/>
  <c r="G371" i="2"/>
  <c r="H370" i="2" s="1"/>
  <c r="C386" i="2"/>
  <c r="C477" i="2"/>
  <c r="D476" i="2" s="1"/>
  <c r="C478" i="2"/>
  <c r="H494" i="2"/>
  <c r="G580" i="2"/>
  <c r="H579" i="2" s="1"/>
  <c r="G581" i="2"/>
  <c r="C585" i="2"/>
  <c r="D584" i="2" s="1"/>
  <c r="H598" i="2"/>
  <c r="C281" i="2"/>
  <c r="D280" i="2" s="1"/>
  <c r="C297" i="2"/>
  <c r="D296" i="2" s="1"/>
  <c r="C301" i="2"/>
  <c r="D300" i="2" s="1"/>
  <c r="C313" i="2"/>
  <c r="D312" i="2" s="1"/>
  <c r="G375" i="2"/>
  <c r="H374" i="2" s="1"/>
  <c r="D418" i="2"/>
  <c r="G439" i="2"/>
  <c r="H438" i="2" s="1"/>
  <c r="D450" i="2"/>
  <c r="G460" i="2"/>
  <c r="H459" i="2" s="1"/>
  <c r="G461" i="2"/>
  <c r="G468" i="2"/>
  <c r="H467" i="2" s="1"/>
  <c r="G469" i="2"/>
  <c r="C473" i="2"/>
  <c r="D472" i="2" s="1"/>
  <c r="H503" i="2"/>
  <c r="C517" i="2"/>
  <c r="D516" i="2" s="1"/>
  <c r="C518" i="2"/>
  <c r="H520" i="2"/>
  <c r="C549" i="2"/>
  <c r="D548" i="2" s="1"/>
  <c r="C550" i="2"/>
  <c r="H552" i="2"/>
  <c r="D593" i="2"/>
  <c r="D389" i="2"/>
  <c r="D453" i="2"/>
  <c r="D495" i="2"/>
  <c r="G508" i="2"/>
  <c r="H507" i="2" s="1"/>
  <c r="G509" i="2"/>
  <c r="D512" i="2"/>
  <c r="H529" i="2"/>
  <c r="D544" i="2"/>
  <c r="H561" i="2"/>
  <c r="C581" i="2"/>
  <c r="D580" i="2" s="1"/>
  <c r="C582" i="2"/>
  <c r="G346" i="2"/>
  <c r="H345" i="2" s="1"/>
  <c r="C361" i="2"/>
  <c r="D360" i="2" s="1"/>
  <c r="G378" i="2"/>
  <c r="H377" i="2" s="1"/>
  <c r="C393" i="2"/>
  <c r="D392" i="2" s="1"/>
  <c r="G410" i="2"/>
  <c r="H409" i="2" s="1"/>
  <c r="C425" i="2"/>
  <c r="D424" i="2" s="1"/>
  <c r="G442" i="2"/>
  <c r="H441" i="2" s="1"/>
  <c r="C457" i="2"/>
  <c r="D456" i="2" s="1"/>
  <c r="C461" i="2"/>
  <c r="D460" i="2" s="1"/>
  <c r="C465" i="2"/>
  <c r="D464" i="2" s="1"/>
  <c r="C469" i="2"/>
  <c r="D468" i="2" s="1"/>
  <c r="C470" i="2"/>
  <c r="D474" i="2"/>
  <c r="G487" i="2"/>
  <c r="H486" i="2" s="1"/>
  <c r="D513" i="2"/>
  <c r="G527" i="2"/>
  <c r="H526" i="2" s="1"/>
  <c r="G540" i="2"/>
  <c r="H539" i="2" s="1"/>
  <c r="G541" i="2"/>
  <c r="H540" i="2" s="1"/>
  <c r="D545" i="2"/>
  <c r="H558" i="2"/>
  <c r="G572" i="2"/>
  <c r="H571" i="2" s="1"/>
  <c r="G573" i="2"/>
  <c r="C577" i="2"/>
  <c r="D576" i="2" s="1"/>
  <c r="G327" i="2"/>
  <c r="C362" i="2"/>
  <c r="C394" i="2"/>
  <c r="C426" i="2"/>
  <c r="D465" i="2"/>
  <c r="H472" i="2"/>
  <c r="H495" i="2"/>
  <c r="C509" i="2"/>
  <c r="D508" i="2" s="1"/>
  <c r="C510" i="2"/>
  <c r="D577" i="2"/>
  <c r="C337" i="2"/>
  <c r="D336" i="2" s="1"/>
  <c r="C341" i="2"/>
  <c r="D340" i="2" s="1"/>
  <c r="G351" i="2"/>
  <c r="G383" i="2"/>
  <c r="G415" i="2"/>
  <c r="G447" i="2"/>
  <c r="D458" i="2"/>
  <c r="D462" i="2"/>
  <c r="D466" i="2"/>
  <c r="D487" i="2"/>
  <c r="G500" i="2"/>
  <c r="H499" i="2" s="1"/>
  <c r="G501" i="2"/>
  <c r="C505" i="2"/>
  <c r="D504" i="2" s="1"/>
  <c r="C541" i="2"/>
  <c r="D540" i="2" s="1"/>
  <c r="C542" i="2"/>
  <c r="H544" i="2"/>
  <c r="C573" i="2"/>
  <c r="D572" i="2" s="1"/>
  <c r="C574" i="2"/>
  <c r="H590" i="2"/>
  <c r="C537" i="2"/>
  <c r="D536" i="2" s="1"/>
  <c r="H553" i="2"/>
  <c r="C569" i="2"/>
  <c r="D568" i="2" s="1"/>
  <c r="G330" i="2"/>
  <c r="H329" i="2" s="1"/>
  <c r="G354" i="2"/>
  <c r="H353" i="2" s="1"/>
  <c r="C369" i="2"/>
  <c r="D368" i="2" s="1"/>
  <c r="G386" i="2"/>
  <c r="H385" i="2" s="1"/>
  <c r="C401" i="2"/>
  <c r="D400" i="2" s="1"/>
  <c r="G418" i="2"/>
  <c r="H417" i="2" s="1"/>
  <c r="C433" i="2"/>
  <c r="D432" i="2" s="1"/>
  <c r="G450" i="2"/>
  <c r="H449" i="2" s="1"/>
  <c r="C501" i="2"/>
  <c r="D500" i="2" s="1"/>
  <c r="C502" i="2"/>
  <c r="G532" i="2"/>
  <c r="H531" i="2" s="1"/>
  <c r="G533" i="2"/>
  <c r="G564" i="2"/>
  <c r="H563" i="2" s="1"/>
  <c r="G565" i="2"/>
  <c r="H565" i="2" s="1"/>
  <c r="D569" i="2"/>
  <c r="C370" i="2"/>
  <c r="C402" i="2"/>
  <c r="C434" i="2"/>
  <c r="D433" i="2" s="1"/>
  <c r="G492" i="2"/>
  <c r="H491" i="2" s="1"/>
  <c r="G493" i="2"/>
  <c r="H492" i="2" s="1"/>
  <c r="C497" i="2"/>
  <c r="D496" i="2" s="1"/>
  <c r="H504" i="2"/>
  <c r="G266" i="2"/>
  <c r="H265" i="2" s="1"/>
  <c r="C273" i="2"/>
  <c r="D272" i="2" s="1"/>
  <c r="G282" i="2"/>
  <c r="H281" i="2" s="1"/>
  <c r="C289" i="2"/>
  <c r="D288" i="2" s="1"/>
  <c r="G298" i="2"/>
  <c r="H297" i="2" s="1"/>
  <c r="C305" i="2"/>
  <c r="D304" i="2" s="1"/>
  <c r="G314" i="2"/>
  <c r="H313" i="2" s="1"/>
  <c r="C321" i="2"/>
  <c r="D320" i="2" s="1"/>
  <c r="D497" i="2"/>
  <c r="C533" i="2"/>
  <c r="D532" i="2" s="1"/>
  <c r="C534" i="2"/>
  <c r="H536" i="2"/>
  <c r="C565" i="2"/>
  <c r="D564" i="2" s="1"/>
  <c r="C566" i="2"/>
  <c r="H568" i="2"/>
  <c r="G596" i="2"/>
  <c r="H595" i="2" s="1"/>
  <c r="G597" i="2"/>
  <c r="H596" i="2" s="1"/>
  <c r="D321" i="2"/>
  <c r="D373" i="2"/>
  <c r="D405" i="2"/>
  <c r="D437" i="2"/>
  <c r="H479" i="2"/>
  <c r="C493" i="2"/>
  <c r="D492" i="2" s="1"/>
  <c r="C494" i="2"/>
  <c r="H545" i="2"/>
  <c r="D560" i="2"/>
  <c r="E85" i="1"/>
  <c r="F85" i="1" s="1"/>
  <c r="E101" i="1"/>
  <c r="F101" i="1" s="1"/>
  <c r="E133" i="1"/>
  <c r="E229" i="1"/>
  <c r="E341" i="1"/>
  <c r="F341" i="1" s="1"/>
  <c r="E80" i="1"/>
  <c r="F80" i="1" s="1"/>
  <c r="G80" i="1" s="1"/>
  <c r="E22" i="1"/>
  <c r="F22" i="1" s="1"/>
  <c r="E294" i="1"/>
  <c r="E310" i="1"/>
  <c r="F310" i="1" s="1"/>
  <c r="E418" i="1"/>
  <c r="E450" i="1"/>
  <c r="E8" i="1"/>
  <c r="F8" i="1" s="1"/>
  <c r="G8" i="1" s="1"/>
  <c r="H8" i="1" s="1"/>
  <c r="I8" i="1" s="1"/>
  <c r="E24" i="1"/>
  <c r="F24" i="1" s="1"/>
  <c r="E40" i="1"/>
  <c r="F40" i="1" s="1"/>
  <c r="E259" i="1"/>
  <c r="F259" i="1" s="1"/>
  <c r="E74" i="1"/>
  <c r="F74" i="1" s="1"/>
  <c r="G74" i="1" s="1"/>
  <c r="H74" i="1" s="1"/>
  <c r="I74" i="1" s="1"/>
  <c r="E234" i="1"/>
  <c r="F234" i="1" s="1"/>
  <c r="G234" i="1" s="1"/>
  <c r="H234" i="1" s="1"/>
  <c r="I234" i="1" s="1"/>
  <c r="E88" i="1"/>
  <c r="F88" i="1" s="1"/>
  <c r="G88" i="1" s="1"/>
  <c r="H88" i="1" s="1"/>
  <c r="I88" i="1" s="1"/>
  <c r="M88" i="1" s="1"/>
  <c r="E152" i="1"/>
  <c r="F152" i="1" s="1"/>
  <c r="E445" i="1"/>
  <c r="F445" i="1" s="1"/>
  <c r="E596" i="1"/>
  <c r="E111" i="1"/>
  <c r="F111" i="1" s="1"/>
  <c r="E303" i="1"/>
  <c r="F303" i="1" s="1"/>
  <c r="E351" i="1"/>
  <c r="E399" i="1"/>
  <c r="F399" i="1" s="1"/>
  <c r="E479" i="1"/>
  <c r="F479" i="1" s="1"/>
  <c r="E12" i="1"/>
  <c r="F12" i="1" s="1"/>
  <c r="E188" i="1"/>
  <c r="F188" i="1" s="1"/>
  <c r="E396" i="1"/>
  <c r="F396" i="1" s="1"/>
  <c r="E444" i="1"/>
  <c r="F444" i="1" s="1"/>
  <c r="E130" i="1"/>
  <c r="F130" i="1" s="1"/>
  <c r="E35" i="1"/>
  <c r="F35" i="1" s="1"/>
  <c r="E126" i="1"/>
  <c r="F126" i="1" s="1"/>
  <c r="E238" i="1"/>
  <c r="F238" i="1" s="1"/>
  <c r="E366" i="1"/>
  <c r="F366" i="1" s="1"/>
  <c r="E590" i="1"/>
  <c r="F590" i="1" s="1"/>
  <c r="G590" i="1" s="1"/>
  <c r="H590" i="1" s="1"/>
  <c r="I590" i="1" s="1"/>
  <c r="E421" i="1"/>
  <c r="F421" i="1" s="1"/>
  <c r="E469" i="1"/>
  <c r="F469" i="1" s="1"/>
  <c r="G469" i="1" s="1"/>
  <c r="H469" i="1" s="1"/>
  <c r="I469" i="1" s="1"/>
  <c r="M469" i="1" s="1"/>
  <c r="E522" i="1"/>
  <c r="F522" i="1" s="1"/>
  <c r="E192" i="1"/>
  <c r="F192" i="1" s="1"/>
  <c r="G192" i="1" s="1"/>
  <c r="H192" i="1" s="1"/>
  <c r="I192" i="1" s="1"/>
  <c r="E311" i="1"/>
  <c r="F311" i="1" s="1"/>
  <c r="E327" i="1"/>
  <c r="F327" i="1" s="1"/>
  <c r="E343" i="1"/>
  <c r="F343" i="1" s="1"/>
  <c r="E375" i="1"/>
  <c r="E391" i="1"/>
  <c r="F391" i="1" s="1"/>
  <c r="E471" i="1"/>
  <c r="F471" i="1" s="1"/>
  <c r="E372" i="1"/>
  <c r="F372" i="1" s="1"/>
  <c r="E13" i="1"/>
  <c r="F13" i="1" s="1"/>
  <c r="E354" i="1"/>
  <c r="F354" i="1" s="1"/>
  <c r="E419" i="1"/>
  <c r="F419" i="1" s="1"/>
  <c r="E467" i="1"/>
  <c r="F467" i="1" s="1"/>
  <c r="E547" i="1"/>
  <c r="F547" i="1" s="1"/>
  <c r="E41" i="1"/>
  <c r="F41" i="1" s="1"/>
  <c r="G41" i="1" s="1"/>
  <c r="E57" i="1"/>
  <c r="F57" i="1" s="1"/>
  <c r="E128" i="1"/>
  <c r="F128" i="1" s="1"/>
  <c r="E277" i="1"/>
  <c r="F277" i="1" s="1"/>
  <c r="E501" i="1"/>
  <c r="F501" i="1" s="1"/>
  <c r="E65" i="1"/>
  <c r="F65" i="1" s="1"/>
  <c r="E145" i="1"/>
  <c r="F145" i="1" s="1"/>
  <c r="E347" i="1"/>
  <c r="F347" i="1" s="1"/>
  <c r="G347" i="1" s="1"/>
  <c r="H347" i="1" s="1"/>
  <c r="I347" i="1" s="1"/>
  <c r="E411" i="1"/>
  <c r="F411" i="1" s="1"/>
  <c r="E470" i="1"/>
  <c r="F470" i="1" s="1"/>
  <c r="E555" i="1"/>
  <c r="F555" i="1" s="1"/>
  <c r="G555" i="1" s="1"/>
  <c r="H555" i="1" s="1"/>
  <c r="I555" i="1" s="1"/>
  <c r="E87" i="1"/>
  <c r="F87" i="1" s="1"/>
  <c r="E103" i="1"/>
  <c r="F103" i="1" s="1"/>
  <c r="E119" i="1"/>
  <c r="F119" i="1" s="1"/>
  <c r="E326" i="1"/>
  <c r="F326" i="1" s="1"/>
  <c r="E353" i="1"/>
  <c r="F353" i="1" s="1"/>
  <c r="E513" i="1"/>
  <c r="F513" i="1" s="1"/>
  <c r="E598" i="1"/>
  <c r="F598" i="1" s="1"/>
  <c r="E29" i="1"/>
  <c r="F29" i="1" s="1"/>
  <c r="G29" i="1" s="1"/>
  <c r="H29" i="1" s="1"/>
  <c r="I29" i="1" s="1"/>
  <c r="E4" i="1"/>
  <c r="F4" i="1" s="1"/>
  <c r="G4" i="1" s="1"/>
  <c r="H4" i="1" s="1"/>
  <c r="I4" i="1" s="1"/>
  <c r="E439" i="1"/>
  <c r="F439" i="1" s="1"/>
  <c r="G439" i="1" s="1"/>
  <c r="H439" i="1" s="1"/>
  <c r="I439" i="1" s="1"/>
  <c r="M439" i="1" s="1"/>
  <c r="E524" i="1"/>
  <c r="F524" i="1" s="1"/>
  <c r="G524" i="1" s="1"/>
  <c r="H524" i="1" s="1"/>
  <c r="I524" i="1" s="1"/>
  <c r="E540" i="1"/>
  <c r="F540" i="1" s="1"/>
  <c r="E30" i="1"/>
  <c r="F30" i="1" s="1"/>
  <c r="E46" i="1"/>
  <c r="F46" i="1" s="1"/>
  <c r="E131" i="1"/>
  <c r="F131" i="1" s="1"/>
  <c r="G131" i="1" s="1"/>
  <c r="H131" i="1" s="1"/>
  <c r="I131" i="1" s="1"/>
  <c r="E365" i="1"/>
  <c r="F365" i="1" s="1"/>
  <c r="E381" i="1"/>
  <c r="F381" i="1" s="1"/>
  <c r="G381" i="1" s="1"/>
  <c r="H381" i="1" s="1"/>
  <c r="I381" i="1" s="1"/>
  <c r="E397" i="1"/>
  <c r="F397" i="1" s="1"/>
  <c r="E493" i="1"/>
  <c r="F493" i="1" s="1"/>
  <c r="G493" i="1" s="1"/>
  <c r="E509" i="1"/>
  <c r="F509" i="1" s="1"/>
  <c r="E376" i="1"/>
  <c r="F376" i="1" s="1"/>
  <c r="E90" i="1"/>
  <c r="F90" i="1" s="1"/>
  <c r="E122" i="1"/>
  <c r="F122" i="1" s="1"/>
  <c r="E127" i="1"/>
  <c r="F127" i="1" s="1"/>
  <c r="E170" i="1"/>
  <c r="F170" i="1" s="1"/>
  <c r="E409" i="1"/>
  <c r="F409" i="1" s="1"/>
  <c r="G409" i="1" s="1"/>
  <c r="H409" i="1" s="1"/>
  <c r="I409" i="1" s="1"/>
  <c r="M409" i="1" s="1"/>
  <c r="E436" i="1"/>
  <c r="F436" i="1" s="1"/>
  <c r="E452" i="1"/>
  <c r="F452" i="1" s="1"/>
  <c r="G452" i="1" s="1"/>
  <c r="H452" i="1" s="1"/>
  <c r="I452" i="1" s="1"/>
  <c r="E151" i="1"/>
  <c r="F151" i="1" s="1"/>
  <c r="G151" i="1" s="1"/>
  <c r="H151" i="1" s="1"/>
  <c r="I151" i="1" s="1"/>
  <c r="E204" i="1"/>
  <c r="F204" i="1" s="1"/>
  <c r="E220" i="1"/>
  <c r="F220" i="1" s="1"/>
  <c r="E336" i="1"/>
  <c r="F336" i="1" s="1"/>
  <c r="E405" i="1"/>
  <c r="F405" i="1" s="1"/>
  <c r="E78" i="1"/>
  <c r="F78" i="1" s="1"/>
  <c r="E83" i="1"/>
  <c r="F83" i="1" s="1"/>
  <c r="E99" i="1"/>
  <c r="F99" i="1" s="1"/>
  <c r="E141" i="1"/>
  <c r="F141" i="1" s="1"/>
  <c r="E199" i="1"/>
  <c r="F199" i="1" s="1"/>
  <c r="E215" i="1"/>
  <c r="F215" i="1" s="1"/>
  <c r="E300" i="1"/>
  <c r="F300" i="1" s="1"/>
  <c r="E305" i="1"/>
  <c r="F305" i="1" s="1"/>
  <c r="E384" i="1"/>
  <c r="F384" i="1" s="1"/>
  <c r="E517" i="1"/>
  <c r="F517" i="1" s="1"/>
  <c r="G517" i="1" s="1"/>
  <c r="H517" i="1" s="1"/>
  <c r="I517" i="1" s="1"/>
  <c r="M517" i="1" s="1"/>
  <c r="E94" i="1"/>
  <c r="F94" i="1" s="1"/>
  <c r="E110" i="1"/>
  <c r="F110" i="1" s="1"/>
  <c r="E295" i="1"/>
  <c r="F295" i="1" s="1"/>
  <c r="G295" i="1" s="1"/>
  <c r="H295" i="1" s="1"/>
  <c r="I295" i="1" s="1"/>
  <c r="E337" i="1"/>
  <c r="F337" i="1" s="1"/>
  <c r="E358" i="1"/>
  <c r="F358" i="1" s="1"/>
  <c r="E443" i="1"/>
  <c r="F443" i="1" s="1"/>
  <c r="E586" i="1"/>
  <c r="F586" i="1" s="1"/>
  <c r="E502" i="1"/>
  <c r="F502" i="1" s="1"/>
  <c r="E380" i="1"/>
  <c r="F380" i="1" s="1"/>
  <c r="G380" i="1" s="1"/>
  <c r="H380" i="1" s="1"/>
  <c r="I380" i="1" s="1"/>
  <c r="E179" i="1"/>
  <c r="F179" i="1" s="1"/>
  <c r="E95" i="1"/>
  <c r="F95" i="1" s="1"/>
  <c r="E206" i="1"/>
  <c r="F206" i="1" s="1"/>
  <c r="G206" i="1" s="1"/>
  <c r="E476" i="1"/>
  <c r="F476" i="1" s="1"/>
  <c r="E105" i="1"/>
  <c r="F105" i="1" s="1"/>
  <c r="E79" i="1"/>
  <c r="F79" i="1" s="1"/>
  <c r="G79" i="1" s="1"/>
  <c r="H79" i="1" s="1"/>
  <c r="I79" i="1" s="1"/>
  <c r="M79" i="1" s="1"/>
  <c r="E147" i="1"/>
  <c r="F147" i="1" s="1"/>
  <c r="G147" i="1" s="1"/>
  <c r="H147" i="1" s="1"/>
  <c r="I147" i="1" s="1"/>
  <c r="E75" i="1"/>
  <c r="F75" i="1" s="1"/>
  <c r="E96" i="1"/>
  <c r="F96" i="1" s="1"/>
  <c r="E112" i="1"/>
  <c r="F112" i="1" s="1"/>
  <c r="E138" i="1"/>
  <c r="F138" i="1" s="1"/>
  <c r="E159" i="1"/>
  <c r="F159" i="1" s="1"/>
  <c r="E392" i="1"/>
  <c r="F392" i="1" s="1"/>
  <c r="E408" i="1"/>
  <c r="F408" i="1" s="1"/>
  <c r="E498" i="1"/>
  <c r="F498" i="1" s="1"/>
  <c r="G498" i="1" s="1"/>
  <c r="H498" i="1" s="1"/>
  <c r="I498" i="1" s="1"/>
  <c r="E60" i="1"/>
  <c r="F60" i="1" s="1"/>
  <c r="G60" i="1" s="1"/>
  <c r="H60" i="1" s="1"/>
  <c r="I60" i="1" s="1"/>
  <c r="E318" i="1"/>
  <c r="F318" i="1" s="1"/>
  <c r="E44" i="1"/>
  <c r="F44" i="1" s="1"/>
  <c r="G44" i="1" s="1"/>
  <c r="H44" i="1" s="1"/>
  <c r="I44" i="1" s="1"/>
  <c r="M44" i="1" s="1"/>
  <c r="E71" i="1"/>
  <c r="F71" i="1" s="1"/>
  <c r="E76" i="1"/>
  <c r="F76" i="1" s="1"/>
  <c r="G76" i="1" s="1"/>
  <c r="E113" i="1"/>
  <c r="F113" i="1" s="1"/>
  <c r="E123" i="1"/>
  <c r="F123" i="1" s="1"/>
  <c r="G123" i="1" s="1"/>
  <c r="E313" i="1"/>
  <c r="F313" i="1" s="1"/>
  <c r="E324" i="1"/>
  <c r="F324" i="1" s="1"/>
  <c r="E398" i="1"/>
  <c r="F398" i="1" s="1"/>
  <c r="E446" i="1"/>
  <c r="F446" i="1" s="1"/>
  <c r="G446" i="1" s="1"/>
  <c r="E462" i="1"/>
  <c r="F462" i="1" s="1"/>
  <c r="E525" i="1"/>
  <c r="F525" i="1" s="1"/>
  <c r="E541" i="1"/>
  <c r="F541" i="1" s="1"/>
  <c r="G541" i="1" s="1"/>
  <c r="H541" i="1" s="1"/>
  <c r="I541" i="1" s="1"/>
  <c r="M541" i="1" s="1"/>
  <c r="E573" i="1"/>
  <c r="F573" i="1" s="1"/>
  <c r="G573" i="1" s="1"/>
  <c r="H573" i="1" s="1"/>
  <c r="I573" i="1" s="1"/>
  <c r="E319" i="1"/>
  <c r="F319" i="1" s="1"/>
  <c r="G319" i="1" s="1"/>
  <c r="E404" i="1"/>
  <c r="F404" i="1" s="1"/>
  <c r="E425" i="1"/>
  <c r="F425" i="1" s="1"/>
  <c r="E510" i="1"/>
  <c r="F510" i="1" s="1"/>
  <c r="E203" i="1"/>
  <c r="F203" i="1" s="1"/>
  <c r="E219" i="1"/>
  <c r="F219" i="1" s="1"/>
  <c r="G219" i="1" s="1"/>
  <c r="H219" i="1" s="1"/>
  <c r="I219" i="1" s="1"/>
  <c r="E9" i="1"/>
  <c r="F9" i="1" s="1"/>
  <c r="E14" i="1"/>
  <c r="F14" i="1" s="1"/>
  <c r="G14" i="1" s="1"/>
  <c r="E56" i="1"/>
  <c r="F56" i="1" s="1"/>
  <c r="E150" i="1"/>
  <c r="F150" i="1" s="1"/>
  <c r="G150" i="1" s="1"/>
  <c r="H150" i="1" s="1"/>
  <c r="I150" i="1" s="1"/>
  <c r="E193" i="1"/>
  <c r="F193" i="1" s="1"/>
  <c r="E225" i="1"/>
  <c r="F225" i="1" s="1"/>
  <c r="E267" i="1"/>
  <c r="F267" i="1" s="1"/>
  <c r="E431" i="1"/>
  <c r="F431" i="1" s="1"/>
  <c r="E473" i="1"/>
  <c r="F473" i="1" s="1"/>
  <c r="E250" i="1"/>
  <c r="F250" i="1" s="1"/>
  <c r="G250" i="1" s="1"/>
  <c r="H250" i="1" s="1"/>
  <c r="I250" i="1" s="1"/>
  <c r="E266" i="1"/>
  <c r="F266" i="1" s="1"/>
  <c r="E297" i="1"/>
  <c r="F297" i="1" s="1"/>
  <c r="E348" i="1"/>
  <c r="F348" i="1" s="1"/>
  <c r="E55" i="1"/>
  <c r="F55" i="1" s="1"/>
  <c r="G55" i="1" s="1"/>
  <c r="E45" i="1"/>
  <c r="F45" i="1" s="1"/>
  <c r="E61" i="1"/>
  <c r="F61" i="1" s="1"/>
  <c r="G61" i="1" s="1"/>
  <c r="H61" i="1" s="1"/>
  <c r="I61" i="1" s="1"/>
  <c r="M61" i="1" s="1"/>
  <c r="E66" i="1"/>
  <c r="F66" i="1" s="1"/>
  <c r="E81" i="1"/>
  <c r="F81" i="1" s="1"/>
  <c r="E116" i="1"/>
  <c r="F116" i="1" s="1"/>
  <c r="E121" i="1"/>
  <c r="F121" i="1" s="1"/>
  <c r="E261" i="1"/>
  <c r="F261" i="1" s="1"/>
  <c r="E308" i="1"/>
  <c r="F308" i="1" s="1"/>
  <c r="G308" i="1" s="1"/>
  <c r="H308" i="1" s="1"/>
  <c r="I308" i="1" s="1"/>
  <c r="E374" i="1"/>
  <c r="F374" i="1" s="1"/>
  <c r="E451" i="1"/>
  <c r="F451" i="1" s="1"/>
  <c r="E492" i="1"/>
  <c r="F492" i="1" s="1"/>
  <c r="G492" i="1" s="1"/>
  <c r="E497" i="1"/>
  <c r="F497" i="1" s="1"/>
  <c r="E523" i="1"/>
  <c r="F523" i="1" s="1"/>
  <c r="E554" i="1"/>
  <c r="F554" i="1" s="1"/>
  <c r="G554" i="1" s="1"/>
  <c r="H554" i="1" s="1"/>
  <c r="I554" i="1" s="1"/>
  <c r="E5" i="1"/>
  <c r="F5" i="1" s="1"/>
  <c r="E15" i="1"/>
  <c r="F15" i="1" s="1"/>
  <c r="E25" i="1"/>
  <c r="F25" i="1" s="1"/>
  <c r="G25" i="1" s="1"/>
  <c r="E132" i="1"/>
  <c r="F132" i="1" s="1"/>
  <c r="E142" i="1"/>
  <c r="F142" i="1" s="1"/>
  <c r="G142" i="1" s="1"/>
  <c r="H142" i="1" s="1"/>
  <c r="I142" i="1" s="1"/>
  <c r="E157" i="1"/>
  <c r="F157" i="1" s="1"/>
  <c r="E194" i="1"/>
  <c r="F194" i="1" s="1"/>
  <c r="G194" i="1" s="1"/>
  <c r="H194" i="1" s="1"/>
  <c r="I194" i="1" s="1"/>
  <c r="E251" i="1"/>
  <c r="F251" i="1" s="1"/>
  <c r="E282" i="1"/>
  <c r="F282" i="1" s="1"/>
  <c r="E359" i="1"/>
  <c r="F359" i="1" s="1"/>
  <c r="E415" i="1"/>
  <c r="F415" i="1" s="1"/>
  <c r="E36" i="1"/>
  <c r="F36" i="1" s="1"/>
  <c r="E51" i="1"/>
  <c r="F51" i="1" s="1"/>
  <c r="E77" i="1"/>
  <c r="F77" i="1" s="1"/>
  <c r="E184" i="1"/>
  <c r="F184" i="1" s="1"/>
  <c r="G184" i="1" s="1"/>
  <c r="H184" i="1" s="1"/>
  <c r="I184" i="1" s="1"/>
  <c r="E189" i="1"/>
  <c r="F189" i="1" s="1"/>
  <c r="E210" i="1"/>
  <c r="F210" i="1" s="1"/>
  <c r="G210" i="1" s="1"/>
  <c r="E221" i="1"/>
  <c r="F221" i="1" s="1"/>
  <c r="E226" i="1"/>
  <c r="F226" i="1" s="1"/>
  <c r="G226" i="1" s="1"/>
  <c r="H226" i="1" s="1"/>
  <c r="I226" i="1" s="1"/>
  <c r="E236" i="1"/>
  <c r="F236" i="1" s="1"/>
  <c r="G236" i="1" s="1"/>
  <c r="H236" i="1" s="1"/>
  <c r="I236" i="1" s="1"/>
  <c r="E246" i="1"/>
  <c r="F246" i="1" s="1"/>
  <c r="E339" i="1"/>
  <c r="F339" i="1" s="1"/>
  <c r="E344" i="1"/>
  <c r="F344" i="1" s="1"/>
  <c r="G344" i="1" s="1"/>
  <c r="H344" i="1" s="1"/>
  <c r="I344" i="1" s="1"/>
  <c r="E447" i="1"/>
  <c r="F447" i="1" s="1"/>
  <c r="G447" i="1" s="1"/>
  <c r="H447" i="1" s="1"/>
  <c r="I447" i="1" s="1"/>
  <c r="M447" i="1" s="1"/>
  <c r="E477" i="1"/>
  <c r="F477" i="1" s="1"/>
  <c r="E514" i="1"/>
  <c r="F514" i="1" s="1"/>
  <c r="E550" i="1"/>
  <c r="F550" i="1" s="1"/>
  <c r="E566" i="1"/>
  <c r="F566" i="1" s="1"/>
  <c r="E582" i="1"/>
  <c r="F582" i="1" s="1"/>
  <c r="E107" i="1"/>
  <c r="F107" i="1" s="1"/>
  <c r="G107" i="1" s="1"/>
  <c r="H107" i="1" s="1"/>
  <c r="I107" i="1" s="1"/>
  <c r="E52" i="1"/>
  <c r="F52" i="1" s="1"/>
  <c r="E158" i="1"/>
  <c r="F158" i="1" s="1"/>
  <c r="E174" i="1"/>
  <c r="F174" i="1" s="1"/>
  <c r="E211" i="1"/>
  <c r="F211" i="1" s="1"/>
  <c r="G211" i="1" s="1"/>
  <c r="H211" i="1" s="1"/>
  <c r="I211" i="1" s="1"/>
  <c r="E299" i="1"/>
  <c r="F299" i="1" s="1"/>
  <c r="E350" i="1"/>
  <c r="F350" i="1" s="1"/>
  <c r="E416" i="1"/>
  <c r="F416" i="1" s="1"/>
  <c r="G416" i="1" s="1"/>
  <c r="E164" i="1"/>
  <c r="F164" i="1" s="1"/>
  <c r="E185" i="1"/>
  <c r="F185" i="1" s="1"/>
  <c r="E258" i="1"/>
  <c r="F258" i="1" s="1"/>
  <c r="E515" i="1"/>
  <c r="F515" i="1" s="1"/>
  <c r="E520" i="1"/>
  <c r="F520" i="1" s="1"/>
  <c r="E546" i="1"/>
  <c r="F546" i="1" s="1"/>
  <c r="E175" i="1"/>
  <c r="F175" i="1" s="1"/>
  <c r="E201" i="1"/>
  <c r="F201" i="1" s="1"/>
  <c r="E361" i="1"/>
  <c r="F361" i="1" s="1"/>
  <c r="E387" i="1"/>
  <c r="F387" i="1" s="1"/>
  <c r="E459" i="1"/>
  <c r="F459" i="1" s="1"/>
  <c r="G459" i="1" s="1"/>
  <c r="H459" i="1" s="1"/>
  <c r="I459" i="1" s="1"/>
  <c r="E484" i="1"/>
  <c r="F484" i="1" s="1"/>
  <c r="G484" i="1" s="1"/>
  <c r="H484" i="1" s="1"/>
  <c r="I484" i="1" s="1"/>
  <c r="E68" i="1"/>
  <c r="F68" i="1" s="1"/>
  <c r="E43" i="1"/>
  <c r="F43" i="1" s="1"/>
  <c r="E165" i="1"/>
  <c r="F165" i="1" s="1"/>
  <c r="G165" i="1" s="1"/>
  <c r="H165" i="1" s="1"/>
  <c r="I165" i="1" s="1"/>
  <c r="E228" i="1"/>
  <c r="F228" i="1" s="1"/>
  <c r="G228" i="1" s="1"/>
  <c r="E274" i="1"/>
  <c r="F274" i="1" s="1"/>
  <c r="E290" i="1"/>
  <c r="F290" i="1" s="1"/>
  <c r="E356" i="1"/>
  <c r="F356" i="1" s="1"/>
  <c r="E531" i="1"/>
  <c r="F531" i="1" s="1"/>
  <c r="G531" i="1" s="1"/>
  <c r="H531" i="1" s="1"/>
  <c r="I531" i="1" s="1"/>
  <c r="E557" i="1"/>
  <c r="F557" i="1" s="1"/>
  <c r="G557" i="1" s="1"/>
  <c r="E589" i="1"/>
  <c r="F589" i="1" s="1"/>
  <c r="G589" i="1" s="1"/>
  <c r="E33" i="1"/>
  <c r="F33" i="1" s="1"/>
  <c r="E140" i="1"/>
  <c r="F140" i="1" s="1"/>
  <c r="E275" i="1"/>
  <c r="F275" i="1" s="1"/>
  <c r="E291" i="1"/>
  <c r="F291" i="1" s="1"/>
  <c r="G291" i="1" s="1"/>
  <c r="H291" i="1" s="1"/>
  <c r="I291" i="1" s="1"/>
  <c r="E383" i="1"/>
  <c r="F383" i="1" s="1"/>
  <c r="E403" i="1"/>
  <c r="F403" i="1" s="1"/>
  <c r="E413" i="1"/>
  <c r="F413" i="1" s="1"/>
  <c r="E506" i="1"/>
  <c r="F506" i="1" s="1"/>
  <c r="E558" i="1"/>
  <c r="F558" i="1" s="1"/>
  <c r="G558" i="1" s="1"/>
  <c r="H558" i="1" s="1"/>
  <c r="I558" i="1" s="1"/>
  <c r="E563" i="1"/>
  <c r="F563" i="1" s="1"/>
  <c r="E574" i="1"/>
  <c r="F574" i="1" s="1"/>
  <c r="G574" i="1" s="1"/>
  <c r="H574" i="1" s="1"/>
  <c r="I574" i="1" s="1"/>
  <c r="E579" i="1"/>
  <c r="F579" i="1" s="1"/>
  <c r="E595" i="1"/>
  <c r="F595" i="1" s="1"/>
  <c r="E49" i="1"/>
  <c r="F49" i="1" s="1"/>
  <c r="E70" i="1"/>
  <c r="F70" i="1" s="1"/>
  <c r="E115" i="1"/>
  <c r="F115" i="1" s="1"/>
  <c r="E187" i="1"/>
  <c r="F187" i="1" s="1"/>
  <c r="E302" i="1"/>
  <c r="F302" i="1" s="1"/>
  <c r="E332" i="1"/>
  <c r="F332" i="1" s="1"/>
  <c r="E434" i="1"/>
  <c r="F434" i="1" s="1"/>
  <c r="E461" i="1"/>
  <c r="F461" i="1" s="1"/>
  <c r="E475" i="1"/>
  <c r="F475" i="1" s="1"/>
  <c r="E538" i="1"/>
  <c r="F538" i="1" s="1"/>
  <c r="E580" i="1"/>
  <c r="F580" i="1" s="1"/>
  <c r="E585" i="1"/>
  <c r="F585" i="1" s="1"/>
  <c r="E18" i="1"/>
  <c r="F18" i="1" s="1"/>
  <c r="E371" i="1"/>
  <c r="F371" i="1" s="1"/>
  <c r="G371" i="1" s="1"/>
  <c r="H371" i="1" s="1"/>
  <c r="I371" i="1" s="1"/>
  <c r="E23" i="1"/>
  <c r="F23" i="1" s="1"/>
  <c r="E166" i="1"/>
  <c r="F166" i="1" s="1"/>
  <c r="G166" i="1" s="1"/>
  <c r="H166" i="1" s="1"/>
  <c r="I166" i="1" s="1"/>
  <c r="E28" i="1"/>
  <c r="F28" i="1" s="1"/>
  <c r="G28" i="1" s="1"/>
  <c r="H28" i="1" s="1"/>
  <c r="I28" i="1" s="1"/>
  <c r="E149" i="1"/>
  <c r="E6" i="1"/>
  <c r="F6" i="1" s="1"/>
  <c r="E19" i="1"/>
  <c r="F19" i="1" s="1"/>
  <c r="E67" i="1"/>
  <c r="F67" i="1" s="1"/>
  <c r="E72" i="1"/>
  <c r="F72" i="1" s="1"/>
  <c r="E153" i="1"/>
  <c r="F153" i="1" s="1"/>
  <c r="E167" i="1"/>
  <c r="F167" i="1" s="1"/>
  <c r="G167" i="1" s="1"/>
  <c r="H167" i="1" s="1"/>
  <c r="I167" i="1" s="1"/>
  <c r="M167" i="1" s="1"/>
  <c r="E214" i="1"/>
  <c r="F214" i="1" s="1"/>
  <c r="E231" i="1"/>
  <c r="F231" i="1" s="1"/>
  <c r="E245" i="1"/>
  <c r="F245" i="1" s="1"/>
  <c r="E345" i="1"/>
  <c r="F345" i="1" s="1"/>
  <c r="G345" i="1" s="1"/>
  <c r="H345" i="1" s="1"/>
  <c r="I345" i="1" s="1"/>
  <c r="E367" i="1"/>
  <c r="F367" i="1" s="1"/>
  <c r="E442" i="1"/>
  <c r="F442" i="1" s="1"/>
  <c r="G442" i="1" s="1"/>
  <c r="H442" i="1" s="1"/>
  <c r="I442" i="1" s="1"/>
  <c r="E455" i="1"/>
  <c r="F455" i="1" s="1"/>
  <c r="E526" i="1"/>
  <c r="F526" i="1" s="1"/>
  <c r="G526" i="1" s="1"/>
  <c r="H526" i="1" s="1"/>
  <c r="I526" i="1" s="1"/>
  <c r="E583" i="1"/>
  <c r="F583" i="1" s="1"/>
  <c r="G583" i="1" s="1"/>
  <c r="E490" i="1"/>
  <c r="F490" i="1" s="1"/>
  <c r="E11" i="1"/>
  <c r="F11" i="1" s="1"/>
  <c r="E97" i="1"/>
  <c r="F97" i="1" s="1"/>
  <c r="G97" i="1" s="1"/>
  <c r="E232" i="1"/>
  <c r="F232" i="1" s="1"/>
  <c r="E269" i="1"/>
  <c r="F269" i="1" s="1"/>
  <c r="E331" i="1"/>
  <c r="F331" i="1" s="1"/>
  <c r="E363" i="1"/>
  <c r="F363" i="1" s="1"/>
  <c r="E420" i="1"/>
  <c r="F420" i="1" s="1"/>
  <c r="E424" i="1"/>
  <c r="F424" i="1" s="1"/>
  <c r="E494" i="1"/>
  <c r="F494" i="1" s="1"/>
  <c r="E508" i="1"/>
  <c r="F508" i="1" s="1"/>
  <c r="E569" i="1"/>
  <c r="F569" i="1" s="1"/>
  <c r="E588" i="1"/>
  <c r="F588" i="1" s="1"/>
  <c r="G588" i="1" s="1"/>
  <c r="H588" i="1" s="1"/>
  <c r="I588" i="1" s="1"/>
  <c r="E183" i="1"/>
  <c r="F183" i="1" s="1"/>
  <c r="E39" i="1"/>
  <c r="F39" i="1" s="1"/>
  <c r="E355" i="1"/>
  <c r="F355" i="1" s="1"/>
  <c r="E120" i="1"/>
  <c r="F120" i="1" s="1"/>
  <c r="E368" i="1"/>
  <c r="F368" i="1" s="1"/>
  <c r="E377" i="1"/>
  <c r="F377" i="1" s="1"/>
  <c r="E537" i="1"/>
  <c r="F537" i="1" s="1"/>
  <c r="E62" i="1"/>
  <c r="E91" i="1"/>
  <c r="F91" i="1" s="1"/>
  <c r="E106" i="1"/>
  <c r="F106" i="1" s="1"/>
  <c r="E146" i="1"/>
  <c r="F146" i="1" s="1"/>
  <c r="E173" i="1"/>
  <c r="F173" i="1" s="1"/>
  <c r="E237" i="1"/>
  <c r="F237" i="1" s="1"/>
  <c r="E322" i="1"/>
  <c r="F322" i="1" s="1"/>
  <c r="E89" i="1"/>
  <c r="F89" i="1" s="1"/>
  <c r="E242" i="1"/>
  <c r="F242" i="1" s="1"/>
  <c r="E247" i="1"/>
  <c r="F247" i="1" s="1"/>
  <c r="E256" i="1"/>
  <c r="F256" i="1" s="1"/>
  <c r="E314" i="1"/>
  <c r="F314" i="1" s="1"/>
  <c r="G314" i="1" s="1"/>
  <c r="H314" i="1" s="1"/>
  <c r="I314" i="1" s="1"/>
  <c r="E457" i="1"/>
  <c r="F457" i="1" s="1"/>
  <c r="E474" i="1"/>
  <c r="F474" i="1" s="1"/>
  <c r="E478" i="1"/>
  <c r="F478" i="1" s="1"/>
  <c r="E487" i="1"/>
  <c r="F487" i="1" s="1"/>
  <c r="E570" i="1"/>
  <c r="F570" i="1" s="1"/>
  <c r="G570" i="1" s="1"/>
  <c r="H570" i="1" s="1"/>
  <c r="I570" i="1" s="1"/>
  <c r="E27" i="1"/>
  <c r="F27" i="1" s="1"/>
  <c r="E7" i="1"/>
  <c r="F7" i="1" s="1"/>
  <c r="E73" i="1"/>
  <c r="F73" i="1" s="1"/>
  <c r="E202" i="1"/>
  <c r="F202" i="1" s="1"/>
  <c r="E285" i="1"/>
  <c r="F285" i="1" s="1"/>
  <c r="E252" i="1"/>
  <c r="F252" i="1" s="1"/>
  <c r="G252" i="1" s="1"/>
  <c r="E301" i="1"/>
  <c r="F301" i="1" s="1"/>
  <c r="G301" i="1" s="1"/>
  <c r="H301" i="1" s="1"/>
  <c r="I301" i="1" s="1"/>
  <c r="E378" i="1"/>
  <c r="F378" i="1" s="1"/>
  <c r="E483" i="1"/>
  <c r="F483" i="1" s="1"/>
  <c r="E500" i="1"/>
  <c r="F500" i="1" s="1"/>
  <c r="E542" i="1"/>
  <c r="F542" i="1" s="1"/>
  <c r="G542" i="1" s="1"/>
  <c r="H542" i="1" s="1"/>
  <c r="I542" i="1" s="1"/>
  <c r="E551" i="1"/>
  <c r="F551" i="1" s="1"/>
  <c r="E599" i="1"/>
  <c r="F599" i="1" s="1"/>
  <c r="G599" i="1" s="1"/>
  <c r="E180" i="1"/>
  <c r="F180" i="1" s="1"/>
  <c r="G180" i="1" s="1"/>
  <c r="E212" i="1"/>
  <c r="F212" i="1" s="1"/>
  <c r="E239" i="1"/>
  <c r="F239" i="1" s="1"/>
  <c r="G239" i="1" s="1"/>
  <c r="H239" i="1" s="1"/>
  <c r="I239" i="1" s="1"/>
  <c r="E248" i="1"/>
  <c r="F248" i="1" s="1"/>
  <c r="G248" i="1" s="1"/>
  <c r="H248" i="1" s="1"/>
  <c r="I248" i="1" s="1"/>
  <c r="E257" i="1"/>
  <c r="F257" i="1" s="1"/>
  <c r="G257" i="1" s="1"/>
  <c r="E315" i="1"/>
  <c r="F315" i="1" s="1"/>
  <c r="E333" i="1"/>
  <c r="F333" i="1" s="1"/>
  <c r="G333" i="1" s="1"/>
  <c r="H333" i="1" s="1"/>
  <c r="I333" i="1" s="1"/>
  <c r="E338" i="1"/>
  <c r="F338" i="1" s="1"/>
  <c r="E360" i="1"/>
  <c r="F360" i="1" s="1"/>
  <c r="E386" i="1"/>
  <c r="F386" i="1" s="1"/>
  <c r="E422" i="1"/>
  <c r="F422" i="1" s="1"/>
  <c r="E440" i="1"/>
  <c r="F440" i="1" s="1"/>
  <c r="E458" i="1"/>
  <c r="F458" i="1" s="1"/>
  <c r="E505" i="1"/>
  <c r="F505" i="1" s="1"/>
  <c r="E556" i="1"/>
  <c r="F556" i="1" s="1"/>
  <c r="E571" i="1"/>
  <c r="F571" i="1" s="1"/>
  <c r="E370" i="1"/>
  <c r="F370" i="1" s="1"/>
  <c r="E382" i="1"/>
  <c r="F382" i="1" s="1"/>
  <c r="G382" i="1" s="1"/>
  <c r="H382" i="1" s="1"/>
  <c r="I382" i="1" s="1"/>
  <c r="E400" i="1"/>
  <c r="F400" i="1" s="1"/>
  <c r="E108" i="1"/>
  <c r="F108" i="1" s="1"/>
  <c r="E148" i="1"/>
  <c r="F148" i="1" s="1"/>
  <c r="E161" i="1"/>
  <c r="F161" i="1" s="1"/>
  <c r="E217" i="1"/>
  <c r="F217" i="1" s="1"/>
  <c r="G217" i="1" s="1"/>
  <c r="H217" i="1" s="1"/>
  <c r="I217" i="1" s="1"/>
  <c r="E329" i="1"/>
  <c r="F329" i="1" s="1"/>
  <c r="E441" i="1"/>
  <c r="F441" i="1" s="1"/>
  <c r="G441" i="1" s="1"/>
  <c r="E489" i="1"/>
  <c r="F489" i="1" s="1"/>
  <c r="E539" i="1"/>
  <c r="F539" i="1" s="1"/>
  <c r="E567" i="1"/>
  <c r="F567" i="1" s="1"/>
  <c r="E572" i="1"/>
  <c r="F572" i="1" s="1"/>
  <c r="E209" i="1"/>
  <c r="F209" i="1" s="1"/>
  <c r="G209" i="1" s="1"/>
  <c r="H209" i="1" s="1"/>
  <c r="I209" i="1" s="1"/>
  <c r="E59" i="1"/>
  <c r="F59" i="1" s="1"/>
  <c r="E135" i="1"/>
  <c r="F135" i="1" s="1"/>
  <c r="E171" i="1"/>
  <c r="F171" i="1" s="1"/>
  <c r="E176" i="1"/>
  <c r="F176" i="1" s="1"/>
  <c r="E181" i="1"/>
  <c r="F181" i="1" s="1"/>
  <c r="E200" i="1"/>
  <c r="F200" i="1" s="1"/>
  <c r="E240" i="1"/>
  <c r="F240" i="1" s="1"/>
  <c r="E283" i="1"/>
  <c r="F283" i="1" s="1"/>
  <c r="E298" i="1"/>
  <c r="F298" i="1" s="1"/>
  <c r="E317" i="1"/>
  <c r="F317" i="1" s="1"/>
  <c r="G317" i="1" s="1"/>
  <c r="H317" i="1" s="1"/>
  <c r="I317" i="1" s="1"/>
  <c r="E321" i="1"/>
  <c r="E325" i="1"/>
  <c r="F325" i="1" s="1"/>
  <c r="E330" i="1"/>
  <c r="F330" i="1" s="1"/>
  <c r="E340" i="1"/>
  <c r="F340" i="1" s="1"/>
  <c r="E362" i="1"/>
  <c r="F362" i="1" s="1"/>
  <c r="F375" i="1"/>
  <c r="G375" i="1" s="1"/>
  <c r="E428" i="1"/>
  <c r="F428" i="1" s="1"/>
  <c r="E438" i="1"/>
  <c r="F438" i="1" s="1"/>
  <c r="G438" i="1" s="1"/>
  <c r="H438" i="1" s="1"/>
  <c r="I438" i="1" s="1"/>
  <c r="F450" i="1"/>
  <c r="G450" i="1" s="1"/>
  <c r="H450" i="1" s="1"/>
  <c r="I450" i="1" s="1"/>
  <c r="E463" i="1"/>
  <c r="F463" i="1" s="1"/>
  <c r="G463" i="1" s="1"/>
  <c r="E472" i="1"/>
  <c r="F472" i="1" s="1"/>
  <c r="E485" i="1"/>
  <c r="F485" i="1" s="1"/>
  <c r="E549" i="1"/>
  <c r="F549" i="1" s="1"/>
  <c r="G549" i="1" s="1"/>
  <c r="H549" i="1" s="1"/>
  <c r="I549" i="1" s="1"/>
  <c r="E553" i="1"/>
  <c r="F553" i="1" s="1"/>
  <c r="E587" i="1"/>
  <c r="F587" i="1" s="1"/>
  <c r="E601" i="1"/>
  <c r="F601" i="1" s="1"/>
  <c r="E92" i="1"/>
  <c r="F92" i="1" s="1"/>
  <c r="E50" i="1"/>
  <c r="E124" i="1"/>
  <c r="F124" i="1" s="1"/>
  <c r="E136" i="1"/>
  <c r="E16" i="1"/>
  <c r="F16" i="1" s="1"/>
  <c r="E3" i="1"/>
  <c r="F3" i="1" s="1"/>
  <c r="E10" i="1"/>
  <c r="F10" i="1" s="1"/>
  <c r="E37" i="1"/>
  <c r="E53" i="1"/>
  <c r="E137" i="1"/>
  <c r="F137" i="1" s="1"/>
  <c r="E163" i="1"/>
  <c r="F163" i="1" s="1"/>
  <c r="F133" i="1"/>
  <c r="E21" i="1"/>
  <c r="E31" i="1"/>
  <c r="E117" i="1"/>
  <c r="E143" i="1"/>
  <c r="F143" i="1" s="1"/>
  <c r="E86" i="1"/>
  <c r="F86" i="1" s="1"/>
  <c r="E26" i="1"/>
  <c r="F26" i="1" s="1"/>
  <c r="E63" i="1"/>
  <c r="E156" i="1"/>
  <c r="E144" i="1"/>
  <c r="F144" i="1" s="1"/>
  <c r="E47" i="1"/>
  <c r="E118" i="1"/>
  <c r="F118" i="1" s="1"/>
  <c r="E20" i="1"/>
  <c r="F20" i="1" s="1"/>
  <c r="E34" i="1"/>
  <c r="E42" i="1"/>
  <c r="E54" i="1"/>
  <c r="F54" i="1" s="1"/>
  <c r="E17" i="1"/>
  <c r="E38" i="1"/>
  <c r="F38" i="1" s="1"/>
  <c r="E69" i="1"/>
  <c r="E104" i="1"/>
  <c r="E205" i="1"/>
  <c r="F205" i="1" s="1"/>
  <c r="E109" i="1"/>
  <c r="E222" i="1"/>
  <c r="F222" i="1" s="1"/>
  <c r="E32" i="1"/>
  <c r="F32" i="1" s="1"/>
  <c r="E48" i="1"/>
  <c r="F48" i="1" s="1"/>
  <c r="E64" i="1"/>
  <c r="E134" i="1"/>
  <c r="E100" i="1"/>
  <c r="E155" i="1"/>
  <c r="F155" i="1" s="1"/>
  <c r="E249" i="1"/>
  <c r="F249" i="1" s="1"/>
  <c r="E58" i="1"/>
  <c r="F58" i="1" s="1"/>
  <c r="E84" i="1"/>
  <c r="E93" i="1"/>
  <c r="E125" i="1"/>
  <c r="F125" i="1" s="1"/>
  <c r="E102" i="1"/>
  <c r="E178" i="1"/>
  <c r="F178" i="1" s="1"/>
  <c r="E213" i="1"/>
  <c r="F213" i="1" s="1"/>
  <c r="E172" i="1"/>
  <c r="F172" i="1" s="1"/>
  <c r="E223" i="1"/>
  <c r="F223" i="1" s="1"/>
  <c r="E292" i="1"/>
  <c r="F292" i="1" s="1"/>
  <c r="E186" i="1"/>
  <c r="F186" i="1" s="1"/>
  <c r="E293" i="1"/>
  <c r="F293" i="1" s="1"/>
  <c r="E139" i="1"/>
  <c r="E177" i="1"/>
  <c r="E154" i="1"/>
  <c r="E82" i="1"/>
  <c r="E98" i="1"/>
  <c r="F98" i="1" s="1"/>
  <c r="E114" i="1"/>
  <c r="E129" i="1"/>
  <c r="E168" i="1"/>
  <c r="F168" i="1" s="1"/>
  <c r="E191" i="1"/>
  <c r="F191" i="1" s="1"/>
  <c r="E198" i="1"/>
  <c r="F198" i="1" s="1"/>
  <c r="F294" i="1"/>
  <c r="E162" i="1"/>
  <c r="F162" i="1" s="1"/>
  <c r="E268" i="1"/>
  <c r="F268" i="1" s="1"/>
  <c r="E216" i="1"/>
  <c r="F216" i="1" s="1"/>
  <c r="E230" i="1"/>
  <c r="F230" i="1" s="1"/>
  <c r="E182" i="1"/>
  <c r="E190" i="1"/>
  <c r="F190" i="1" s="1"/>
  <c r="E316" i="1"/>
  <c r="E224" i="1"/>
  <c r="F224" i="1" s="1"/>
  <c r="E227" i="1"/>
  <c r="F227" i="1" s="1"/>
  <c r="E160" i="1"/>
  <c r="E197" i="1"/>
  <c r="E208" i="1"/>
  <c r="E218" i="1"/>
  <c r="E262" i="1"/>
  <c r="F262" i="1" s="1"/>
  <c r="E244" i="1"/>
  <c r="E296" i="1"/>
  <c r="F296" i="1" s="1"/>
  <c r="E307" i="1"/>
  <c r="F307" i="1" s="1"/>
  <c r="E323" i="1"/>
  <c r="F323" i="1" s="1"/>
  <c r="E196" i="1"/>
  <c r="E207" i="1"/>
  <c r="F207" i="1" s="1"/>
  <c r="E233" i="1"/>
  <c r="F233" i="1" s="1"/>
  <c r="E265" i="1"/>
  <c r="E270" i="1"/>
  <c r="F270" i="1" s="1"/>
  <c r="E273" i="1"/>
  <c r="E278" i="1"/>
  <c r="E281" i="1"/>
  <c r="F281" i="1" s="1"/>
  <c r="E286" i="1"/>
  <c r="E289" i="1"/>
  <c r="F289" i="1" s="1"/>
  <c r="E276" i="1"/>
  <c r="F276" i="1" s="1"/>
  <c r="E284" i="1"/>
  <c r="F284" i="1" s="1"/>
  <c r="E349" i="1"/>
  <c r="F349" i="1" s="1"/>
  <c r="E195" i="1"/>
  <c r="E304" i="1"/>
  <c r="F304" i="1" s="1"/>
  <c r="E235" i="1"/>
  <c r="F235" i="1" s="1"/>
  <c r="E243" i="1"/>
  <c r="E255" i="1"/>
  <c r="F255" i="1" s="1"/>
  <c r="E260" i="1"/>
  <c r="F260" i="1" s="1"/>
  <c r="E334" i="1"/>
  <c r="E373" i="1"/>
  <c r="F373" i="1" s="1"/>
  <c r="F229" i="1"/>
  <c r="E388" i="1"/>
  <c r="F388" i="1" s="1"/>
  <c r="E395" i="1"/>
  <c r="F395" i="1" s="1"/>
  <c r="E427" i="1"/>
  <c r="F427" i="1" s="1"/>
  <c r="E320" i="1"/>
  <c r="F320" i="1" s="1"/>
  <c r="E241" i="1"/>
  <c r="E254" i="1"/>
  <c r="F254" i="1" s="1"/>
  <c r="E264" i="1"/>
  <c r="F264" i="1" s="1"/>
  <c r="E272" i="1"/>
  <c r="E280" i="1"/>
  <c r="E288" i="1"/>
  <c r="E309" i="1"/>
  <c r="F309" i="1" s="1"/>
  <c r="E306" i="1"/>
  <c r="F306" i="1" s="1"/>
  <c r="E253" i="1"/>
  <c r="E263" i="1"/>
  <c r="E271" i="1"/>
  <c r="E279" i="1"/>
  <c r="E287" i="1"/>
  <c r="E393" i="1"/>
  <c r="F393" i="1" s="1"/>
  <c r="E335" i="1"/>
  <c r="E342" i="1"/>
  <c r="E406" i="1"/>
  <c r="F406" i="1" s="1"/>
  <c r="E364" i="1"/>
  <c r="E432" i="1"/>
  <c r="E412" i="1"/>
  <c r="E407" i="1"/>
  <c r="F407" i="1" s="1"/>
  <c r="F351" i="1"/>
  <c r="E357" i="1"/>
  <c r="F357" i="1" s="1"/>
  <c r="E369" i="1"/>
  <c r="F369" i="1" s="1"/>
  <c r="E488" i="1"/>
  <c r="E312" i="1"/>
  <c r="F312" i="1" s="1"/>
  <c r="E390" i="1"/>
  <c r="F390" i="1" s="1"/>
  <c r="E385" i="1"/>
  <c r="F385" i="1" s="1"/>
  <c r="E328" i="1"/>
  <c r="F328" i="1" s="1"/>
  <c r="E346" i="1"/>
  <c r="F346" i="1" s="1"/>
  <c r="E352" i="1"/>
  <c r="E394" i="1"/>
  <c r="E417" i="1"/>
  <c r="F417" i="1" s="1"/>
  <c r="E430" i="1"/>
  <c r="E453" i="1"/>
  <c r="E468" i="1"/>
  <c r="F468" i="1" s="1"/>
  <c r="E532" i="1"/>
  <c r="F532" i="1" s="1"/>
  <c r="E433" i="1"/>
  <c r="F433" i="1" s="1"/>
  <c r="E435" i="1"/>
  <c r="F435" i="1" s="1"/>
  <c r="E389" i="1"/>
  <c r="F389" i="1" s="1"/>
  <c r="E379" i="1"/>
  <c r="F379" i="1" s="1"/>
  <c r="E402" i="1"/>
  <c r="F402" i="1" s="1"/>
  <c r="E414" i="1"/>
  <c r="F418" i="1"/>
  <c r="E482" i="1"/>
  <c r="F482" i="1" s="1"/>
  <c r="E511" i="1"/>
  <c r="E410" i="1"/>
  <c r="F410" i="1" s="1"/>
  <c r="E480" i="1"/>
  <c r="F480" i="1" s="1"/>
  <c r="E449" i="1"/>
  <c r="E466" i="1"/>
  <c r="F466" i="1" s="1"/>
  <c r="E423" i="1"/>
  <c r="E426" i="1"/>
  <c r="F426" i="1" s="1"/>
  <c r="E504" i="1"/>
  <c r="F504" i="1" s="1"/>
  <c r="E456" i="1"/>
  <c r="E429" i="1"/>
  <c r="F429" i="1" s="1"/>
  <c r="E486" i="1"/>
  <c r="E464" i="1"/>
  <c r="F464" i="1" s="1"/>
  <c r="E516" i="1"/>
  <c r="F516" i="1" s="1"/>
  <c r="E454" i="1"/>
  <c r="E437" i="1"/>
  <c r="E530" i="1"/>
  <c r="E401" i="1"/>
  <c r="E460" i="1"/>
  <c r="E481" i="1"/>
  <c r="F481" i="1" s="1"/>
  <c r="E496" i="1"/>
  <c r="E448" i="1"/>
  <c r="F448" i="1" s="1"/>
  <c r="E465" i="1"/>
  <c r="E548" i="1"/>
  <c r="E507" i="1"/>
  <c r="E519" i="1"/>
  <c r="F519" i="1" s="1"/>
  <c r="E564" i="1"/>
  <c r="E545" i="1"/>
  <c r="F545" i="1" s="1"/>
  <c r="E552" i="1"/>
  <c r="E528" i="1"/>
  <c r="E535" i="1"/>
  <c r="F596" i="1"/>
  <c r="E584" i="1"/>
  <c r="F584" i="1" s="1"/>
  <c r="E495" i="1"/>
  <c r="E578" i="1"/>
  <c r="E581" i="1"/>
  <c r="E600" i="1"/>
  <c r="F600" i="1" s="1"/>
  <c r="E594" i="1"/>
  <c r="F594" i="1" s="1"/>
  <c r="E597" i="1"/>
  <c r="E527" i="1"/>
  <c r="F527" i="1" s="1"/>
  <c r="E499" i="1"/>
  <c r="F499" i="1" s="1"/>
  <c r="E503" i="1"/>
  <c r="F503" i="1" s="1"/>
  <c r="E521" i="1"/>
  <c r="F521" i="1" s="1"/>
  <c r="E534" i="1"/>
  <c r="E544" i="1"/>
  <c r="F544" i="1" s="1"/>
  <c r="E576" i="1"/>
  <c r="F576" i="1" s="1"/>
  <c r="E529" i="1"/>
  <c r="F529" i="1" s="1"/>
  <c r="E562" i="1"/>
  <c r="E518" i="1"/>
  <c r="F518" i="1" s="1"/>
  <c r="E536" i="1"/>
  <c r="F536" i="1" s="1"/>
  <c r="E565" i="1"/>
  <c r="E512" i="1"/>
  <c r="F512" i="1" s="1"/>
  <c r="E560" i="1"/>
  <c r="E568" i="1"/>
  <c r="F568" i="1" s="1"/>
  <c r="E533" i="1"/>
  <c r="E561" i="1"/>
  <c r="F561" i="1" s="1"/>
  <c r="E577" i="1"/>
  <c r="F577" i="1" s="1"/>
  <c r="E593" i="1"/>
  <c r="F593" i="1" s="1"/>
  <c r="E592" i="1"/>
  <c r="F592" i="1" s="1"/>
  <c r="E602" i="1"/>
  <c r="E543" i="1"/>
  <c r="E559" i="1"/>
  <c r="E575" i="1"/>
  <c r="F575" i="1" s="1"/>
  <c r="E591" i="1"/>
  <c r="H76" i="1" l="1"/>
  <c r="I76" i="1" s="1"/>
  <c r="H80" i="1"/>
  <c r="I80" i="1" s="1"/>
  <c r="J79" i="1" s="1"/>
  <c r="D533" i="2"/>
  <c r="D534" i="2"/>
  <c r="D401" i="2"/>
  <c r="D461" i="2"/>
  <c r="D381" i="2"/>
  <c r="D382" i="2"/>
  <c r="H190" i="2"/>
  <c r="H191" i="2"/>
  <c r="H78" i="2"/>
  <c r="H79" i="2"/>
  <c r="H284" i="2"/>
  <c r="D345" i="2"/>
  <c r="D346" i="2"/>
  <c r="D369" i="2"/>
  <c r="D457" i="2"/>
  <c r="D469" i="2"/>
  <c r="D470" i="2"/>
  <c r="D517" i="2"/>
  <c r="D518" i="2"/>
  <c r="H548" i="2"/>
  <c r="H549" i="2"/>
  <c r="D281" i="2"/>
  <c r="H527" i="2"/>
  <c r="H583" i="2"/>
  <c r="H584" i="2"/>
  <c r="H348" i="2"/>
  <c r="H412" i="2"/>
  <c r="H187" i="2"/>
  <c r="H188" i="2"/>
  <c r="H70" i="2"/>
  <c r="H71" i="2"/>
  <c r="D223" i="2"/>
  <c r="D425" i="2"/>
  <c r="D426" i="2"/>
  <c r="D525" i="2"/>
  <c r="D526" i="2"/>
  <c r="D282" i="2"/>
  <c r="D309" i="2"/>
  <c r="D310" i="2"/>
  <c r="H296" i="2"/>
  <c r="H597" i="2"/>
  <c r="H62" i="2"/>
  <c r="H63" i="2"/>
  <c r="D434" i="2"/>
  <c r="H185" i="2"/>
  <c r="H194" i="2"/>
  <c r="D557" i="2"/>
  <c r="D558" i="2"/>
  <c r="D493" i="2"/>
  <c r="D494" i="2"/>
  <c r="H564" i="2"/>
  <c r="D393" i="2"/>
  <c r="D394" i="2"/>
  <c r="H508" i="2"/>
  <c r="H509" i="2"/>
  <c r="H580" i="2"/>
  <c r="H581" i="2"/>
  <c r="H464" i="2"/>
  <c r="H485" i="2"/>
  <c r="H181" i="2"/>
  <c r="H182" i="2"/>
  <c r="H54" i="2"/>
  <c r="H55" i="2"/>
  <c r="H423" i="2"/>
  <c r="D274" i="2"/>
  <c r="D275" i="2"/>
  <c r="H233" i="2"/>
  <c r="H446" i="2"/>
  <c r="H447" i="2"/>
  <c r="D361" i="2"/>
  <c r="D362" i="2"/>
  <c r="D485" i="2"/>
  <c r="D486" i="2"/>
  <c r="H450" i="2"/>
  <c r="H179" i="2"/>
  <c r="H178" i="2"/>
  <c r="H46" i="2"/>
  <c r="H47" i="2"/>
  <c r="D537" i="2"/>
  <c r="D505" i="2"/>
  <c r="H414" i="2"/>
  <c r="H415" i="2"/>
  <c r="H326" i="2"/>
  <c r="H327" i="2"/>
  <c r="H469" i="2"/>
  <c r="H468" i="2"/>
  <c r="H476" i="2"/>
  <c r="H477" i="2"/>
  <c r="H567" i="2"/>
  <c r="D337" i="2"/>
  <c r="D409" i="2"/>
  <c r="D410" i="2"/>
  <c r="D446" i="2"/>
  <c r="H439" i="2"/>
  <c r="D297" i="2"/>
  <c r="H38" i="2"/>
  <c r="H39" i="2"/>
  <c r="H339" i="2"/>
  <c r="H236" i="2"/>
  <c r="H532" i="2"/>
  <c r="H382" i="2"/>
  <c r="H383" i="2"/>
  <c r="D473" i="2"/>
  <c r="D477" i="2"/>
  <c r="D478" i="2"/>
  <c r="H227" i="2"/>
  <c r="H493" i="2"/>
  <c r="H330" i="2"/>
  <c r="H413" i="2"/>
  <c r="D235" i="2"/>
  <c r="D236" i="2"/>
  <c r="D227" i="2"/>
  <c r="D228" i="2"/>
  <c r="D341" i="2"/>
  <c r="D413" i="2"/>
  <c r="D414" i="2"/>
  <c r="D298" i="2"/>
  <c r="H158" i="2"/>
  <c r="H159" i="2"/>
  <c r="H30" i="2"/>
  <c r="H31" i="2"/>
  <c r="H340" i="2"/>
  <c r="D573" i="2"/>
  <c r="D574" i="2"/>
  <c r="H350" i="2"/>
  <c r="H351" i="2"/>
  <c r="H572" i="2"/>
  <c r="H573" i="2"/>
  <c r="H461" i="2"/>
  <c r="H460" i="2"/>
  <c r="H243" i="2"/>
  <c r="H244" i="2"/>
  <c r="H197" i="2"/>
  <c r="H298" i="2"/>
  <c r="H150" i="2"/>
  <c r="H151" i="2"/>
  <c r="H22" i="2"/>
  <c r="H23" i="2"/>
  <c r="D501" i="2"/>
  <c r="D421" i="2"/>
  <c r="D385" i="2"/>
  <c r="D386" i="2"/>
  <c r="D481" i="2"/>
  <c r="H427" i="2"/>
  <c r="D283" i="2"/>
  <c r="H142" i="2"/>
  <c r="H143" i="2"/>
  <c r="H14" i="2"/>
  <c r="H15" i="2"/>
  <c r="H557" i="2"/>
  <c r="D225" i="2"/>
  <c r="H86" i="2"/>
  <c r="H87" i="2"/>
  <c r="D349" i="2"/>
  <c r="D350" i="2"/>
  <c r="D402" i="2"/>
  <c r="H260" i="2"/>
  <c r="H134" i="2"/>
  <c r="H135" i="2"/>
  <c r="H6" i="2"/>
  <c r="H603" i="2" s="1"/>
  <c r="H7" i="2"/>
  <c r="H282" i="2"/>
  <c r="D541" i="2"/>
  <c r="D542" i="2"/>
  <c r="D357" i="2"/>
  <c r="D597" i="2"/>
  <c r="D598" i="2"/>
  <c r="H487" i="2"/>
  <c r="D313" i="2"/>
  <c r="H378" i="2"/>
  <c r="H252" i="2"/>
  <c r="H126" i="2"/>
  <c r="H127" i="2"/>
  <c r="H214" i="2"/>
  <c r="H215" i="2"/>
  <c r="H225" i="2"/>
  <c r="D509" i="2"/>
  <c r="D510" i="2"/>
  <c r="H362" i="2"/>
  <c r="H533" i="2"/>
  <c r="D377" i="2"/>
  <c r="D378" i="2"/>
  <c r="H371" i="2"/>
  <c r="H386" i="2"/>
  <c r="D314" i="2"/>
  <c r="D335" i="2"/>
  <c r="H118" i="2"/>
  <c r="H119" i="2"/>
  <c r="C603" i="2"/>
  <c r="D214" i="2"/>
  <c r="H512" i="2"/>
  <c r="D585" i="2"/>
  <c r="D329" i="2"/>
  <c r="H588" i="2"/>
  <c r="H589" i="2"/>
  <c r="H360" i="2"/>
  <c r="H314" i="2"/>
  <c r="D441" i="2"/>
  <c r="D442" i="2"/>
  <c r="D289" i="2"/>
  <c r="H110" i="2"/>
  <c r="H111" i="2"/>
  <c r="H444" i="2"/>
  <c r="H445" i="2"/>
  <c r="D169" i="2"/>
  <c r="D603" i="2" s="1"/>
  <c r="D170" i="2"/>
  <c r="D262" i="2"/>
  <c r="D231" i="2"/>
  <c r="H167" i="2"/>
  <c r="D565" i="2"/>
  <c r="D566" i="2"/>
  <c r="D581" i="2"/>
  <c r="D582" i="2"/>
  <c r="D589" i="2"/>
  <c r="D590" i="2"/>
  <c r="H336" i="2"/>
  <c r="H335" i="2"/>
  <c r="H331" i="2"/>
  <c r="H332" i="2"/>
  <c r="H102" i="2"/>
  <c r="H103" i="2"/>
  <c r="H206" i="2"/>
  <c r="H500" i="2"/>
  <c r="H501" i="2"/>
  <c r="D549" i="2"/>
  <c r="D550" i="2"/>
  <c r="H535" i="2"/>
  <c r="D305" i="2"/>
  <c r="H266" i="2"/>
  <c r="D266" i="2"/>
  <c r="D218" i="2"/>
  <c r="H94" i="2"/>
  <c r="H95" i="2"/>
  <c r="D502" i="2"/>
  <c r="H446" i="1"/>
  <c r="I446" i="1" s="1"/>
  <c r="M446" i="1" s="1"/>
  <c r="N446" i="1" s="1"/>
  <c r="G397" i="1"/>
  <c r="H397" i="1" s="1"/>
  <c r="I397" i="1" s="1"/>
  <c r="M397" i="1" s="1"/>
  <c r="H493" i="1"/>
  <c r="I493" i="1" s="1"/>
  <c r="M493" i="1" s="1"/>
  <c r="H319" i="1"/>
  <c r="I319" i="1" s="1"/>
  <c r="M319" i="1" s="1"/>
  <c r="G489" i="1"/>
  <c r="H489" i="1" s="1"/>
  <c r="I489" i="1" s="1"/>
  <c r="M489" i="1" s="1"/>
  <c r="H492" i="1"/>
  <c r="I492" i="1" s="1"/>
  <c r="M492" i="1" s="1"/>
  <c r="H206" i="1"/>
  <c r="I206" i="1" s="1"/>
  <c r="H97" i="1"/>
  <c r="I97" i="1" s="1"/>
  <c r="G332" i="1"/>
  <c r="H332" i="1" s="1"/>
  <c r="I332" i="1" s="1"/>
  <c r="J332" i="1" s="1"/>
  <c r="G215" i="1"/>
  <c r="H215" i="1" s="1"/>
  <c r="I215" i="1" s="1"/>
  <c r="M215" i="1" s="1"/>
  <c r="H210" i="1"/>
  <c r="I210" i="1" s="1"/>
  <c r="J210" i="1" s="1"/>
  <c r="H123" i="1"/>
  <c r="I123" i="1" s="1"/>
  <c r="M123" i="1" s="1"/>
  <c r="H257" i="1"/>
  <c r="I257" i="1" s="1"/>
  <c r="M257" i="1" s="1"/>
  <c r="H557" i="1"/>
  <c r="I557" i="1" s="1"/>
  <c r="M557" i="1" s="1"/>
  <c r="H14" i="1"/>
  <c r="I14" i="1" s="1"/>
  <c r="M14" i="1" s="1"/>
  <c r="G275" i="1"/>
  <c r="H275" i="1" s="1"/>
  <c r="I275" i="1" s="1"/>
  <c r="M275" i="1" s="1"/>
  <c r="G81" i="1"/>
  <c r="H81" i="1" s="1"/>
  <c r="I81" i="1" s="1"/>
  <c r="G45" i="1"/>
  <c r="H45" i="1" s="1"/>
  <c r="I45" i="1" s="1"/>
  <c r="G356" i="1"/>
  <c r="H356" i="1" s="1"/>
  <c r="I356" i="1" s="1"/>
  <c r="M356" i="1" s="1"/>
  <c r="G266" i="1"/>
  <c r="H266" i="1" s="1"/>
  <c r="I266" i="1" s="1"/>
  <c r="M266" i="1" s="1"/>
  <c r="H252" i="1"/>
  <c r="I252" i="1" s="1"/>
  <c r="M252" i="1" s="1"/>
  <c r="G161" i="1"/>
  <c r="H161" i="1" s="1"/>
  <c r="I161" i="1" s="1"/>
  <c r="M161" i="1" s="1"/>
  <c r="H599" i="1"/>
  <c r="I599" i="1" s="1"/>
  <c r="M599" i="1" s="1"/>
  <c r="H589" i="1"/>
  <c r="I589" i="1" s="1"/>
  <c r="M589" i="1" s="1"/>
  <c r="H441" i="1"/>
  <c r="I441" i="1" s="1"/>
  <c r="M441" i="1" s="1"/>
  <c r="H416" i="1"/>
  <c r="I416" i="1" s="1"/>
  <c r="M416" i="1" s="1"/>
  <c r="H375" i="1"/>
  <c r="I375" i="1" s="1"/>
  <c r="M375" i="1" s="1"/>
  <c r="H25" i="1"/>
  <c r="I25" i="1" s="1"/>
  <c r="M25" i="1" s="1"/>
  <c r="H180" i="1"/>
  <c r="I180" i="1" s="1"/>
  <c r="M180" i="1" s="1"/>
  <c r="H55" i="1"/>
  <c r="I55" i="1" s="1"/>
  <c r="M55" i="1" s="1"/>
  <c r="G59" i="1"/>
  <c r="H59" i="1" s="1"/>
  <c r="I59" i="1" s="1"/>
  <c r="G362" i="1"/>
  <c r="H362" i="1" s="1"/>
  <c r="I362" i="1" s="1"/>
  <c r="M362" i="1" s="1"/>
  <c r="G242" i="1"/>
  <c r="H242" i="1" s="1"/>
  <c r="I242" i="1" s="1"/>
  <c r="M242" i="1" s="1"/>
  <c r="G120" i="1"/>
  <c r="H120" i="1" s="1"/>
  <c r="I120" i="1" s="1"/>
  <c r="M120" i="1" s="1"/>
  <c r="G39" i="1"/>
  <c r="H39" i="1" s="1"/>
  <c r="I39" i="1" s="1"/>
  <c r="M39" i="1" s="1"/>
  <c r="G283" i="1"/>
  <c r="H283" i="1" s="1"/>
  <c r="I283" i="1" s="1"/>
  <c r="M283" i="1" s="1"/>
  <c r="G240" i="1"/>
  <c r="H240" i="1" s="1"/>
  <c r="I240" i="1" s="1"/>
  <c r="G485" i="1"/>
  <c r="H485" i="1" s="1"/>
  <c r="I485" i="1" s="1"/>
  <c r="G378" i="1"/>
  <c r="H378" i="1" s="1"/>
  <c r="I378" i="1" s="1"/>
  <c r="M378" i="1" s="1"/>
  <c r="G367" i="1"/>
  <c r="H367" i="1" s="1"/>
  <c r="I367" i="1" s="1"/>
  <c r="M367" i="1" s="1"/>
  <c r="G478" i="1"/>
  <c r="H478" i="1" s="1"/>
  <c r="I478" i="1" s="1"/>
  <c r="M478" i="1" s="1"/>
  <c r="G474" i="1"/>
  <c r="H474" i="1" s="1"/>
  <c r="I474" i="1" s="1"/>
  <c r="M474" i="1" s="1"/>
  <c r="G91" i="1"/>
  <c r="H91" i="1" s="1"/>
  <c r="I91" i="1" s="1"/>
  <c r="M91" i="1" s="1"/>
  <c r="H463" i="1"/>
  <c r="I463" i="1" s="1"/>
  <c r="M463" i="1" s="1"/>
  <c r="G462" i="1"/>
  <c r="H462" i="1" s="1"/>
  <c r="I462" i="1" s="1"/>
  <c r="G508" i="1"/>
  <c r="H508" i="1" s="1"/>
  <c r="I508" i="1" s="1"/>
  <c r="M508" i="1" s="1"/>
  <c r="G490" i="1"/>
  <c r="H490" i="1" s="1"/>
  <c r="I490" i="1" s="1"/>
  <c r="H41" i="1"/>
  <c r="I41" i="1" s="1"/>
  <c r="M41" i="1" s="1"/>
  <c r="F149" i="1"/>
  <c r="H583" i="1"/>
  <c r="I583" i="1" s="1"/>
  <c r="M583" i="1" s="1"/>
  <c r="G502" i="1"/>
  <c r="H502" i="1" s="1"/>
  <c r="I502" i="1" s="1"/>
  <c r="M502" i="1" s="1"/>
  <c r="J150" i="1"/>
  <c r="M151" i="1"/>
  <c r="G422" i="1"/>
  <c r="H422" i="1" s="1"/>
  <c r="I422" i="1" s="1"/>
  <c r="M422" i="1" s="1"/>
  <c r="F321" i="1"/>
  <c r="G15" i="1"/>
  <c r="H15" i="1" s="1"/>
  <c r="I15" i="1" s="1"/>
  <c r="F62" i="1"/>
  <c r="G360" i="1"/>
  <c r="H360" i="1" s="1"/>
  <c r="I360" i="1" s="1"/>
  <c r="M360" i="1" s="1"/>
  <c r="H228" i="1"/>
  <c r="I228" i="1" s="1"/>
  <c r="M228" i="1" s="1"/>
  <c r="G468" i="1"/>
  <c r="H468" i="1" s="1"/>
  <c r="I468" i="1" s="1"/>
  <c r="G349" i="1"/>
  <c r="H349" i="1" s="1"/>
  <c r="I349" i="1" s="1"/>
  <c r="M349" i="1" s="1"/>
  <c r="M234" i="1"/>
  <c r="G118" i="1"/>
  <c r="H118" i="1" s="1"/>
  <c r="I118" i="1" s="1"/>
  <c r="M526" i="1"/>
  <c r="M450" i="1"/>
  <c r="G86" i="1"/>
  <c r="H86" i="1" s="1"/>
  <c r="I86" i="1" s="1"/>
  <c r="M86" i="1" s="1"/>
  <c r="J381" i="1"/>
  <c r="M382" i="1"/>
  <c r="G406" i="1"/>
  <c r="H406" i="1" s="1"/>
  <c r="I406" i="1" s="1"/>
  <c r="M219" i="1"/>
  <c r="M28" i="1"/>
  <c r="M184" i="1"/>
  <c r="G10" i="1"/>
  <c r="H10" i="1" s="1"/>
  <c r="I10" i="1" s="1"/>
  <c r="J344" i="1"/>
  <c r="M345" i="1"/>
  <c r="M165" i="1"/>
  <c r="G309" i="1"/>
  <c r="H309" i="1" s="1"/>
  <c r="I309" i="1" s="1"/>
  <c r="M317" i="1"/>
  <c r="M301" i="1"/>
  <c r="G178" i="1"/>
  <c r="H178" i="1" s="1"/>
  <c r="I178" i="1" s="1"/>
  <c r="G427" i="1"/>
  <c r="H427" i="1" s="1"/>
  <c r="I427" i="1" s="1"/>
  <c r="G48" i="1"/>
  <c r="H48" i="1" s="1"/>
  <c r="I48" i="1" s="1"/>
  <c r="M131" i="1"/>
  <c r="M74" i="1"/>
  <c r="M590" i="1"/>
  <c r="G284" i="1"/>
  <c r="H284" i="1" s="1"/>
  <c r="I284" i="1" s="1"/>
  <c r="J554" i="1"/>
  <c r="M555" i="1"/>
  <c r="G328" i="1"/>
  <c r="H328" i="1" s="1"/>
  <c r="I328" i="1" s="1"/>
  <c r="G395" i="1"/>
  <c r="H395" i="1" s="1"/>
  <c r="I395" i="1" s="1"/>
  <c r="G276" i="1"/>
  <c r="H276" i="1" s="1"/>
  <c r="I276" i="1" s="1"/>
  <c r="M236" i="1"/>
  <c r="G190" i="1"/>
  <c r="H190" i="1" s="1"/>
  <c r="I190" i="1" s="1"/>
  <c r="M371" i="1"/>
  <c r="G262" i="1"/>
  <c r="H262" i="1" s="1"/>
  <c r="I262" i="1" s="1"/>
  <c r="M262" i="1" s="1"/>
  <c r="G466" i="1"/>
  <c r="H466" i="1" s="1"/>
  <c r="I466" i="1" s="1"/>
  <c r="M308" i="1"/>
  <c r="M76" i="1"/>
  <c r="M438" i="1"/>
  <c r="N438" i="1" s="1"/>
  <c r="J438" i="1"/>
  <c r="M192" i="1"/>
  <c r="M484" i="1"/>
  <c r="G417" i="1"/>
  <c r="H417" i="1" s="1"/>
  <c r="I417" i="1" s="1"/>
  <c r="G357" i="1"/>
  <c r="H357" i="1" s="1"/>
  <c r="I357" i="1" s="1"/>
  <c r="G516" i="1"/>
  <c r="H516" i="1" s="1"/>
  <c r="I516" i="1" s="1"/>
  <c r="G448" i="1"/>
  <c r="H448" i="1" s="1"/>
  <c r="I448" i="1" s="1"/>
  <c r="G433" i="1"/>
  <c r="H433" i="1" s="1"/>
  <c r="I433" i="1" s="1"/>
  <c r="M314" i="1"/>
  <c r="M142" i="1"/>
  <c r="M226" i="1"/>
  <c r="G54" i="1"/>
  <c r="H54" i="1" s="1"/>
  <c r="I54" i="1" s="1"/>
  <c r="G92" i="1"/>
  <c r="H92" i="1" s="1"/>
  <c r="I92" i="1" s="1"/>
  <c r="G385" i="1"/>
  <c r="H385" i="1" s="1"/>
  <c r="I385" i="1" s="1"/>
  <c r="M333" i="1"/>
  <c r="G254" i="1"/>
  <c r="H254" i="1" s="1"/>
  <c r="I254" i="1" s="1"/>
  <c r="M344" i="1"/>
  <c r="G323" i="1"/>
  <c r="H323" i="1" s="1"/>
  <c r="I323" i="1" s="1"/>
  <c r="M323" i="1" s="1"/>
  <c r="G393" i="1"/>
  <c r="H393" i="1" s="1"/>
  <c r="I393" i="1" s="1"/>
  <c r="M250" i="1"/>
  <c r="J165" i="1"/>
  <c r="M166" i="1"/>
  <c r="M209" i="1"/>
  <c r="M217" i="1"/>
  <c r="M442" i="1"/>
  <c r="M147" i="1"/>
  <c r="G38" i="1"/>
  <c r="H38" i="1" s="1"/>
  <c r="I38" i="1" s="1"/>
  <c r="M4" i="1"/>
  <c r="G125" i="1"/>
  <c r="H125" i="1" s="1"/>
  <c r="I125" i="1" s="1"/>
  <c r="M239" i="1"/>
  <c r="G20" i="1"/>
  <c r="H20" i="1" s="1"/>
  <c r="I20" i="1" s="1"/>
  <c r="G144" i="1"/>
  <c r="H144" i="1" s="1"/>
  <c r="I144" i="1" s="1"/>
  <c r="J28" i="1"/>
  <c r="M29" i="1"/>
  <c r="G545" i="1"/>
  <c r="H545" i="1" s="1"/>
  <c r="I545" i="1" s="1"/>
  <c r="G346" i="1"/>
  <c r="H346" i="1" s="1"/>
  <c r="I346" i="1" s="1"/>
  <c r="M554" i="1"/>
  <c r="J573" i="1"/>
  <c r="M574" i="1"/>
  <c r="G480" i="1"/>
  <c r="H480" i="1" s="1"/>
  <c r="I480" i="1" s="1"/>
  <c r="M347" i="1"/>
  <c r="G536" i="1"/>
  <c r="H536" i="1" s="1"/>
  <c r="I536" i="1" s="1"/>
  <c r="G532" i="1"/>
  <c r="H532" i="1" s="1"/>
  <c r="I532" i="1" s="1"/>
  <c r="M248" i="1"/>
  <c r="G224" i="1"/>
  <c r="H224" i="1" s="1"/>
  <c r="I224" i="1" s="1"/>
  <c r="M224" i="1" s="1"/>
  <c r="G168" i="1"/>
  <c r="H168" i="1" s="1"/>
  <c r="I168" i="1" s="1"/>
  <c r="M8" i="1"/>
  <c r="M558" i="1"/>
  <c r="M531" i="1"/>
  <c r="G544" i="1"/>
  <c r="H544" i="1" s="1"/>
  <c r="I544" i="1" s="1"/>
  <c r="G575" i="1"/>
  <c r="H575" i="1" s="1"/>
  <c r="I575" i="1" s="1"/>
  <c r="M542" i="1"/>
  <c r="N541" i="1" s="1"/>
  <c r="J541" i="1"/>
  <c r="M452" i="1"/>
  <c r="M570" i="1"/>
  <c r="G289" i="1"/>
  <c r="H289" i="1" s="1"/>
  <c r="I289" i="1" s="1"/>
  <c r="G592" i="1"/>
  <c r="H592" i="1" s="1"/>
  <c r="I592" i="1" s="1"/>
  <c r="G233" i="1"/>
  <c r="H233" i="1" s="1"/>
  <c r="I233" i="1" s="1"/>
  <c r="G268" i="1"/>
  <c r="H268" i="1" s="1"/>
  <c r="I268" i="1" s="1"/>
  <c r="G584" i="1"/>
  <c r="H584" i="1" s="1"/>
  <c r="I584" i="1" s="1"/>
  <c r="G567" i="1"/>
  <c r="H567" i="1" s="1"/>
  <c r="I567" i="1" s="1"/>
  <c r="G435" i="1"/>
  <c r="H435" i="1" s="1"/>
  <c r="I435" i="1" s="1"/>
  <c r="G407" i="1"/>
  <c r="H407" i="1" s="1"/>
  <c r="I407" i="1" s="1"/>
  <c r="G415" i="1"/>
  <c r="H415" i="1" s="1"/>
  <c r="I415" i="1" s="1"/>
  <c r="G299" i="1"/>
  <c r="H299" i="1" s="1"/>
  <c r="I299" i="1" s="1"/>
  <c r="G227" i="1"/>
  <c r="H227" i="1" s="1"/>
  <c r="I227" i="1" s="1"/>
  <c r="G294" i="1"/>
  <c r="H294" i="1" s="1"/>
  <c r="I294" i="1" s="1"/>
  <c r="G198" i="1"/>
  <c r="H198" i="1" s="1"/>
  <c r="I198" i="1" s="1"/>
  <c r="M198" i="1" s="1"/>
  <c r="G153" i="1"/>
  <c r="H153" i="1" s="1"/>
  <c r="I153" i="1" s="1"/>
  <c r="G101" i="1"/>
  <c r="H101" i="1" s="1"/>
  <c r="I101" i="1" s="1"/>
  <c r="G127" i="1"/>
  <c r="H127" i="1" s="1"/>
  <c r="I127" i="1" s="1"/>
  <c r="G70" i="1"/>
  <c r="H70" i="1" s="1"/>
  <c r="I70" i="1" s="1"/>
  <c r="F50" i="1"/>
  <c r="G18" i="1"/>
  <c r="H18" i="1" s="1"/>
  <c r="I18" i="1" s="1"/>
  <c r="G7" i="1"/>
  <c r="H7" i="1" s="1"/>
  <c r="I7" i="1" s="1"/>
  <c r="G576" i="1"/>
  <c r="H576" i="1" s="1"/>
  <c r="I576" i="1" s="1"/>
  <c r="G369" i="1"/>
  <c r="H369" i="1" s="1"/>
  <c r="I369" i="1" s="1"/>
  <c r="G255" i="1"/>
  <c r="H255" i="1" s="1"/>
  <c r="I255" i="1" s="1"/>
  <c r="G503" i="1"/>
  <c r="H503" i="1" s="1"/>
  <c r="I503" i="1" s="1"/>
  <c r="M524" i="1"/>
  <c r="G164" i="1"/>
  <c r="H164" i="1" s="1"/>
  <c r="I164" i="1" s="1"/>
  <c r="J164" i="1" s="1"/>
  <c r="G98" i="1"/>
  <c r="H98" i="1" s="1"/>
  <c r="I98" i="1" s="1"/>
  <c r="G596" i="1"/>
  <c r="H596" i="1" s="1"/>
  <c r="I596" i="1" s="1"/>
  <c r="G540" i="1"/>
  <c r="H540" i="1" s="1"/>
  <c r="I540" i="1" s="1"/>
  <c r="G434" i="1"/>
  <c r="H434" i="1" s="1"/>
  <c r="I434" i="1" s="1"/>
  <c r="F486" i="1"/>
  <c r="G467" i="1"/>
  <c r="H467" i="1" s="1"/>
  <c r="I467" i="1" s="1"/>
  <c r="F430" i="1"/>
  <c r="G391" i="1"/>
  <c r="H391" i="1" s="1"/>
  <c r="I391" i="1" s="1"/>
  <c r="G312" i="1"/>
  <c r="H312" i="1" s="1"/>
  <c r="I312" i="1" s="1"/>
  <c r="M312" i="1" s="1"/>
  <c r="G387" i="1"/>
  <c r="H387" i="1" s="1"/>
  <c r="I387" i="1" s="1"/>
  <c r="G207" i="1"/>
  <c r="H207" i="1" s="1"/>
  <c r="I207" i="1" s="1"/>
  <c r="G138" i="1"/>
  <c r="H138" i="1" s="1"/>
  <c r="I138" i="1" s="1"/>
  <c r="G183" i="1"/>
  <c r="H183" i="1" s="1"/>
  <c r="I183" i="1" s="1"/>
  <c r="G95" i="1"/>
  <c r="H95" i="1" s="1"/>
  <c r="I95" i="1" s="1"/>
  <c r="G73" i="1"/>
  <c r="H73" i="1" s="1"/>
  <c r="I73" i="1" s="1"/>
  <c r="G146" i="1"/>
  <c r="H146" i="1" s="1"/>
  <c r="I146" i="1" s="1"/>
  <c r="G105" i="1"/>
  <c r="H105" i="1" s="1"/>
  <c r="I105" i="1" s="1"/>
  <c r="G22" i="1"/>
  <c r="H22" i="1" s="1"/>
  <c r="I22" i="1" s="1"/>
  <c r="F460" i="1"/>
  <c r="G66" i="1"/>
  <c r="H66" i="1" s="1"/>
  <c r="I66" i="1" s="1"/>
  <c r="G96" i="1"/>
  <c r="H96" i="1" s="1"/>
  <c r="I96" i="1" s="1"/>
  <c r="M588" i="1"/>
  <c r="F401" i="1"/>
  <c r="J166" i="1"/>
  <c r="G514" i="1"/>
  <c r="H514" i="1" s="1"/>
  <c r="I514" i="1" s="1"/>
  <c r="G521" i="1"/>
  <c r="H521" i="1" s="1"/>
  <c r="I521" i="1" s="1"/>
  <c r="G505" i="1"/>
  <c r="H505" i="1" s="1"/>
  <c r="I505" i="1" s="1"/>
  <c r="G553" i="1"/>
  <c r="H553" i="1" s="1"/>
  <c r="I553" i="1" s="1"/>
  <c r="G402" i="1"/>
  <c r="H402" i="1" s="1"/>
  <c r="I402" i="1" s="1"/>
  <c r="G443" i="1"/>
  <c r="H443" i="1" s="1"/>
  <c r="I443" i="1" s="1"/>
  <c r="F352" i="1"/>
  <c r="G340" i="1"/>
  <c r="H340" i="1" s="1"/>
  <c r="I340" i="1" s="1"/>
  <c r="G370" i="1"/>
  <c r="H370" i="1" s="1"/>
  <c r="I370" i="1" s="1"/>
  <c r="G235" i="1"/>
  <c r="H235" i="1" s="1"/>
  <c r="I235" i="1" s="1"/>
  <c r="G336" i="1"/>
  <c r="H336" i="1" s="1"/>
  <c r="I336" i="1" s="1"/>
  <c r="G296" i="1"/>
  <c r="H296" i="1" s="1"/>
  <c r="I296" i="1" s="1"/>
  <c r="G191" i="1"/>
  <c r="H191" i="1" s="1"/>
  <c r="I191" i="1" s="1"/>
  <c r="M191" i="1" s="1"/>
  <c r="G213" i="1"/>
  <c r="H213" i="1" s="1"/>
  <c r="I213" i="1" s="1"/>
  <c r="G77" i="1"/>
  <c r="H77" i="1" s="1"/>
  <c r="I77" i="1" s="1"/>
  <c r="G205" i="1"/>
  <c r="H205" i="1" s="1"/>
  <c r="I205" i="1" s="1"/>
  <c r="G68" i="1"/>
  <c r="H68" i="1" s="1"/>
  <c r="I68" i="1" s="1"/>
  <c r="G143" i="1"/>
  <c r="H143" i="1" s="1"/>
  <c r="I143" i="1" s="1"/>
  <c r="J142" i="1" s="1"/>
  <c r="G99" i="1"/>
  <c r="H99" i="1" s="1"/>
  <c r="I99" i="1" s="1"/>
  <c r="G169" i="1"/>
  <c r="H169" i="1" s="1"/>
  <c r="I169" i="1" s="1"/>
  <c r="G566" i="1"/>
  <c r="H566" i="1" s="1"/>
  <c r="I566" i="1" s="1"/>
  <c r="G36" i="1"/>
  <c r="H36" i="1" s="1"/>
  <c r="I36" i="1" s="1"/>
  <c r="G473" i="1"/>
  <c r="H473" i="1" s="1"/>
  <c r="I473" i="1" s="1"/>
  <c r="G451" i="1"/>
  <c r="H451" i="1" s="1"/>
  <c r="I451" i="1" s="1"/>
  <c r="J451" i="1" s="1"/>
  <c r="G383" i="1"/>
  <c r="H383" i="1" s="1"/>
  <c r="I383" i="1" s="1"/>
  <c r="G292" i="1"/>
  <c r="H292" i="1" s="1"/>
  <c r="I292" i="1" s="1"/>
  <c r="G593" i="1"/>
  <c r="H593" i="1" s="1"/>
  <c r="I593" i="1" s="1"/>
  <c r="M593" i="1" s="1"/>
  <c r="G457" i="1"/>
  <c r="H457" i="1" s="1"/>
  <c r="I457" i="1" s="1"/>
  <c r="G400" i="1"/>
  <c r="H400" i="1" s="1"/>
  <c r="I400" i="1" s="1"/>
  <c r="G411" i="1"/>
  <c r="H411" i="1" s="1"/>
  <c r="I411" i="1" s="1"/>
  <c r="G392" i="1"/>
  <c r="H392" i="1" s="1"/>
  <c r="I392" i="1" s="1"/>
  <c r="G355" i="1"/>
  <c r="H355" i="1" s="1"/>
  <c r="I355" i="1" s="1"/>
  <c r="G338" i="1"/>
  <c r="H338" i="1" s="1"/>
  <c r="I338" i="1" s="1"/>
  <c r="F342" i="1"/>
  <c r="G388" i="1"/>
  <c r="H388" i="1" s="1"/>
  <c r="I388" i="1" s="1"/>
  <c r="G377" i="1"/>
  <c r="H377" i="1" s="1"/>
  <c r="I377" i="1" s="1"/>
  <c r="G327" i="1"/>
  <c r="H327" i="1" s="1"/>
  <c r="I327" i="1" s="1"/>
  <c r="G258" i="1"/>
  <c r="H258" i="1" s="1"/>
  <c r="I258" i="1" s="1"/>
  <c r="G261" i="1"/>
  <c r="H261" i="1" s="1"/>
  <c r="I261" i="1" s="1"/>
  <c r="G128" i="1"/>
  <c r="H128" i="1" s="1"/>
  <c r="I128" i="1" s="1"/>
  <c r="G108" i="1"/>
  <c r="H108" i="1" s="1"/>
  <c r="I108" i="1" s="1"/>
  <c r="G71" i="1"/>
  <c r="H71" i="1" s="1"/>
  <c r="I71" i="1" s="1"/>
  <c r="G32" i="1"/>
  <c r="H32" i="1" s="1"/>
  <c r="I32" i="1" s="1"/>
  <c r="M32" i="1" s="1"/>
  <c r="F31" i="1"/>
  <c r="G78" i="1"/>
  <c r="H78" i="1" s="1"/>
  <c r="I78" i="1" s="1"/>
  <c r="G525" i="1"/>
  <c r="H525" i="1" s="1"/>
  <c r="I525" i="1" s="1"/>
  <c r="J380" i="1"/>
  <c r="M381" i="1"/>
  <c r="G249" i="1"/>
  <c r="H249" i="1" s="1"/>
  <c r="I249" i="1" s="1"/>
  <c r="G181" i="1"/>
  <c r="H181" i="1" s="1"/>
  <c r="I181" i="1" s="1"/>
  <c r="F530" i="1"/>
  <c r="G386" i="1"/>
  <c r="H386" i="1" s="1"/>
  <c r="I386" i="1" s="1"/>
  <c r="G418" i="1"/>
  <c r="H418" i="1" s="1"/>
  <c r="I418" i="1" s="1"/>
  <c r="G445" i="1"/>
  <c r="H445" i="1" s="1"/>
  <c r="I445" i="1" s="1"/>
  <c r="G476" i="1"/>
  <c r="H476" i="1" s="1"/>
  <c r="I476" i="1" s="1"/>
  <c r="F335" i="1"/>
  <c r="G326" i="1"/>
  <c r="H326" i="1" s="1"/>
  <c r="I326" i="1" s="1"/>
  <c r="G281" i="1"/>
  <c r="H281" i="1" s="1"/>
  <c r="I281" i="1" s="1"/>
  <c r="G230" i="1"/>
  <c r="H230" i="1" s="1"/>
  <c r="I230" i="1" s="1"/>
  <c r="G126" i="1"/>
  <c r="H126" i="1" s="1"/>
  <c r="I126" i="1" s="1"/>
  <c r="G141" i="1"/>
  <c r="H141" i="1" s="1"/>
  <c r="I141" i="1" s="1"/>
  <c r="G30" i="1"/>
  <c r="H30" i="1" s="1"/>
  <c r="I30" i="1" s="1"/>
  <c r="G58" i="1"/>
  <c r="H58" i="1" s="1"/>
  <c r="I58" i="1" s="1"/>
  <c r="F63" i="1"/>
  <c r="G75" i="1"/>
  <c r="H75" i="1" s="1"/>
  <c r="I75" i="1" s="1"/>
  <c r="G40" i="1"/>
  <c r="H40" i="1" s="1"/>
  <c r="I40" i="1" s="1"/>
  <c r="G52" i="1"/>
  <c r="H52" i="1" s="1"/>
  <c r="I52" i="1" s="1"/>
  <c r="G499" i="1"/>
  <c r="H499" i="1" s="1"/>
  <c r="I499" i="1" s="1"/>
  <c r="G193" i="1"/>
  <c r="H193" i="1" s="1"/>
  <c r="I193" i="1" s="1"/>
  <c r="M60" i="1"/>
  <c r="N60" i="1" s="1"/>
  <c r="G600" i="1"/>
  <c r="H600" i="1" s="1"/>
  <c r="I600" i="1" s="1"/>
  <c r="G563" i="1"/>
  <c r="H563" i="1" s="1"/>
  <c r="I563" i="1" s="1"/>
  <c r="G426" i="1"/>
  <c r="H426" i="1" s="1"/>
  <c r="I426" i="1" s="1"/>
  <c r="G404" i="1"/>
  <c r="H404" i="1" s="1"/>
  <c r="I404" i="1" s="1"/>
  <c r="F533" i="1"/>
  <c r="G598" i="1"/>
  <c r="H598" i="1" s="1"/>
  <c r="I598" i="1" s="1"/>
  <c r="J598" i="1" s="1"/>
  <c r="F578" i="1"/>
  <c r="F535" i="1"/>
  <c r="F564" i="1"/>
  <c r="G501" i="1"/>
  <c r="H501" i="1" s="1"/>
  <c r="I501" i="1" s="1"/>
  <c r="G471" i="1"/>
  <c r="H471" i="1" s="1"/>
  <c r="I471" i="1" s="1"/>
  <c r="G487" i="1"/>
  <c r="H487" i="1" s="1"/>
  <c r="I487" i="1" s="1"/>
  <c r="G358" i="1"/>
  <c r="H358" i="1" s="1"/>
  <c r="I358" i="1" s="1"/>
  <c r="F414" i="1"/>
  <c r="G374" i="1"/>
  <c r="H374" i="1" s="1"/>
  <c r="I374" i="1" s="1"/>
  <c r="G408" i="1"/>
  <c r="H408" i="1" s="1"/>
  <c r="I408" i="1" s="1"/>
  <c r="G353" i="1"/>
  <c r="H353" i="1" s="1"/>
  <c r="I353" i="1" s="1"/>
  <c r="G313" i="1"/>
  <c r="H313" i="1" s="1"/>
  <c r="I313" i="1" s="1"/>
  <c r="G428" i="1"/>
  <c r="H428" i="1" s="1"/>
  <c r="I428" i="1" s="1"/>
  <c r="F364" i="1"/>
  <c r="G354" i="1"/>
  <c r="H354" i="1" s="1"/>
  <c r="I354" i="1" s="1"/>
  <c r="G405" i="1"/>
  <c r="H405" i="1" s="1"/>
  <c r="I405" i="1" s="1"/>
  <c r="G302" i="1"/>
  <c r="H302" i="1" s="1"/>
  <c r="I302" i="1" s="1"/>
  <c r="G339" i="1"/>
  <c r="H339" i="1" s="1"/>
  <c r="I339" i="1" s="1"/>
  <c r="G267" i="1"/>
  <c r="H267" i="1" s="1"/>
  <c r="I267" i="1" s="1"/>
  <c r="G246" i="1"/>
  <c r="H246" i="1" s="1"/>
  <c r="I246" i="1" s="1"/>
  <c r="G348" i="1"/>
  <c r="H348" i="1" s="1"/>
  <c r="I348" i="1" s="1"/>
  <c r="F160" i="1"/>
  <c r="G251" i="1"/>
  <c r="H251" i="1" s="1"/>
  <c r="I251" i="1" s="1"/>
  <c r="F93" i="1"/>
  <c r="G115" i="1"/>
  <c r="H115" i="1" s="1"/>
  <c r="I115" i="1" s="1"/>
  <c r="F134" i="1"/>
  <c r="F42" i="1"/>
  <c r="F47" i="1"/>
  <c r="G49" i="1"/>
  <c r="H49" i="1" s="1"/>
  <c r="I49" i="1" s="1"/>
  <c r="F21" i="1"/>
  <c r="G72" i="1"/>
  <c r="H72" i="1" s="1"/>
  <c r="I72" i="1" s="1"/>
  <c r="G148" i="1"/>
  <c r="H148" i="1" s="1"/>
  <c r="I148" i="1" s="1"/>
  <c r="F195" i="1"/>
  <c r="G329" i="1"/>
  <c r="H329" i="1" s="1"/>
  <c r="I329" i="1" s="1"/>
  <c r="G293" i="1"/>
  <c r="H293" i="1" s="1"/>
  <c r="I293" i="1" s="1"/>
  <c r="G24" i="1"/>
  <c r="H24" i="1" s="1"/>
  <c r="I24" i="1" s="1"/>
  <c r="F454" i="1"/>
  <c r="G318" i="1"/>
  <c r="H318" i="1" s="1"/>
  <c r="I318" i="1" s="1"/>
  <c r="M291" i="1"/>
  <c r="F244" i="1"/>
  <c r="G225" i="1"/>
  <c r="H225" i="1" s="1"/>
  <c r="I225" i="1" s="1"/>
  <c r="J225" i="1" s="1"/>
  <c r="F218" i="1"/>
  <c r="G282" i="1"/>
  <c r="H282" i="1" s="1"/>
  <c r="I282" i="1" s="1"/>
  <c r="F34" i="1"/>
  <c r="M150" i="1"/>
  <c r="G51" i="1"/>
  <c r="H51" i="1" s="1"/>
  <c r="I51" i="1" s="1"/>
  <c r="G13" i="1"/>
  <c r="H13" i="1" s="1"/>
  <c r="I13" i="1" s="1"/>
  <c r="R4" i="1" s="1"/>
  <c r="G137" i="1"/>
  <c r="H137" i="1" s="1"/>
  <c r="I137" i="1" s="1"/>
  <c r="G67" i="1"/>
  <c r="H67" i="1" s="1"/>
  <c r="I67" i="1" s="1"/>
  <c r="G90" i="1"/>
  <c r="H90" i="1" s="1"/>
  <c r="I90" i="1" s="1"/>
  <c r="G444" i="1"/>
  <c r="H444" i="1" s="1"/>
  <c r="I444" i="1" s="1"/>
  <c r="G522" i="1"/>
  <c r="H522" i="1" s="1"/>
  <c r="I522" i="1" s="1"/>
  <c r="G518" i="1"/>
  <c r="H518" i="1" s="1"/>
  <c r="I518" i="1" s="1"/>
  <c r="G297" i="1"/>
  <c r="H297" i="1" s="1"/>
  <c r="I297" i="1" s="1"/>
  <c r="G229" i="1"/>
  <c r="H229" i="1" s="1"/>
  <c r="I229" i="1" s="1"/>
  <c r="F334" i="1"/>
  <c r="F273" i="1"/>
  <c r="F286" i="1"/>
  <c r="G238" i="1"/>
  <c r="H238" i="1" s="1"/>
  <c r="I238" i="1" s="1"/>
  <c r="G256" i="1"/>
  <c r="H256" i="1" s="1"/>
  <c r="I256" i="1" s="1"/>
  <c r="F154" i="1"/>
  <c r="G199" i="1"/>
  <c r="H199" i="1" s="1"/>
  <c r="I199" i="1" s="1"/>
  <c r="G87" i="1"/>
  <c r="H87" i="1" s="1"/>
  <c r="I87" i="1" s="1"/>
  <c r="F100" i="1"/>
  <c r="G103" i="1"/>
  <c r="H103" i="1" s="1"/>
  <c r="I103" i="1" s="1"/>
  <c r="F109" i="1"/>
  <c r="G121" i="1"/>
  <c r="H121" i="1" s="1"/>
  <c r="I121" i="1" s="1"/>
  <c r="G11" i="1"/>
  <c r="H11" i="1" s="1"/>
  <c r="I11" i="1" s="1"/>
  <c r="G23" i="1"/>
  <c r="H23" i="1" s="1"/>
  <c r="I23" i="1" s="1"/>
  <c r="G12" i="1"/>
  <c r="H12" i="1" s="1"/>
  <c r="I12" i="1" s="1"/>
  <c r="F117" i="1"/>
  <c r="G133" i="1"/>
  <c r="H133" i="1" s="1"/>
  <c r="I133" i="1" s="1"/>
  <c r="G65" i="1"/>
  <c r="H65" i="1" s="1"/>
  <c r="I65" i="1" s="1"/>
  <c r="F136" i="1"/>
  <c r="G594" i="1"/>
  <c r="H594" i="1" s="1"/>
  <c r="I594" i="1" s="1"/>
  <c r="F394" i="1"/>
  <c r="G162" i="1"/>
  <c r="H162" i="1" s="1"/>
  <c r="I162" i="1" s="1"/>
  <c r="G201" i="1"/>
  <c r="H201" i="1" s="1"/>
  <c r="I201" i="1" s="1"/>
  <c r="G520" i="1"/>
  <c r="H520" i="1" s="1"/>
  <c r="I520" i="1" s="1"/>
  <c r="G366" i="1"/>
  <c r="H366" i="1" s="1"/>
  <c r="I366" i="1" s="1"/>
  <c r="G216" i="1"/>
  <c r="H216" i="1" s="1"/>
  <c r="I216" i="1" s="1"/>
  <c r="G132" i="1"/>
  <c r="H132" i="1" s="1"/>
  <c r="I132" i="1" s="1"/>
  <c r="G170" i="1"/>
  <c r="H170" i="1" s="1"/>
  <c r="I170" i="1" s="1"/>
  <c r="G579" i="1"/>
  <c r="H579" i="1" s="1"/>
  <c r="I579" i="1" s="1"/>
  <c r="G322" i="1"/>
  <c r="H322" i="1" s="1"/>
  <c r="I322" i="1" s="1"/>
  <c r="G523" i="1"/>
  <c r="H523" i="1" s="1"/>
  <c r="I523" i="1" s="1"/>
  <c r="F437" i="1"/>
  <c r="G436" i="1"/>
  <c r="H436" i="1" s="1"/>
  <c r="I436" i="1" s="1"/>
  <c r="G431" i="1"/>
  <c r="H431" i="1" s="1"/>
  <c r="I431" i="1" s="1"/>
  <c r="G455" i="1"/>
  <c r="H455" i="1" s="1"/>
  <c r="I455" i="1" s="1"/>
  <c r="G324" i="1"/>
  <c r="H324" i="1" s="1"/>
  <c r="I324" i="1" s="1"/>
  <c r="G337" i="1"/>
  <c r="H337" i="1" s="1"/>
  <c r="I337" i="1" s="1"/>
  <c r="G497" i="1"/>
  <c r="H497" i="1" s="1"/>
  <c r="I497" i="1" s="1"/>
  <c r="J497" i="1" s="1"/>
  <c r="G551" i="1"/>
  <c r="H551" i="1" s="1"/>
  <c r="I551" i="1" s="1"/>
  <c r="G510" i="1"/>
  <c r="H510" i="1" s="1"/>
  <c r="I510" i="1" s="1"/>
  <c r="F591" i="1"/>
  <c r="F465" i="1"/>
  <c r="G550" i="1"/>
  <c r="H550" i="1" s="1"/>
  <c r="I550" i="1" s="1"/>
  <c r="F543" i="1"/>
  <c r="G585" i="1"/>
  <c r="H585" i="1" s="1"/>
  <c r="I585" i="1" s="1"/>
  <c r="G420" i="1"/>
  <c r="H420" i="1" s="1"/>
  <c r="I420" i="1" s="1"/>
  <c r="G290" i="1"/>
  <c r="H290" i="1" s="1"/>
  <c r="I290" i="1" s="1"/>
  <c r="J290" i="1" s="1"/>
  <c r="G424" i="1"/>
  <c r="H424" i="1" s="1"/>
  <c r="I424" i="1" s="1"/>
  <c r="G343" i="1"/>
  <c r="H343" i="1" s="1"/>
  <c r="I343" i="1" s="1"/>
  <c r="G368" i="1"/>
  <c r="H368" i="1" s="1"/>
  <c r="I368" i="1" s="1"/>
  <c r="G330" i="1"/>
  <c r="H330" i="1" s="1"/>
  <c r="I330" i="1" s="1"/>
  <c r="G221" i="1"/>
  <c r="H221" i="1" s="1"/>
  <c r="I221" i="1" s="1"/>
  <c r="G212" i="1"/>
  <c r="H212" i="1" s="1"/>
  <c r="I212" i="1" s="1"/>
  <c r="G247" i="1"/>
  <c r="H247" i="1" s="1"/>
  <c r="I247" i="1" s="1"/>
  <c r="J247" i="1" s="1"/>
  <c r="F129" i="1"/>
  <c r="G200" i="1"/>
  <c r="H200" i="1" s="1"/>
  <c r="I200" i="1" s="1"/>
  <c r="F84" i="1"/>
  <c r="G174" i="1"/>
  <c r="H174" i="1" s="1"/>
  <c r="I174" i="1" s="1"/>
  <c r="G94" i="1"/>
  <c r="H94" i="1" s="1"/>
  <c r="I94" i="1" s="1"/>
  <c r="F82" i="1"/>
  <c r="F114" i="1"/>
  <c r="G83" i="1"/>
  <c r="H83" i="1" s="1"/>
  <c r="I83" i="1" s="1"/>
  <c r="G158" i="1"/>
  <c r="H158" i="1" s="1"/>
  <c r="I158" i="1" s="1"/>
  <c r="G130" i="1"/>
  <c r="H130" i="1" s="1"/>
  <c r="I130" i="1" s="1"/>
  <c r="G56" i="1"/>
  <c r="H56" i="1" s="1"/>
  <c r="I56" i="1" s="1"/>
  <c r="G5" i="1"/>
  <c r="H5" i="1" s="1"/>
  <c r="I5" i="1" s="1"/>
  <c r="G19" i="1"/>
  <c r="H19" i="1" s="1"/>
  <c r="I19" i="1" s="1"/>
  <c r="G145" i="1"/>
  <c r="H145" i="1" s="1"/>
  <c r="I145" i="1" s="1"/>
  <c r="F507" i="1"/>
  <c r="M459" i="1"/>
  <c r="G307" i="1"/>
  <c r="H307" i="1" s="1"/>
  <c r="I307" i="1" s="1"/>
  <c r="G175" i="1"/>
  <c r="H175" i="1" s="1"/>
  <c r="I175" i="1" s="1"/>
  <c r="G113" i="1"/>
  <c r="H113" i="1" s="1"/>
  <c r="I113" i="1" s="1"/>
  <c r="G512" i="1"/>
  <c r="H512" i="1" s="1"/>
  <c r="I512" i="1" s="1"/>
  <c r="F581" i="1"/>
  <c r="G561" i="1"/>
  <c r="H561" i="1" s="1"/>
  <c r="I561" i="1" s="1"/>
  <c r="G494" i="1"/>
  <c r="H494" i="1" s="1"/>
  <c r="I494" i="1" s="1"/>
  <c r="G582" i="1"/>
  <c r="H582" i="1" s="1"/>
  <c r="I582" i="1" s="1"/>
  <c r="G410" i="1"/>
  <c r="H410" i="1" s="1"/>
  <c r="I410" i="1" s="1"/>
  <c r="F488" i="1"/>
  <c r="F534" i="1"/>
  <c r="G537" i="1"/>
  <c r="H537" i="1" s="1"/>
  <c r="I537" i="1" s="1"/>
  <c r="G504" i="1"/>
  <c r="H504" i="1" s="1"/>
  <c r="I504" i="1" s="1"/>
  <c r="G421" i="1"/>
  <c r="H421" i="1" s="1"/>
  <c r="I421" i="1" s="1"/>
  <c r="G341" i="1"/>
  <c r="H341" i="1" s="1"/>
  <c r="I341" i="1" s="1"/>
  <c r="F287" i="1"/>
  <c r="G306" i="1"/>
  <c r="H306" i="1" s="1"/>
  <c r="I306" i="1" s="1"/>
  <c r="G298" i="1"/>
  <c r="H298" i="1" s="1"/>
  <c r="I298" i="1" s="1"/>
  <c r="G325" i="1"/>
  <c r="H325" i="1" s="1"/>
  <c r="I325" i="1" s="1"/>
  <c r="G304" i="1"/>
  <c r="H304" i="1" s="1"/>
  <c r="I304" i="1" s="1"/>
  <c r="G310" i="1"/>
  <c r="H310" i="1" s="1"/>
  <c r="I310" i="1" s="1"/>
  <c r="G331" i="1"/>
  <c r="H331" i="1" s="1"/>
  <c r="I331" i="1" s="1"/>
  <c r="F278" i="1"/>
  <c r="G179" i="1"/>
  <c r="H179" i="1" s="1"/>
  <c r="I179" i="1" s="1"/>
  <c r="F243" i="1"/>
  <c r="G259" i="1"/>
  <c r="H259" i="1" s="1"/>
  <c r="I259" i="1" s="1"/>
  <c r="G188" i="1"/>
  <c r="H188" i="1" s="1"/>
  <c r="I188" i="1" s="1"/>
  <c r="G46" i="1"/>
  <c r="H46" i="1" s="1"/>
  <c r="I46" i="1" s="1"/>
  <c r="J60" i="1"/>
  <c r="G43" i="1"/>
  <c r="H43" i="1" s="1"/>
  <c r="I43" i="1" s="1"/>
  <c r="J43" i="1" s="1"/>
  <c r="G124" i="1"/>
  <c r="H124" i="1" s="1"/>
  <c r="I124" i="1" s="1"/>
  <c r="G568" i="1"/>
  <c r="H568" i="1" s="1"/>
  <c r="I568" i="1" s="1"/>
  <c r="G470" i="1"/>
  <c r="H470" i="1" s="1"/>
  <c r="I470" i="1" s="1"/>
  <c r="G384" i="1"/>
  <c r="H384" i="1" s="1"/>
  <c r="I384" i="1" s="1"/>
  <c r="G172" i="1"/>
  <c r="H172" i="1" s="1"/>
  <c r="I172" i="1" s="1"/>
  <c r="G419" i="1"/>
  <c r="H419" i="1" s="1"/>
  <c r="I419" i="1" s="1"/>
  <c r="G519" i="1"/>
  <c r="H519" i="1" s="1"/>
  <c r="I519" i="1" s="1"/>
  <c r="G458" i="1"/>
  <c r="H458" i="1" s="1"/>
  <c r="I458" i="1" s="1"/>
  <c r="G361" i="1"/>
  <c r="H361" i="1" s="1"/>
  <c r="I361" i="1" s="1"/>
  <c r="G350" i="1"/>
  <c r="H350" i="1" s="1"/>
  <c r="I350" i="1" s="1"/>
  <c r="G6" i="1"/>
  <c r="H6" i="1" s="1"/>
  <c r="I6" i="1" s="1"/>
  <c r="G601" i="1"/>
  <c r="H601" i="1" s="1"/>
  <c r="I601" i="1" s="1"/>
  <c r="F496" i="1"/>
  <c r="G595" i="1"/>
  <c r="H595" i="1" s="1"/>
  <c r="I595" i="1" s="1"/>
  <c r="G351" i="1"/>
  <c r="H351" i="1" s="1"/>
  <c r="I351" i="1" s="1"/>
  <c r="G500" i="1"/>
  <c r="H500" i="1" s="1"/>
  <c r="I500" i="1" s="1"/>
  <c r="G491" i="1"/>
  <c r="H491" i="1" s="1"/>
  <c r="I491" i="1" s="1"/>
  <c r="G587" i="1"/>
  <c r="H587" i="1" s="1"/>
  <c r="I587" i="1" s="1"/>
  <c r="J587" i="1" s="1"/>
  <c r="G546" i="1"/>
  <c r="H546" i="1" s="1"/>
  <c r="I546" i="1" s="1"/>
  <c r="M549" i="1"/>
  <c r="F562" i="1"/>
  <c r="G513" i="1"/>
  <c r="H513" i="1" s="1"/>
  <c r="I513" i="1" s="1"/>
  <c r="G580" i="1"/>
  <c r="H580" i="1" s="1"/>
  <c r="I580" i="1" s="1"/>
  <c r="G509" i="1"/>
  <c r="H509" i="1" s="1"/>
  <c r="I509" i="1" s="1"/>
  <c r="G475" i="1"/>
  <c r="H475" i="1" s="1"/>
  <c r="I475" i="1" s="1"/>
  <c r="F511" i="1"/>
  <c r="G425" i="1"/>
  <c r="H425" i="1" s="1"/>
  <c r="I425" i="1" s="1"/>
  <c r="G376" i="1"/>
  <c r="H376" i="1" s="1"/>
  <c r="I376" i="1" s="1"/>
  <c r="G396" i="1"/>
  <c r="H396" i="1" s="1"/>
  <c r="I396" i="1" s="1"/>
  <c r="F279" i="1"/>
  <c r="F253" i="1"/>
  <c r="F288" i="1"/>
  <c r="M380" i="1"/>
  <c r="G269" i="1"/>
  <c r="H269" i="1" s="1"/>
  <c r="I269" i="1" s="1"/>
  <c r="G237" i="1"/>
  <c r="H237" i="1" s="1"/>
  <c r="I237" i="1" s="1"/>
  <c r="F177" i="1"/>
  <c r="M194" i="1"/>
  <c r="F102" i="1"/>
  <c r="G232" i="1"/>
  <c r="H232" i="1" s="1"/>
  <c r="I232" i="1" s="1"/>
  <c r="F17" i="1"/>
  <c r="G106" i="1"/>
  <c r="H106" i="1" s="1"/>
  <c r="I106" i="1" s="1"/>
  <c r="G111" i="1"/>
  <c r="H111" i="1" s="1"/>
  <c r="I111" i="1" s="1"/>
  <c r="G57" i="1"/>
  <c r="H57" i="1" s="1"/>
  <c r="I57" i="1" s="1"/>
  <c r="G122" i="1"/>
  <c r="H122" i="1" s="1"/>
  <c r="I122" i="1" s="1"/>
  <c r="G35" i="1"/>
  <c r="H35" i="1" s="1"/>
  <c r="I35" i="1" s="1"/>
  <c r="G389" i="1"/>
  <c r="H389" i="1" s="1"/>
  <c r="I389" i="1" s="1"/>
  <c r="G85" i="1"/>
  <c r="H85" i="1" s="1"/>
  <c r="I85" i="1" s="1"/>
  <c r="G529" i="1"/>
  <c r="H529" i="1" s="1"/>
  <c r="I529" i="1" s="1"/>
  <c r="G223" i="1"/>
  <c r="H223" i="1" s="1"/>
  <c r="I223" i="1" s="1"/>
  <c r="G27" i="1"/>
  <c r="H27" i="1" s="1"/>
  <c r="I27" i="1" s="1"/>
  <c r="G556" i="1"/>
  <c r="H556" i="1" s="1"/>
  <c r="I556" i="1" s="1"/>
  <c r="G571" i="1"/>
  <c r="H571" i="1" s="1"/>
  <c r="I571" i="1" s="1"/>
  <c r="M498" i="1"/>
  <c r="G538" i="1"/>
  <c r="H538" i="1" s="1"/>
  <c r="I538" i="1" s="1"/>
  <c r="G461" i="1"/>
  <c r="H461" i="1" s="1"/>
  <c r="I461" i="1" s="1"/>
  <c r="M573" i="1"/>
  <c r="G572" i="1"/>
  <c r="H572" i="1" s="1"/>
  <c r="I572" i="1" s="1"/>
  <c r="G539" i="1"/>
  <c r="H539" i="1" s="1"/>
  <c r="I539" i="1" s="1"/>
  <c r="G527" i="1"/>
  <c r="H527" i="1" s="1"/>
  <c r="I527" i="1" s="1"/>
  <c r="G577" i="1"/>
  <c r="H577" i="1" s="1"/>
  <c r="I577" i="1" s="1"/>
  <c r="G477" i="1"/>
  <c r="H477" i="1" s="1"/>
  <c r="I477" i="1" s="1"/>
  <c r="G472" i="1"/>
  <c r="H472" i="1" s="1"/>
  <c r="I472" i="1" s="1"/>
  <c r="G483" i="1"/>
  <c r="H483" i="1" s="1"/>
  <c r="I483" i="1" s="1"/>
  <c r="F602" i="1"/>
  <c r="G413" i="1"/>
  <c r="H413" i="1" s="1"/>
  <c r="I413" i="1" s="1"/>
  <c r="G372" i="1"/>
  <c r="H372" i="1" s="1"/>
  <c r="I372" i="1" s="1"/>
  <c r="F271" i="1"/>
  <c r="G399" i="1"/>
  <c r="H399" i="1" s="1"/>
  <c r="I399" i="1" s="1"/>
  <c r="G320" i="1"/>
  <c r="H320" i="1" s="1"/>
  <c r="I320" i="1" s="1"/>
  <c r="F280" i="1"/>
  <c r="G373" i="1"/>
  <c r="H373" i="1" s="1"/>
  <c r="I373" i="1" s="1"/>
  <c r="G260" i="1"/>
  <c r="H260" i="1" s="1"/>
  <c r="I260" i="1" s="1"/>
  <c r="M295" i="1"/>
  <c r="G214" i="1"/>
  <c r="H214" i="1" s="1"/>
  <c r="I214" i="1" s="1"/>
  <c r="G270" i="1"/>
  <c r="H270" i="1" s="1"/>
  <c r="I270" i="1" s="1"/>
  <c r="G204" i="1"/>
  <c r="H204" i="1" s="1"/>
  <c r="I204" i="1" s="1"/>
  <c r="G189" i="1"/>
  <c r="H189" i="1" s="1"/>
  <c r="I189" i="1" s="1"/>
  <c r="F241" i="1"/>
  <c r="G171" i="1"/>
  <c r="H171" i="1" s="1"/>
  <c r="I171" i="1" s="1"/>
  <c r="G186" i="1"/>
  <c r="H186" i="1" s="1"/>
  <c r="I186" i="1" s="1"/>
  <c r="G159" i="1"/>
  <c r="H159" i="1" s="1"/>
  <c r="I159" i="1" s="1"/>
  <c r="G110" i="1"/>
  <c r="H110" i="1" s="1"/>
  <c r="I110" i="1" s="1"/>
  <c r="G89" i="1"/>
  <c r="H89" i="1" s="1"/>
  <c r="I89" i="1" s="1"/>
  <c r="G9" i="1"/>
  <c r="H9" i="1" s="1"/>
  <c r="I9" i="1" s="1"/>
  <c r="G26" i="1"/>
  <c r="H26" i="1" s="1"/>
  <c r="I26" i="1" s="1"/>
  <c r="G33" i="1"/>
  <c r="H33" i="1" s="1"/>
  <c r="I33" i="1" s="1"/>
  <c r="G16" i="1"/>
  <c r="H16" i="1" s="1"/>
  <c r="I16" i="1" s="1"/>
  <c r="G119" i="1"/>
  <c r="H119" i="1" s="1"/>
  <c r="I119" i="1" s="1"/>
  <c r="F64" i="1"/>
  <c r="G155" i="1"/>
  <c r="H155" i="1" s="1"/>
  <c r="I155" i="1" s="1"/>
  <c r="G547" i="1"/>
  <c r="H547" i="1" s="1"/>
  <c r="I547" i="1" s="1"/>
  <c r="G506" i="1"/>
  <c r="H506" i="1" s="1"/>
  <c r="I506" i="1" s="1"/>
  <c r="F559" i="1"/>
  <c r="G479" i="1"/>
  <c r="H479" i="1" s="1"/>
  <c r="I479" i="1" s="1"/>
  <c r="F528" i="1"/>
  <c r="G481" i="1"/>
  <c r="H481" i="1" s="1"/>
  <c r="I481" i="1" s="1"/>
  <c r="F560" i="1"/>
  <c r="F597" i="1"/>
  <c r="F495" i="1"/>
  <c r="G515" i="1"/>
  <c r="H515" i="1" s="1"/>
  <c r="I515" i="1" s="1"/>
  <c r="F548" i="1"/>
  <c r="F456" i="1"/>
  <c r="F449" i="1"/>
  <c r="G398" i="1"/>
  <c r="H398" i="1" s="1"/>
  <c r="I398" i="1" s="1"/>
  <c r="G359" i="1"/>
  <c r="H359" i="1" s="1"/>
  <c r="I359" i="1" s="1"/>
  <c r="G365" i="1"/>
  <c r="H365" i="1" s="1"/>
  <c r="I365" i="1" s="1"/>
  <c r="G403" i="1"/>
  <c r="H403" i="1" s="1"/>
  <c r="I403" i="1" s="1"/>
  <c r="F263" i="1"/>
  <c r="G315" i="1"/>
  <c r="H315" i="1" s="1"/>
  <c r="I315" i="1" s="1"/>
  <c r="G311" i="1"/>
  <c r="H311" i="1" s="1"/>
  <c r="I311" i="1" s="1"/>
  <c r="F272" i="1"/>
  <c r="G285" i="1"/>
  <c r="H285" i="1" s="1"/>
  <c r="I285" i="1" s="1"/>
  <c r="G305" i="1"/>
  <c r="H305" i="1" s="1"/>
  <c r="I305" i="1" s="1"/>
  <c r="F265" i="1"/>
  <c r="F196" i="1"/>
  <c r="F316" i="1"/>
  <c r="M211" i="1"/>
  <c r="F182" i="1"/>
  <c r="G231" i="1"/>
  <c r="H231" i="1" s="1"/>
  <c r="I231" i="1" s="1"/>
  <c r="F139" i="1"/>
  <c r="F197" i="1"/>
  <c r="G185" i="1"/>
  <c r="H185" i="1" s="1"/>
  <c r="I185" i="1" s="1"/>
  <c r="M97" i="1"/>
  <c r="G173" i="1"/>
  <c r="H173" i="1" s="1"/>
  <c r="I173" i="1" s="1"/>
  <c r="F104" i="1"/>
  <c r="G135" i="1"/>
  <c r="H135" i="1" s="1"/>
  <c r="I135" i="1" s="1"/>
  <c r="F156" i="1"/>
  <c r="F53" i="1"/>
  <c r="M107" i="1"/>
  <c r="G187" i="1"/>
  <c r="H187" i="1" s="1"/>
  <c r="I187" i="1" s="1"/>
  <c r="F552" i="1"/>
  <c r="F412" i="1"/>
  <c r="F565" i="1"/>
  <c r="G586" i="1"/>
  <c r="H586" i="1" s="1"/>
  <c r="I586" i="1" s="1"/>
  <c r="G569" i="1"/>
  <c r="H569" i="1" s="1"/>
  <c r="I569" i="1" s="1"/>
  <c r="G464" i="1"/>
  <c r="H464" i="1" s="1"/>
  <c r="I464" i="1" s="1"/>
  <c r="G429" i="1"/>
  <c r="H429" i="1" s="1"/>
  <c r="I429" i="1" s="1"/>
  <c r="F423" i="1"/>
  <c r="G482" i="1"/>
  <c r="H482" i="1" s="1"/>
  <c r="I482" i="1" s="1"/>
  <c r="G379" i="1"/>
  <c r="H379" i="1" s="1"/>
  <c r="I379" i="1" s="1"/>
  <c r="G440" i="1"/>
  <c r="H440" i="1" s="1"/>
  <c r="I440" i="1" s="1"/>
  <c r="F453" i="1"/>
  <c r="G363" i="1"/>
  <c r="H363" i="1" s="1"/>
  <c r="I363" i="1" s="1"/>
  <c r="G390" i="1"/>
  <c r="H390" i="1" s="1"/>
  <c r="I390" i="1" s="1"/>
  <c r="F432" i="1"/>
  <c r="G245" i="1"/>
  <c r="H245" i="1" s="1"/>
  <c r="I245" i="1" s="1"/>
  <c r="G303" i="1"/>
  <c r="H303" i="1" s="1"/>
  <c r="I303" i="1" s="1"/>
  <c r="G264" i="1"/>
  <c r="H264" i="1" s="1"/>
  <c r="I264" i="1" s="1"/>
  <c r="G277" i="1"/>
  <c r="H277" i="1" s="1"/>
  <c r="I277" i="1" s="1"/>
  <c r="G220" i="1"/>
  <c r="H220" i="1" s="1"/>
  <c r="I220" i="1" s="1"/>
  <c r="G300" i="1"/>
  <c r="H300" i="1" s="1"/>
  <c r="I300" i="1" s="1"/>
  <c r="G203" i="1"/>
  <c r="H203" i="1" s="1"/>
  <c r="I203" i="1" s="1"/>
  <c r="G202" i="1"/>
  <c r="H202" i="1" s="1"/>
  <c r="I202" i="1" s="1"/>
  <c r="M206" i="1"/>
  <c r="G176" i="1"/>
  <c r="H176" i="1" s="1"/>
  <c r="I176" i="1" s="1"/>
  <c r="F208" i="1"/>
  <c r="G157" i="1"/>
  <c r="H157" i="1" s="1"/>
  <c r="I157" i="1" s="1"/>
  <c r="G140" i="1"/>
  <c r="H140" i="1" s="1"/>
  <c r="I140" i="1" s="1"/>
  <c r="G112" i="1"/>
  <c r="H112" i="1" s="1"/>
  <c r="I112" i="1" s="1"/>
  <c r="G222" i="1"/>
  <c r="H222" i="1" s="1"/>
  <c r="I222" i="1" s="1"/>
  <c r="F69" i="1"/>
  <c r="G152" i="1"/>
  <c r="H152" i="1" s="1"/>
  <c r="I152" i="1" s="1"/>
  <c r="G163" i="1"/>
  <c r="H163" i="1" s="1"/>
  <c r="I163" i="1" s="1"/>
  <c r="F37" i="1"/>
  <c r="G116" i="1"/>
  <c r="H116" i="1" s="1"/>
  <c r="I116" i="1" s="1"/>
  <c r="G274" i="1"/>
  <c r="H274" i="1" s="1"/>
  <c r="I274" i="1" s="1"/>
  <c r="M80" i="1" l="1"/>
  <c r="N79" i="1" s="1"/>
  <c r="J40" i="1"/>
  <c r="M210" i="1"/>
  <c r="N210" i="1" s="1"/>
  <c r="S5" i="1"/>
  <c r="S4" i="1"/>
  <c r="J96" i="1"/>
  <c r="J588" i="1"/>
  <c r="J492" i="1"/>
  <c r="J161" i="1"/>
  <c r="N492" i="1"/>
  <c r="J122" i="1"/>
  <c r="J209" i="1"/>
  <c r="K209" i="1" s="1"/>
  <c r="J446" i="1"/>
  <c r="J319" i="1"/>
  <c r="J445" i="1"/>
  <c r="J557" i="1"/>
  <c r="N588" i="1"/>
  <c r="J256" i="1"/>
  <c r="J356" i="1"/>
  <c r="J484" i="1"/>
  <c r="M485" i="1"/>
  <c r="N484" i="1" s="1"/>
  <c r="M332" i="1"/>
  <c r="N332" i="1" s="1"/>
  <c r="N28" i="1"/>
  <c r="N441" i="1"/>
  <c r="J441" i="1"/>
  <c r="J44" i="1"/>
  <c r="K43" i="1" s="1"/>
  <c r="M45" i="1"/>
  <c r="N44" i="1" s="1"/>
  <c r="J489" i="1"/>
  <c r="M490" i="1"/>
  <c r="N489" i="1" s="1"/>
  <c r="J80" i="1"/>
  <c r="K79" i="1" s="1"/>
  <c r="M81" i="1"/>
  <c r="N80" i="1" s="1"/>
  <c r="O79" i="1" s="1"/>
  <c r="J59" i="1"/>
  <c r="K59" i="1" s="1"/>
  <c r="M59" i="1"/>
  <c r="J368" i="1"/>
  <c r="N589" i="1"/>
  <c r="J589" i="1"/>
  <c r="J239" i="1"/>
  <c r="M240" i="1"/>
  <c r="N239" i="1" s="1"/>
  <c r="J345" i="1"/>
  <c r="K344" i="1" s="1"/>
  <c r="M346" i="1"/>
  <c r="N345" i="1" s="1"/>
  <c r="M462" i="1"/>
  <c r="N462" i="1" s="1"/>
  <c r="J462" i="1"/>
  <c r="M15" i="1"/>
  <c r="N14" i="1" s="1"/>
  <c r="J14" i="1"/>
  <c r="J212" i="1"/>
  <c r="J308" i="1"/>
  <c r="M309" i="1"/>
  <c r="N308" i="1" s="1"/>
  <c r="N165" i="1"/>
  <c r="G149" i="1"/>
  <c r="H149" i="1" s="1"/>
  <c r="I149" i="1" s="1"/>
  <c r="G62" i="1"/>
  <c r="H62" i="1" s="1"/>
  <c r="I62" i="1" s="1"/>
  <c r="N573" i="1"/>
  <c r="N344" i="1"/>
  <c r="G321" i="1"/>
  <c r="H321" i="1" s="1"/>
  <c r="I321" i="1" s="1"/>
  <c r="J576" i="1"/>
  <c r="M577" i="1"/>
  <c r="J521" i="1"/>
  <c r="M522" i="1"/>
  <c r="J245" i="1"/>
  <c r="M246" i="1"/>
  <c r="J425" i="1"/>
  <c r="M426" i="1"/>
  <c r="J57" i="1"/>
  <c r="M58" i="1"/>
  <c r="J58" i="1"/>
  <c r="J70" i="1"/>
  <c r="M71" i="1"/>
  <c r="J410" i="1"/>
  <c r="M411" i="1"/>
  <c r="J293" i="1"/>
  <c r="M294" i="1"/>
  <c r="N294" i="1" s="1"/>
  <c r="J294" i="1"/>
  <c r="J392" i="1"/>
  <c r="M393" i="1"/>
  <c r="J189" i="1"/>
  <c r="M190" i="1"/>
  <c r="N190" i="1" s="1"/>
  <c r="M178" i="1"/>
  <c r="M264" i="1"/>
  <c r="J481" i="1"/>
  <c r="M482" i="1"/>
  <c r="J514" i="1"/>
  <c r="M515" i="1"/>
  <c r="J185" i="1"/>
  <c r="M186" i="1"/>
  <c r="J526" i="1"/>
  <c r="M527" i="1"/>
  <c r="N526" i="1" s="1"/>
  <c r="J424" i="1"/>
  <c r="M425" i="1"/>
  <c r="J584" i="1"/>
  <c r="M585" i="1"/>
  <c r="J435" i="1"/>
  <c r="M436" i="1"/>
  <c r="J266" i="1"/>
  <c r="M267" i="1"/>
  <c r="N266" i="1" s="1"/>
  <c r="J373" i="1"/>
  <c r="M374" i="1"/>
  <c r="N374" i="1" s="1"/>
  <c r="J374" i="1"/>
  <c r="M563" i="1"/>
  <c r="J29" i="1"/>
  <c r="K28" i="1" s="1"/>
  <c r="M30" i="1"/>
  <c r="N29" i="1" s="1"/>
  <c r="J385" i="1"/>
  <c r="M386" i="1"/>
  <c r="J107" i="1"/>
  <c r="M108" i="1"/>
  <c r="N107" i="1" s="1"/>
  <c r="J295" i="1"/>
  <c r="M296" i="1"/>
  <c r="N295" i="1" s="1"/>
  <c r="J254" i="1"/>
  <c r="M255" i="1"/>
  <c r="J226" i="1"/>
  <c r="K225" i="1" s="1"/>
  <c r="J227" i="1"/>
  <c r="M227" i="1"/>
  <c r="J124" i="1"/>
  <c r="M125" i="1"/>
  <c r="J447" i="1"/>
  <c r="M448" i="1"/>
  <c r="N447" i="1" s="1"/>
  <c r="O446" i="1" s="1"/>
  <c r="J378" i="1"/>
  <c r="J379" i="1"/>
  <c r="K379" i="1" s="1"/>
  <c r="M379" i="1"/>
  <c r="N378" i="1" s="1"/>
  <c r="J284" i="1"/>
  <c r="M285" i="1"/>
  <c r="J86" i="1"/>
  <c r="M87" i="1"/>
  <c r="J87" i="1"/>
  <c r="J127" i="1"/>
  <c r="M128" i="1"/>
  <c r="M336" i="1"/>
  <c r="J531" i="1"/>
  <c r="M532" i="1"/>
  <c r="N531" i="1" s="1"/>
  <c r="J515" i="1"/>
  <c r="J516" i="1"/>
  <c r="M516" i="1"/>
  <c r="J275" i="1"/>
  <c r="M276" i="1"/>
  <c r="N275" i="1" s="1"/>
  <c r="J428" i="1"/>
  <c r="M429" i="1"/>
  <c r="J170" i="1"/>
  <c r="M171" i="1"/>
  <c r="J490" i="1"/>
  <c r="M491" i="1"/>
  <c r="J491" i="1"/>
  <c r="K491" i="1" s="1"/>
  <c r="J171" i="1"/>
  <c r="M172" i="1"/>
  <c r="M561" i="1"/>
  <c r="J593" i="1"/>
  <c r="M594" i="1"/>
  <c r="N593" i="1" s="1"/>
  <c r="M358" i="1"/>
  <c r="J357" i="1"/>
  <c r="J599" i="1"/>
  <c r="K598" i="1" s="1"/>
  <c r="M600" i="1"/>
  <c r="N599" i="1" s="1"/>
  <c r="J125" i="1"/>
  <c r="M126" i="1"/>
  <c r="J260" i="1"/>
  <c r="M261" i="1"/>
  <c r="N261" i="1" s="1"/>
  <c r="M536" i="1"/>
  <c r="M395" i="1"/>
  <c r="J301" i="1"/>
  <c r="M302" i="1"/>
  <c r="N301" i="1" s="1"/>
  <c r="M487" i="1"/>
  <c r="J229" i="1"/>
  <c r="M230" i="1"/>
  <c r="J257" i="1"/>
  <c r="M258" i="1"/>
  <c r="N257" i="1" s="1"/>
  <c r="J234" i="1"/>
  <c r="M235" i="1"/>
  <c r="N234" i="1" s="1"/>
  <c r="J235" i="1"/>
  <c r="J145" i="1"/>
  <c r="M146" i="1"/>
  <c r="N146" i="1" s="1"/>
  <c r="J146" i="1"/>
  <c r="J575" i="1"/>
  <c r="M576" i="1"/>
  <c r="M415" i="1"/>
  <c r="J415" i="1"/>
  <c r="M38" i="1"/>
  <c r="N38" i="1" s="1"/>
  <c r="J38" i="1"/>
  <c r="M254" i="1"/>
  <c r="J327" i="1"/>
  <c r="M328" i="1"/>
  <c r="M322" i="1"/>
  <c r="N322" i="1" s="1"/>
  <c r="J326" i="1"/>
  <c r="M327" i="1"/>
  <c r="J72" i="1"/>
  <c r="M73" i="1"/>
  <c r="N73" i="1" s="1"/>
  <c r="J73" i="1"/>
  <c r="J466" i="1"/>
  <c r="M467" i="1"/>
  <c r="J6" i="1"/>
  <c r="M7" i="1"/>
  <c r="N7" i="1" s="1"/>
  <c r="J7" i="1"/>
  <c r="J406" i="1"/>
  <c r="M407" i="1"/>
  <c r="J574" i="1"/>
  <c r="K573" i="1" s="1"/>
  <c r="M575" i="1"/>
  <c r="N574" i="1" s="1"/>
  <c r="J479" i="1"/>
  <c r="M480" i="1"/>
  <c r="J416" i="1"/>
  <c r="M417" i="1"/>
  <c r="N416" i="1" s="1"/>
  <c r="J419" i="1"/>
  <c r="M420" i="1"/>
  <c r="M529" i="1"/>
  <c r="J310" i="1"/>
  <c r="M311" i="1"/>
  <c r="N311" i="1" s="1"/>
  <c r="J469" i="1"/>
  <c r="M470" i="1"/>
  <c r="N469" i="1" s="1"/>
  <c r="J112" i="1"/>
  <c r="M113" i="1"/>
  <c r="M83" i="1"/>
  <c r="J220" i="1"/>
  <c r="M221" i="1"/>
  <c r="J89" i="1"/>
  <c r="M90" i="1"/>
  <c r="N90" i="1" s="1"/>
  <c r="J90" i="1"/>
  <c r="J192" i="1"/>
  <c r="M193" i="1"/>
  <c r="N192" i="1" s="1"/>
  <c r="J193" i="1"/>
  <c r="J248" i="1"/>
  <c r="K247" i="1" s="1"/>
  <c r="M249" i="1"/>
  <c r="N248" i="1" s="1"/>
  <c r="J249" i="1"/>
  <c r="J434" i="1"/>
  <c r="M435" i="1"/>
  <c r="M544" i="1"/>
  <c r="J493" i="1"/>
  <c r="M494" i="1"/>
  <c r="N493" i="1" s="1"/>
  <c r="J302" i="1"/>
  <c r="M303" i="1"/>
  <c r="J499" i="1"/>
  <c r="M500" i="1"/>
  <c r="M85" i="1"/>
  <c r="N85" i="1" s="1"/>
  <c r="M512" i="1"/>
  <c r="J178" i="1"/>
  <c r="M179" i="1"/>
  <c r="N179" i="1" s="1"/>
  <c r="J179" i="1"/>
  <c r="M579" i="1"/>
  <c r="J48" i="1"/>
  <c r="M49" i="1"/>
  <c r="J500" i="1"/>
  <c r="M501" i="1"/>
  <c r="J501" i="1"/>
  <c r="J291" i="1"/>
  <c r="K290" i="1" s="1"/>
  <c r="M292" i="1"/>
  <c r="N291" i="1" s="1"/>
  <c r="J433" i="1"/>
  <c r="M434" i="1"/>
  <c r="J566" i="1"/>
  <c r="M567" i="1"/>
  <c r="J384" i="1"/>
  <c r="M385" i="1"/>
  <c r="J283" i="1"/>
  <c r="M284" i="1"/>
  <c r="N283" i="1" s="1"/>
  <c r="J538" i="1"/>
  <c r="M539" i="1"/>
  <c r="J140" i="1"/>
  <c r="M141" i="1"/>
  <c r="N141" i="1" s="1"/>
  <c r="J141" i="1"/>
  <c r="K141" i="1" s="1"/>
  <c r="J463" i="1"/>
  <c r="M464" i="1"/>
  <c r="N463" i="1" s="1"/>
  <c r="M130" i="1"/>
  <c r="N130" i="1" s="1"/>
  <c r="J130" i="1"/>
  <c r="J314" i="1"/>
  <c r="M315" i="1"/>
  <c r="N314" i="1" s="1"/>
  <c r="J157" i="1"/>
  <c r="M158" i="1"/>
  <c r="M281" i="1"/>
  <c r="J369" i="1"/>
  <c r="M370" i="1"/>
  <c r="N370" i="1" s="1"/>
  <c r="J370" i="1"/>
  <c r="J585" i="1"/>
  <c r="M586" i="1"/>
  <c r="J388" i="1"/>
  <c r="M389" i="1"/>
  <c r="J236" i="1"/>
  <c r="M237" i="1"/>
  <c r="N236" i="1" s="1"/>
  <c r="J221" i="1"/>
  <c r="M222" i="1"/>
  <c r="J567" i="1"/>
  <c r="M568" i="1"/>
  <c r="J420" i="1"/>
  <c r="J421" i="1"/>
  <c r="M421" i="1"/>
  <c r="M413" i="1"/>
  <c r="J306" i="1"/>
  <c r="M307" i="1"/>
  <c r="N307" i="1" s="1"/>
  <c r="J307" i="1"/>
  <c r="J237" i="1"/>
  <c r="M238" i="1"/>
  <c r="N238" i="1" s="1"/>
  <c r="J238" i="1"/>
  <c r="J382" i="1"/>
  <c r="K381" i="1" s="1"/>
  <c r="M383" i="1"/>
  <c r="N382" i="1" s="1"/>
  <c r="J539" i="1"/>
  <c r="M540" i="1"/>
  <c r="J540" i="1"/>
  <c r="K540" i="1" s="1"/>
  <c r="J91" i="1"/>
  <c r="M92" i="1"/>
  <c r="N91" i="1" s="1"/>
  <c r="M103" i="1"/>
  <c r="J281" i="1"/>
  <c r="M282" i="1"/>
  <c r="N282" i="1" s="1"/>
  <c r="J282" i="1"/>
  <c r="J15" i="1"/>
  <c r="M16" i="1"/>
  <c r="J305" i="1"/>
  <c r="M306" i="1"/>
  <c r="J568" i="1"/>
  <c r="M569" i="1"/>
  <c r="N569" i="1" s="1"/>
  <c r="J569" i="1"/>
  <c r="J350" i="1"/>
  <c r="M351" i="1"/>
  <c r="M65" i="1"/>
  <c r="J180" i="1"/>
  <c r="M181" i="1"/>
  <c r="N180" i="1" s="1"/>
  <c r="J480" i="1"/>
  <c r="M481" i="1"/>
  <c r="J340" i="1"/>
  <c r="M341" i="1"/>
  <c r="M35" i="1"/>
  <c r="J174" i="1"/>
  <c r="M175" i="1"/>
  <c r="J509" i="1"/>
  <c r="M510" i="1"/>
  <c r="J550" i="1"/>
  <c r="M551" i="1"/>
  <c r="J111" i="1"/>
  <c r="M112" i="1"/>
  <c r="J230" i="1"/>
  <c r="M231" i="1"/>
  <c r="J478" i="1"/>
  <c r="M479" i="1"/>
  <c r="N478" i="1" s="1"/>
  <c r="J25" i="1"/>
  <c r="M26" i="1"/>
  <c r="N25" i="1" s="1"/>
  <c r="J269" i="1"/>
  <c r="M270" i="1"/>
  <c r="J123" i="1"/>
  <c r="M124" i="1"/>
  <c r="N123" i="1" s="1"/>
  <c r="J503" i="1"/>
  <c r="M504" i="1"/>
  <c r="M94" i="1"/>
  <c r="J169" i="1"/>
  <c r="M170" i="1"/>
  <c r="M137" i="1"/>
  <c r="J498" i="1"/>
  <c r="K497" i="1" s="1"/>
  <c r="M499" i="1"/>
  <c r="N498" i="1" s="1"/>
  <c r="J524" i="1"/>
  <c r="M525" i="1"/>
  <c r="N524" i="1" s="1"/>
  <c r="J525" i="1"/>
  <c r="J387" i="1"/>
  <c r="M388" i="1"/>
  <c r="J204" i="1"/>
  <c r="M205" i="1"/>
  <c r="N205" i="1" s="1"/>
  <c r="J205" i="1"/>
  <c r="M70" i="1"/>
  <c r="J583" i="1"/>
  <c r="M584" i="1"/>
  <c r="N583" i="1" s="1"/>
  <c r="J389" i="1"/>
  <c r="M390" i="1"/>
  <c r="M365" i="1"/>
  <c r="J8" i="1"/>
  <c r="M9" i="1"/>
  <c r="N8" i="1" s="1"/>
  <c r="J213" i="1"/>
  <c r="M214" i="1"/>
  <c r="N214" i="1" s="1"/>
  <c r="J214" i="1"/>
  <c r="J482" i="1"/>
  <c r="M483" i="1"/>
  <c r="N483" i="1" s="1"/>
  <c r="J483" i="1"/>
  <c r="J12" i="1"/>
  <c r="M13" i="1"/>
  <c r="J13" i="1"/>
  <c r="J51" i="1"/>
  <c r="M52" i="1"/>
  <c r="J77" i="1"/>
  <c r="M78" i="1"/>
  <c r="J78" i="1"/>
  <c r="K78" i="1" s="1"/>
  <c r="J442" i="1"/>
  <c r="M443" i="1"/>
  <c r="N442" i="1" s="1"/>
  <c r="J126" i="1"/>
  <c r="M127" i="1"/>
  <c r="J9" i="1"/>
  <c r="M10" i="1"/>
  <c r="J362" i="1"/>
  <c r="M363" i="1"/>
  <c r="N362" i="1" s="1"/>
  <c r="J358" i="1"/>
  <c r="M359" i="1"/>
  <c r="J359" i="1"/>
  <c r="J505" i="1"/>
  <c r="M506" i="1"/>
  <c r="J88" i="1"/>
  <c r="M89" i="1"/>
  <c r="N88" i="1" s="1"/>
  <c r="J56" i="1"/>
  <c r="M57" i="1"/>
  <c r="J5" i="1"/>
  <c r="M6" i="1"/>
  <c r="J22" i="1"/>
  <c r="M23" i="1"/>
  <c r="M115" i="1"/>
  <c r="J472" i="1"/>
  <c r="M473" i="1"/>
  <c r="N473" i="1" s="1"/>
  <c r="J473" i="1"/>
  <c r="M402" i="1"/>
  <c r="J97" i="1"/>
  <c r="K96" i="1" s="1"/>
  <c r="M98" i="1"/>
  <c r="N97" i="1" s="1"/>
  <c r="M101" i="1"/>
  <c r="J267" i="1"/>
  <c r="M268" i="1"/>
  <c r="J544" i="1"/>
  <c r="M545" i="1"/>
  <c r="J312" i="1"/>
  <c r="M313" i="1"/>
  <c r="N312" i="1" s="1"/>
  <c r="J313" i="1"/>
  <c r="J232" i="1"/>
  <c r="J233" i="1"/>
  <c r="M233" i="1"/>
  <c r="N233" i="1" s="1"/>
  <c r="M466" i="1"/>
  <c r="M48" i="1"/>
  <c r="M110" i="1"/>
  <c r="J23" i="1"/>
  <c r="M24" i="1"/>
  <c r="J24" i="1"/>
  <c r="J250" i="1"/>
  <c r="M251" i="1"/>
  <c r="J251" i="1"/>
  <c r="M353" i="1"/>
  <c r="M75" i="1"/>
  <c r="N74" i="1" s="1"/>
  <c r="J74" i="1"/>
  <c r="J75" i="1"/>
  <c r="J354" i="1"/>
  <c r="M355" i="1"/>
  <c r="J355" i="1"/>
  <c r="M553" i="1"/>
  <c r="N553" i="1" s="1"/>
  <c r="J553" i="1"/>
  <c r="K553" i="1" s="1"/>
  <c r="J206" i="1"/>
  <c r="M207" i="1"/>
  <c r="N206" i="1" s="1"/>
  <c r="J152" i="1"/>
  <c r="M153" i="1"/>
  <c r="M592" i="1"/>
  <c r="J167" i="1"/>
  <c r="K166" i="1" s="1"/>
  <c r="M168" i="1"/>
  <c r="N167" i="1" s="1"/>
  <c r="J426" i="1"/>
  <c r="M427" i="1"/>
  <c r="M431" i="1"/>
  <c r="J110" i="1"/>
  <c r="M111" i="1"/>
  <c r="J309" i="1"/>
  <c r="M310" i="1"/>
  <c r="J105" i="1"/>
  <c r="M106" i="1"/>
  <c r="N106" i="1" s="1"/>
  <c r="J106" i="1"/>
  <c r="M566" i="1"/>
  <c r="J504" i="1"/>
  <c r="M505" i="1"/>
  <c r="M289" i="1"/>
  <c r="J143" i="1"/>
  <c r="K142" i="1" s="1"/>
  <c r="M144" i="1"/>
  <c r="J222" i="1"/>
  <c r="M223" i="1"/>
  <c r="N223" i="1" s="1"/>
  <c r="J162" i="1"/>
  <c r="M163" i="1"/>
  <c r="M157" i="1"/>
  <c r="J570" i="1"/>
  <c r="M571" i="1"/>
  <c r="N570" i="1" s="1"/>
  <c r="J349" i="1"/>
  <c r="M350" i="1"/>
  <c r="N349" i="1" s="1"/>
  <c r="M343" i="1"/>
  <c r="N343" i="1" s="1"/>
  <c r="J343" i="1"/>
  <c r="K343" i="1" s="1"/>
  <c r="J215" i="1"/>
  <c r="J216" i="1"/>
  <c r="M216" i="1"/>
  <c r="N215" i="1" s="1"/>
  <c r="J259" i="1"/>
  <c r="M260" i="1"/>
  <c r="J555" i="1"/>
  <c r="K554" i="1" s="1"/>
  <c r="M556" i="1"/>
  <c r="N555" i="1" s="1"/>
  <c r="J556" i="1"/>
  <c r="J360" i="1"/>
  <c r="M361" i="1"/>
  <c r="J361" i="1"/>
  <c r="M424" i="1"/>
  <c r="J365" i="1"/>
  <c r="M366" i="1"/>
  <c r="N366" i="1" s="1"/>
  <c r="J366" i="1"/>
  <c r="J372" i="1"/>
  <c r="M373" i="1"/>
  <c r="J476" i="1"/>
  <c r="M477" i="1"/>
  <c r="J477" i="1"/>
  <c r="J26" i="1"/>
  <c r="M27" i="1"/>
  <c r="N27" i="1" s="1"/>
  <c r="J27" i="1"/>
  <c r="K27" i="1" s="1"/>
  <c r="J395" i="1"/>
  <c r="M396" i="1"/>
  <c r="N396" i="1" s="1"/>
  <c r="J396" i="1"/>
  <c r="J545" i="1"/>
  <c r="M546" i="1"/>
  <c r="J457" i="1"/>
  <c r="M458" i="1"/>
  <c r="J458" i="1"/>
  <c r="J303" i="1"/>
  <c r="M304" i="1"/>
  <c r="J519" i="1"/>
  <c r="M520" i="1"/>
  <c r="J120" i="1"/>
  <c r="M121" i="1"/>
  <c r="N120" i="1" s="1"/>
  <c r="J296" i="1"/>
  <c r="M297" i="1"/>
  <c r="J292" i="1"/>
  <c r="M293" i="1"/>
  <c r="J276" i="1"/>
  <c r="M277" i="1"/>
  <c r="M135" i="1"/>
  <c r="M155" i="1"/>
  <c r="J518" i="1"/>
  <c r="M519" i="1"/>
  <c r="J409" i="1"/>
  <c r="M410" i="1"/>
  <c r="N409" i="1" s="1"/>
  <c r="J18" i="1"/>
  <c r="M19" i="1"/>
  <c r="M455" i="1"/>
  <c r="J200" i="1"/>
  <c r="M201" i="1"/>
  <c r="J517" i="1"/>
  <c r="M518" i="1"/>
  <c r="N517" i="1" s="1"/>
  <c r="J328" i="1"/>
  <c r="M329" i="1"/>
  <c r="J347" i="1"/>
  <c r="M348" i="1"/>
  <c r="N347" i="1" s="1"/>
  <c r="J168" i="1"/>
  <c r="M169" i="1"/>
  <c r="J520" i="1"/>
  <c r="M521" i="1"/>
  <c r="J502" i="1"/>
  <c r="M503" i="1"/>
  <c r="N502" i="1" s="1"/>
  <c r="J19" i="1"/>
  <c r="M20" i="1"/>
  <c r="J405" i="1"/>
  <c r="M406" i="1"/>
  <c r="J467" i="1"/>
  <c r="M468" i="1"/>
  <c r="J468" i="1"/>
  <c r="G69" i="1"/>
  <c r="H69" i="1" s="1"/>
  <c r="I69" i="1" s="1"/>
  <c r="J537" i="1"/>
  <c r="M538" i="1"/>
  <c r="G3" i="1"/>
  <c r="H3" i="1" s="1"/>
  <c r="I3" i="1" s="1"/>
  <c r="M3" i="1" s="1"/>
  <c r="J418" i="1"/>
  <c r="M419" i="1"/>
  <c r="M497" i="1"/>
  <c r="N497" i="1" s="1"/>
  <c r="J443" i="1"/>
  <c r="M444" i="1"/>
  <c r="M51" i="1"/>
  <c r="G160" i="1"/>
  <c r="H160" i="1" s="1"/>
  <c r="I160" i="1" s="1"/>
  <c r="J399" i="1"/>
  <c r="M400" i="1"/>
  <c r="J76" i="1"/>
  <c r="M77" i="1"/>
  <c r="N76" i="1" s="1"/>
  <c r="M105" i="1"/>
  <c r="G486" i="1"/>
  <c r="H486" i="1" s="1"/>
  <c r="I486" i="1" s="1"/>
  <c r="J175" i="1"/>
  <c r="M176" i="1"/>
  <c r="G454" i="1"/>
  <c r="H454" i="1" s="1"/>
  <c r="I454" i="1" s="1"/>
  <c r="J454" i="1" s="1"/>
  <c r="J219" i="1"/>
  <c r="M220" i="1"/>
  <c r="N219" i="1" s="1"/>
  <c r="G53" i="1"/>
  <c r="H53" i="1" s="1"/>
  <c r="I53" i="1" s="1"/>
  <c r="J53" i="1" s="1"/>
  <c r="G560" i="1"/>
  <c r="H560" i="1" s="1"/>
  <c r="I560" i="1" s="1"/>
  <c r="G496" i="1"/>
  <c r="H496" i="1" s="1"/>
  <c r="I496" i="1" s="1"/>
  <c r="M43" i="1"/>
  <c r="J324" i="1"/>
  <c r="M325" i="1"/>
  <c r="J71" i="1"/>
  <c r="M72" i="1"/>
  <c r="J404" i="1"/>
  <c r="M405" i="1"/>
  <c r="G578" i="1"/>
  <c r="H578" i="1" s="1"/>
  <c r="I578" i="1" s="1"/>
  <c r="N150" i="1"/>
  <c r="G401" i="1"/>
  <c r="H401" i="1" s="1"/>
  <c r="I401" i="1" s="1"/>
  <c r="J401" i="1" s="1"/>
  <c r="M387" i="1"/>
  <c r="J386" i="1"/>
  <c r="K164" i="1"/>
  <c r="M245" i="1"/>
  <c r="G432" i="1"/>
  <c r="H432" i="1" s="1"/>
  <c r="I432" i="1" s="1"/>
  <c r="G565" i="1"/>
  <c r="H565" i="1" s="1"/>
  <c r="I565" i="1" s="1"/>
  <c r="J565" i="1" s="1"/>
  <c r="G263" i="1"/>
  <c r="H263" i="1" s="1"/>
  <c r="I263" i="1" s="1"/>
  <c r="G449" i="1"/>
  <c r="H449" i="1" s="1"/>
  <c r="I449" i="1" s="1"/>
  <c r="G559" i="1"/>
  <c r="H559" i="1" s="1"/>
  <c r="I559" i="1" s="1"/>
  <c r="G602" i="1"/>
  <c r="H602" i="1" s="1"/>
  <c r="I602" i="1" s="1"/>
  <c r="M320" i="1"/>
  <c r="G243" i="1"/>
  <c r="H243" i="1" s="1"/>
  <c r="I243" i="1" s="1"/>
  <c r="G414" i="1"/>
  <c r="H414" i="1" s="1"/>
  <c r="I414" i="1" s="1"/>
  <c r="J414" i="1" s="1"/>
  <c r="M357" i="1"/>
  <c r="N356" i="1" s="1"/>
  <c r="N166" i="1"/>
  <c r="M274" i="1"/>
  <c r="N274" i="1" s="1"/>
  <c r="J402" i="1"/>
  <c r="M403" i="1"/>
  <c r="G280" i="1"/>
  <c r="H280" i="1" s="1"/>
  <c r="I280" i="1" s="1"/>
  <c r="J571" i="1"/>
  <c r="M572" i="1"/>
  <c r="G253" i="1"/>
  <c r="H253" i="1" s="1"/>
  <c r="I253" i="1" s="1"/>
  <c r="J297" i="1"/>
  <c r="M298" i="1"/>
  <c r="J536" i="1"/>
  <c r="M537" i="1"/>
  <c r="J199" i="1"/>
  <c r="M200" i="1"/>
  <c r="J329" i="1"/>
  <c r="M330" i="1"/>
  <c r="J336" i="1"/>
  <c r="M337" i="1"/>
  <c r="J522" i="1"/>
  <c r="M523" i="1"/>
  <c r="J132" i="1"/>
  <c r="M133" i="1"/>
  <c r="G34" i="1"/>
  <c r="H34" i="1" s="1"/>
  <c r="I34" i="1" s="1"/>
  <c r="J34" i="1" s="1"/>
  <c r="G218" i="1"/>
  <c r="H218" i="1" s="1"/>
  <c r="I218" i="1" s="1"/>
  <c r="J353" i="1"/>
  <c r="M354" i="1"/>
  <c r="J475" i="1"/>
  <c r="M476" i="1"/>
  <c r="M457" i="1"/>
  <c r="J35" i="1"/>
  <c r="M36" i="1"/>
  <c r="G352" i="1"/>
  <c r="H352" i="1" s="1"/>
  <c r="I352" i="1" s="1"/>
  <c r="J352" i="1" s="1"/>
  <c r="J137" i="1"/>
  <c r="M138" i="1"/>
  <c r="G265" i="1"/>
  <c r="H265" i="1" s="1"/>
  <c r="I265" i="1" s="1"/>
  <c r="J579" i="1"/>
  <c r="M580" i="1"/>
  <c r="M162" i="1"/>
  <c r="N161" i="1" s="1"/>
  <c r="M369" i="1"/>
  <c r="G177" i="1"/>
  <c r="H177" i="1" s="1"/>
  <c r="I177" i="1" s="1"/>
  <c r="G279" i="1"/>
  <c r="H279" i="1" s="1"/>
  <c r="I279" i="1" s="1"/>
  <c r="G129" i="1"/>
  <c r="H129" i="1" s="1"/>
  <c r="I129" i="1" s="1"/>
  <c r="G117" i="1"/>
  <c r="H117" i="1" s="1"/>
  <c r="I117" i="1" s="1"/>
  <c r="J117" i="1" s="1"/>
  <c r="M54" i="1"/>
  <c r="N54" i="1" s="1"/>
  <c r="J184" i="1"/>
  <c r="M185" i="1"/>
  <c r="N184" i="1" s="1"/>
  <c r="G456" i="1"/>
  <c r="H456" i="1" s="1"/>
  <c r="I456" i="1" s="1"/>
  <c r="J203" i="1"/>
  <c r="M204" i="1"/>
  <c r="J115" i="1"/>
  <c r="M116" i="1"/>
  <c r="G197" i="1"/>
  <c r="H197" i="1" s="1"/>
  <c r="I197" i="1" s="1"/>
  <c r="J197" i="1" s="1"/>
  <c r="J512" i="1"/>
  <c r="M513" i="1"/>
  <c r="J600" i="1"/>
  <c r="M601" i="1"/>
  <c r="K587" i="1"/>
  <c r="G581" i="1"/>
  <c r="H581" i="1" s="1"/>
  <c r="I581" i="1" s="1"/>
  <c r="G507" i="1"/>
  <c r="H507" i="1" s="1"/>
  <c r="I507" i="1" s="1"/>
  <c r="G21" i="1"/>
  <c r="H21" i="1" s="1"/>
  <c r="I21" i="1" s="1"/>
  <c r="J21" i="1" s="1"/>
  <c r="G364" i="1"/>
  <c r="H364" i="1" s="1"/>
  <c r="I364" i="1" s="1"/>
  <c r="M598" i="1"/>
  <c r="N598" i="1" s="1"/>
  <c r="J444" i="1"/>
  <c r="M445" i="1"/>
  <c r="G342" i="1"/>
  <c r="H342" i="1" s="1"/>
  <c r="I342" i="1" s="1"/>
  <c r="J4" i="1"/>
  <c r="M5" i="1"/>
  <c r="N4" i="1" s="1"/>
  <c r="G423" i="1"/>
  <c r="H423" i="1" s="1"/>
  <c r="I423" i="1" s="1"/>
  <c r="J55" i="1"/>
  <c r="M56" i="1"/>
  <c r="N55" i="1" s="1"/>
  <c r="J304" i="1"/>
  <c r="M305" i="1"/>
  <c r="J398" i="1"/>
  <c r="M399" i="1"/>
  <c r="J190" i="1"/>
  <c r="J383" i="1"/>
  <c r="M384" i="1"/>
  <c r="G278" i="1"/>
  <c r="H278" i="1" s="1"/>
  <c r="I278" i="1" s="1"/>
  <c r="G534" i="1"/>
  <c r="H534" i="1" s="1"/>
  <c r="I534" i="1" s="1"/>
  <c r="J144" i="1"/>
  <c r="M145" i="1"/>
  <c r="J367" i="1"/>
  <c r="M368" i="1"/>
  <c r="N367" i="1" s="1"/>
  <c r="G543" i="1"/>
  <c r="H543" i="1" s="1"/>
  <c r="I543" i="1" s="1"/>
  <c r="J323" i="1"/>
  <c r="M324" i="1"/>
  <c r="N323" i="1" s="1"/>
  <c r="J131" i="1"/>
  <c r="M132" i="1"/>
  <c r="N131" i="1" s="1"/>
  <c r="J11" i="1"/>
  <c r="M12" i="1"/>
  <c r="J198" i="1"/>
  <c r="M199" i="1"/>
  <c r="N198" i="1" s="1"/>
  <c r="J317" i="1"/>
  <c r="M318" i="1"/>
  <c r="N317" i="1" s="1"/>
  <c r="J427" i="1"/>
  <c r="M428" i="1"/>
  <c r="J95" i="1"/>
  <c r="K95" i="1" s="1"/>
  <c r="M96" i="1"/>
  <c r="N96" i="1" s="1"/>
  <c r="J390" i="1"/>
  <c r="M391" i="1"/>
  <c r="J163" i="1"/>
  <c r="M164" i="1"/>
  <c r="N164" i="1" s="1"/>
  <c r="M18" i="1"/>
  <c r="J32" i="1"/>
  <c r="M33" i="1"/>
  <c r="N32" i="1" s="1"/>
  <c r="G102" i="1"/>
  <c r="H102" i="1" s="1"/>
  <c r="I102" i="1" s="1"/>
  <c r="J407" i="1"/>
  <c r="M408" i="1"/>
  <c r="J594" i="1"/>
  <c r="M595" i="1"/>
  <c r="M582" i="1"/>
  <c r="J228" i="1"/>
  <c r="M229" i="1"/>
  <c r="N228" i="1" s="1"/>
  <c r="G156" i="1"/>
  <c r="H156" i="1" s="1"/>
  <c r="I156" i="1" s="1"/>
  <c r="J546" i="1"/>
  <c r="M547" i="1"/>
  <c r="G139" i="1"/>
  <c r="H139" i="1" s="1"/>
  <c r="I139" i="1" s="1"/>
  <c r="G64" i="1"/>
  <c r="H64" i="1" s="1"/>
  <c r="I64" i="1" s="1"/>
  <c r="G287" i="1"/>
  <c r="H287" i="1" s="1"/>
  <c r="I287" i="1" s="1"/>
  <c r="G114" i="1"/>
  <c r="H114" i="1" s="1"/>
  <c r="I114" i="1" s="1"/>
  <c r="G154" i="1"/>
  <c r="H154" i="1" s="1"/>
  <c r="I154" i="1" s="1"/>
  <c r="G430" i="1"/>
  <c r="H430" i="1" s="1"/>
  <c r="I430" i="1" s="1"/>
  <c r="G50" i="1"/>
  <c r="H50" i="1" s="1"/>
  <c r="I50" i="1" s="1"/>
  <c r="J50" i="1" s="1"/>
  <c r="N557" i="1"/>
  <c r="J186" i="1"/>
  <c r="M187" i="1"/>
  <c r="J586" i="1"/>
  <c r="M587" i="1"/>
  <c r="N587" i="1" s="1"/>
  <c r="J188" i="1"/>
  <c r="M189" i="1"/>
  <c r="G548" i="1"/>
  <c r="H548" i="1" s="1"/>
  <c r="I548" i="1" s="1"/>
  <c r="G271" i="1"/>
  <c r="H271" i="1" s="1"/>
  <c r="I271" i="1" s="1"/>
  <c r="J471" i="1"/>
  <c r="M472" i="1"/>
  <c r="G17" i="1"/>
  <c r="H17" i="1" s="1"/>
  <c r="I17" i="1" s="1"/>
  <c r="M376" i="1"/>
  <c r="N375" i="1" s="1"/>
  <c r="J375" i="1"/>
  <c r="G562" i="1"/>
  <c r="H562" i="1" s="1"/>
  <c r="I562" i="1" s="1"/>
  <c r="J562" i="1" s="1"/>
  <c r="J45" i="1"/>
  <c r="M46" i="1"/>
  <c r="J246" i="1"/>
  <c r="M247" i="1"/>
  <c r="J549" i="1"/>
  <c r="M550" i="1"/>
  <c r="N549" i="1" s="1"/>
  <c r="G394" i="1"/>
  <c r="H394" i="1" s="1"/>
  <c r="I394" i="1" s="1"/>
  <c r="J66" i="1"/>
  <c r="M67" i="1"/>
  <c r="G47" i="1"/>
  <c r="H47" i="1" s="1"/>
  <c r="I47" i="1" s="1"/>
  <c r="J47" i="1" s="1"/>
  <c r="G533" i="1"/>
  <c r="H533" i="1" s="1"/>
  <c r="I533" i="1" s="1"/>
  <c r="J348" i="1"/>
  <c r="N380" i="1"/>
  <c r="J85" i="1"/>
  <c r="J513" i="1"/>
  <c r="M514" i="1"/>
  <c r="J65" i="1"/>
  <c r="M66" i="1"/>
  <c r="J94" i="1"/>
  <c r="M95" i="1"/>
  <c r="J595" i="1"/>
  <c r="M596" i="1"/>
  <c r="J318" i="1"/>
  <c r="N554" i="1"/>
  <c r="J508" i="1"/>
  <c r="M509" i="1"/>
  <c r="N508" i="1" s="1"/>
  <c r="J173" i="1"/>
  <c r="M174" i="1"/>
  <c r="G196" i="1"/>
  <c r="H196" i="1" s="1"/>
  <c r="I196" i="1" s="1"/>
  <c r="J258" i="1"/>
  <c r="M259" i="1"/>
  <c r="G100" i="1"/>
  <c r="H100" i="1" s="1"/>
  <c r="I100" i="1" s="1"/>
  <c r="J100" i="1" s="1"/>
  <c r="J201" i="1"/>
  <c r="M202" i="1"/>
  <c r="G453" i="1"/>
  <c r="H453" i="1" s="1"/>
  <c r="I453" i="1" s="1"/>
  <c r="J158" i="1"/>
  <c r="M159" i="1"/>
  <c r="J330" i="1"/>
  <c r="M331" i="1"/>
  <c r="G465" i="1"/>
  <c r="H465" i="1" s="1"/>
  <c r="I465" i="1" s="1"/>
  <c r="J465" i="1" s="1"/>
  <c r="J10" i="1"/>
  <c r="M11" i="1"/>
  <c r="J255" i="1"/>
  <c r="M256" i="1"/>
  <c r="J224" i="1"/>
  <c r="K224" i="1" s="1"/>
  <c r="M225" i="1"/>
  <c r="N224" i="1" s="1"/>
  <c r="G42" i="1"/>
  <c r="H42" i="1" s="1"/>
  <c r="I42" i="1" s="1"/>
  <c r="J42" i="1" s="1"/>
  <c r="J470" i="1"/>
  <c r="M471" i="1"/>
  <c r="J39" i="1"/>
  <c r="M40" i="1"/>
  <c r="N39" i="1" s="1"/>
  <c r="J417" i="1"/>
  <c r="K416" i="1" s="1"/>
  <c r="M418" i="1"/>
  <c r="J337" i="1"/>
  <c r="M338" i="1"/>
  <c r="J67" i="1"/>
  <c r="M68" i="1"/>
  <c r="K165" i="1"/>
  <c r="J523" i="1"/>
  <c r="J371" i="1"/>
  <c r="M372" i="1"/>
  <c r="N371" i="1" s="1"/>
  <c r="J211" i="1"/>
  <c r="K210" i="1" s="1"/>
  <c r="M212" i="1"/>
  <c r="N211" i="1" s="1"/>
  <c r="J322" i="1"/>
  <c r="G488" i="1"/>
  <c r="H488" i="1" s="1"/>
  <c r="I488" i="1" s="1"/>
  <c r="G82" i="1"/>
  <c r="H82" i="1" s="1"/>
  <c r="I82" i="1" s="1"/>
  <c r="G591" i="1"/>
  <c r="H591" i="1" s="1"/>
  <c r="I591" i="1" s="1"/>
  <c r="G244" i="1"/>
  <c r="H244" i="1" s="1"/>
  <c r="I244" i="1" s="1"/>
  <c r="G195" i="1"/>
  <c r="H195" i="1" s="1"/>
  <c r="I195" i="1" s="1"/>
  <c r="G134" i="1"/>
  <c r="H134" i="1" s="1"/>
  <c r="I134" i="1" s="1"/>
  <c r="N381" i="1"/>
  <c r="G412" i="1"/>
  <c r="H412" i="1" s="1"/>
  <c r="I412" i="1" s="1"/>
  <c r="J412" i="1" s="1"/>
  <c r="J118" i="1"/>
  <c r="M119" i="1"/>
  <c r="N119" i="1" s="1"/>
  <c r="J439" i="1"/>
  <c r="K438" i="1" s="1"/>
  <c r="M440" i="1"/>
  <c r="G182" i="1"/>
  <c r="H182" i="1" s="1"/>
  <c r="I182" i="1" s="1"/>
  <c r="G495" i="1"/>
  <c r="H495" i="1" s="1"/>
  <c r="I495" i="1" s="1"/>
  <c r="G528" i="1"/>
  <c r="H528" i="1" s="1"/>
  <c r="I528" i="1" s="1"/>
  <c r="J528" i="1" s="1"/>
  <c r="J461" i="1"/>
  <c r="M461" i="1"/>
  <c r="J231" i="1"/>
  <c r="M232" i="1"/>
  <c r="J268" i="1"/>
  <c r="M269" i="1"/>
  <c r="G511" i="1"/>
  <c r="H511" i="1" s="1"/>
  <c r="I511" i="1" s="1"/>
  <c r="J54" i="1"/>
  <c r="J440" i="1"/>
  <c r="J346" i="1"/>
  <c r="N191" i="1"/>
  <c r="K380" i="1"/>
  <c r="J147" i="1"/>
  <c r="M148" i="1"/>
  <c r="M140" i="1"/>
  <c r="G104" i="1"/>
  <c r="H104" i="1" s="1"/>
  <c r="I104" i="1" s="1"/>
  <c r="J151" i="1"/>
  <c r="K150" i="1" s="1"/>
  <c r="M152" i="1"/>
  <c r="N151" i="1" s="1"/>
  <c r="G208" i="1"/>
  <c r="H208" i="1" s="1"/>
  <c r="I208" i="1" s="1"/>
  <c r="G552" i="1"/>
  <c r="H552" i="1" s="1"/>
  <c r="I552" i="1" s="1"/>
  <c r="J552" i="1" s="1"/>
  <c r="G597" i="1"/>
  <c r="H597" i="1" s="1"/>
  <c r="I597" i="1" s="1"/>
  <c r="G286" i="1"/>
  <c r="H286" i="1" s="1"/>
  <c r="I286" i="1" s="1"/>
  <c r="J119" i="1"/>
  <c r="J403" i="1"/>
  <c r="M404" i="1"/>
  <c r="G63" i="1"/>
  <c r="H63" i="1" s="1"/>
  <c r="I63" i="1" s="1"/>
  <c r="J325" i="1"/>
  <c r="M326" i="1"/>
  <c r="G460" i="1"/>
  <c r="H460" i="1" s="1"/>
  <c r="I460" i="1" s="1"/>
  <c r="J331" i="1"/>
  <c r="K331" i="1" s="1"/>
  <c r="J191" i="1"/>
  <c r="G334" i="1"/>
  <c r="H334" i="1" s="1"/>
  <c r="I334" i="1" s="1"/>
  <c r="G288" i="1"/>
  <c r="H288" i="1" s="1"/>
  <c r="I288" i="1" s="1"/>
  <c r="J288" i="1" s="1"/>
  <c r="G37" i="1"/>
  <c r="H37" i="1" s="1"/>
  <c r="I37" i="1" s="1"/>
  <c r="J223" i="1"/>
  <c r="J202" i="1"/>
  <c r="M203" i="1"/>
  <c r="J172" i="1"/>
  <c r="M173" i="1"/>
  <c r="G316" i="1"/>
  <c r="H316" i="1" s="1"/>
  <c r="I316" i="1" s="1"/>
  <c r="G272" i="1"/>
  <c r="H272" i="1" s="1"/>
  <c r="I272" i="1" s="1"/>
  <c r="M398" i="1"/>
  <c r="N397" i="1" s="1"/>
  <c r="J397" i="1"/>
  <c r="J592" i="1"/>
  <c r="M118" i="1"/>
  <c r="J474" i="1"/>
  <c r="M475" i="1"/>
  <c r="N474" i="1" s="1"/>
  <c r="J187" i="1"/>
  <c r="M188" i="1"/>
  <c r="J274" i="1"/>
  <c r="J289" i="1"/>
  <c r="M290" i="1"/>
  <c r="N290" i="1" s="1"/>
  <c r="G437" i="1"/>
  <c r="H437" i="1" s="1"/>
  <c r="I437" i="1" s="1"/>
  <c r="G136" i="1"/>
  <c r="H136" i="1" s="1"/>
  <c r="I136" i="1" s="1"/>
  <c r="G109" i="1"/>
  <c r="H109" i="1" s="1"/>
  <c r="I109" i="1" s="1"/>
  <c r="G273" i="1"/>
  <c r="H273" i="1" s="1"/>
  <c r="I273" i="1" s="1"/>
  <c r="J261" i="1"/>
  <c r="G93" i="1"/>
  <c r="H93" i="1" s="1"/>
  <c r="I93" i="1" s="1"/>
  <c r="J311" i="1"/>
  <c r="G564" i="1"/>
  <c r="H564" i="1" s="1"/>
  <c r="I564" i="1" s="1"/>
  <c r="G335" i="1"/>
  <c r="H335" i="1" s="1"/>
  <c r="I335" i="1" s="1"/>
  <c r="J335" i="1" s="1"/>
  <c r="J391" i="1"/>
  <c r="M392" i="1"/>
  <c r="J299" i="1"/>
  <c r="M300" i="1"/>
  <c r="N300" i="1" s="1"/>
  <c r="J121" i="1"/>
  <c r="M122" i="1"/>
  <c r="J338" i="1"/>
  <c r="M339" i="1"/>
  <c r="G535" i="1"/>
  <c r="H535" i="1" s="1"/>
  <c r="I535" i="1" s="1"/>
  <c r="J535" i="1" s="1"/>
  <c r="G530" i="1"/>
  <c r="H530" i="1" s="1"/>
  <c r="I530" i="1" s="1"/>
  <c r="G31" i="1"/>
  <c r="H31" i="1" s="1"/>
  <c r="I31" i="1" s="1"/>
  <c r="J376" i="1"/>
  <c r="J377" i="1"/>
  <c r="M377" i="1"/>
  <c r="J450" i="1"/>
  <c r="K450" i="1" s="1"/>
  <c r="M451" i="1"/>
  <c r="N450" i="1" s="1"/>
  <c r="J98" i="1"/>
  <c r="M99" i="1"/>
  <c r="J339" i="1"/>
  <c r="M340" i="1"/>
  <c r="M22" i="1"/>
  <c r="M183" i="1"/>
  <c r="N183" i="1" s="1"/>
  <c r="J298" i="1"/>
  <c r="M299" i="1"/>
  <c r="J582" i="1"/>
  <c r="J408" i="1"/>
  <c r="G241" i="1"/>
  <c r="H241" i="1" s="1"/>
  <c r="I241" i="1" s="1"/>
  <c r="M433" i="1"/>
  <c r="G84" i="1"/>
  <c r="H84" i="1" s="1"/>
  <c r="I84" i="1" s="1"/>
  <c r="J572" i="1"/>
  <c r="M143" i="1"/>
  <c r="N142" i="1" s="1"/>
  <c r="M213" i="1"/>
  <c r="J300" i="1"/>
  <c r="J183" i="1"/>
  <c r="N522" i="1" l="1"/>
  <c r="K440" i="1"/>
  <c r="N209" i="1"/>
  <c r="K205" i="1"/>
  <c r="K514" i="1"/>
  <c r="K492" i="1"/>
  <c r="L491" i="1" s="1"/>
  <c r="N346" i="1"/>
  <c r="O345" i="1" s="1"/>
  <c r="K318" i="1"/>
  <c r="K161" i="1"/>
  <c r="K122" i="1"/>
  <c r="K444" i="1"/>
  <c r="N13" i="1"/>
  <c r="O13" i="1" s="1"/>
  <c r="S6" i="1"/>
  <c r="K556" i="1"/>
  <c r="K588" i="1"/>
  <c r="L587" i="1" s="1"/>
  <c r="K327" i="1"/>
  <c r="K446" i="1"/>
  <c r="O587" i="1"/>
  <c r="O588" i="1"/>
  <c r="K227" i="1"/>
  <c r="O492" i="1"/>
  <c r="K445" i="1"/>
  <c r="K185" i="1"/>
  <c r="K593" i="1"/>
  <c r="K230" i="1"/>
  <c r="K356" i="1"/>
  <c r="K256" i="1"/>
  <c r="K38" i="1"/>
  <c r="L209" i="1"/>
  <c r="N172" i="1"/>
  <c r="N71" i="1"/>
  <c r="N309" i="1"/>
  <c r="O308" i="1" s="1"/>
  <c r="N417" i="1"/>
  <c r="O416" i="1" s="1"/>
  <c r="N158" i="1"/>
  <c r="K571" i="1"/>
  <c r="N379" i="1"/>
  <c r="O378" i="1" s="1"/>
  <c r="N600" i="1"/>
  <c r="O599" i="1" s="1"/>
  <c r="K130" i="1"/>
  <c r="K599" i="1"/>
  <c r="L598" i="1" s="1"/>
  <c r="K222" i="1"/>
  <c r="N331" i="1"/>
  <c r="O331" i="1" s="1"/>
  <c r="N231" i="1"/>
  <c r="K355" i="1"/>
  <c r="N427" i="1"/>
  <c r="K70" i="1"/>
  <c r="N258" i="1"/>
  <c r="O257" i="1" s="1"/>
  <c r="K385" i="1"/>
  <c r="N15" i="1"/>
  <c r="O14" i="1" s="1"/>
  <c r="K267" i="1"/>
  <c r="N386" i="1"/>
  <c r="K483" i="1"/>
  <c r="O307" i="1"/>
  <c r="K190" i="1"/>
  <c r="N201" i="1"/>
  <c r="N512" i="1"/>
  <c r="O343" i="1"/>
  <c r="N358" i="1"/>
  <c r="K489" i="1"/>
  <c r="K306" i="1"/>
  <c r="O28" i="1"/>
  <c r="N303" i="1"/>
  <c r="K389" i="1"/>
  <c r="O441" i="1"/>
  <c r="K345" i="1"/>
  <c r="L344" i="1" s="1"/>
  <c r="N115" i="1"/>
  <c r="N23" i="1"/>
  <c r="L343" i="1"/>
  <c r="K387" i="1"/>
  <c r="K200" i="1"/>
  <c r="K469" i="1"/>
  <c r="K213" i="1"/>
  <c r="K324" i="1"/>
  <c r="N536" i="1"/>
  <c r="O209" i="1"/>
  <c r="N490" i="1"/>
  <c r="O489" i="1" s="1"/>
  <c r="N403" i="1"/>
  <c r="N58" i="1"/>
  <c r="N337" i="1"/>
  <c r="N249" i="1"/>
  <c r="O248" i="1" s="1"/>
  <c r="K358" i="1"/>
  <c r="K370" i="1"/>
  <c r="N126" i="1"/>
  <c r="N571" i="1"/>
  <c r="O570" i="1" s="1"/>
  <c r="K174" i="1"/>
  <c r="K310" i="1"/>
  <c r="K146" i="1"/>
  <c r="K570" i="1"/>
  <c r="K585" i="1"/>
  <c r="K295" i="1"/>
  <c r="K441" i="1"/>
  <c r="L440" i="1" s="1"/>
  <c r="K566" i="1"/>
  <c r="K260" i="1"/>
  <c r="O573" i="1"/>
  <c r="O150" i="1"/>
  <c r="K461" i="1"/>
  <c r="N45" i="1"/>
  <c r="O44" i="1" s="1"/>
  <c r="K402" i="1"/>
  <c r="K44" i="1"/>
  <c r="L43" i="1" s="1"/>
  <c r="K442" i="1"/>
  <c r="K462" i="1"/>
  <c r="K238" i="1"/>
  <c r="K120" i="1"/>
  <c r="K302" i="1"/>
  <c r="N268" i="1"/>
  <c r="K186" i="1"/>
  <c r="K14" i="1"/>
  <c r="K9" i="1"/>
  <c r="K545" i="1"/>
  <c r="N235" i="1"/>
  <c r="O234" i="1" s="1"/>
  <c r="N390" i="1"/>
  <c r="K378" i="1"/>
  <c r="L378" i="1" s="1"/>
  <c r="K157" i="1"/>
  <c r="K143" i="1"/>
  <c r="L142" i="1" s="1"/>
  <c r="N230" i="1"/>
  <c r="N567" i="1"/>
  <c r="K57" i="1"/>
  <c r="K572" i="1"/>
  <c r="L572" i="1" s="1"/>
  <c r="K250" i="1"/>
  <c r="O462" i="1"/>
  <c r="K503" i="1"/>
  <c r="N388" i="1"/>
  <c r="O190" i="1"/>
  <c r="K97" i="1"/>
  <c r="L96" i="1" s="1"/>
  <c r="N94" i="1"/>
  <c r="N246" i="1"/>
  <c r="K245" i="1"/>
  <c r="N491" i="1"/>
  <c r="K512" i="1"/>
  <c r="K189" i="1"/>
  <c r="K73" i="1"/>
  <c r="K125" i="1"/>
  <c r="N336" i="1"/>
  <c r="K179" i="1"/>
  <c r="N26" i="1"/>
  <c r="O25" i="1" s="1"/>
  <c r="N391" i="1"/>
  <c r="K396" i="1"/>
  <c r="K347" i="1"/>
  <c r="N221" i="1"/>
  <c r="K254" i="1"/>
  <c r="N267" i="1"/>
  <c r="O266" i="1" s="1"/>
  <c r="K538" i="1"/>
  <c r="O370" i="1"/>
  <c r="N470" i="1"/>
  <c r="O469" i="1" s="1"/>
  <c r="N298" i="1"/>
  <c r="N10" i="1"/>
  <c r="N546" i="1"/>
  <c r="K249" i="1"/>
  <c r="K87" i="1"/>
  <c r="K301" i="1"/>
  <c r="N594" i="1"/>
  <c r="O593" i="1" s="1"/>
  <c r="K501" i="1"/>
  <c r="O38" i="1"/>
  <c r="K406" i="1"/>
  <c r="K374" i="1"/>
  <c r="N59" i="1"/>
  <c r="O59" i="1" s="1"/>
  <c r="N137" i="1"/>
  <c r="K257" i="1"/>
  <c r="K171" i="1"/>
  <c r="K58" i="1"/>
  <c r="K368" i="1"/>
  <c r="O130" i="1"/>
  <c r="N304" i="1"/>
  <c r="N121" i="1"/>
  <c r="O120" i="1" s="1"/>
  <c r="N98" i="1"/>
  <c r="O97" i="1" s="1"/>
  <c r="O165" i="1"/>
  <c r="N66" i="1"/>
  <c r="O311" i="1"/>
  <c r="K65" i="1"/>
  <c r="N199" i="1"/>
  <c r="O198" i="1" s="1"/>
  <c r="K415" i="1"/>
  <c r="L415" i="1" s="1"/>
  <c r="O210" i="1"/>
  <c r="N187" i="1"/>
  <c r="N595" i="1"/>
  <c r="K425" i="1"/>
  <c r="N544" i="1"/>
  <c r="K7" i="1"/>
  <c r="K229" i="1"/>
  <c r="K183" i="1"/>
  <c r="N499" i="1"/>
  <c r="O498" i="1" s="1"/>
  <c r="N520" i="1"/>
  <c r="N568" i="1"/>
  <c r="K226" i="1"/>
  <c r="L225" i="1" s="1"/>
  <c r="K12" i="1"/>
  <c r="N237" i="1"/>
  <c r="O236" i="1" s="1"/>
  <c r="K6" i="1"/>
  <c r="N339" i="1"/>
  <c r="K338" i="1"/>
  <c r="K472" i="1"/>
  <c r="K357" i="1"/>
  <c r="N585" i="1"/>
  <c r="K499" i="1"/>
  <c r="K574" i="1"/>
  <c r="L573" i="1" s="1"/>
  <c r="K294" i="1"/>
  <c r="N173" i="1"/>
  <c r="N572" i="1"/>
  <c r="K198" i="1"/>
  <c r="K481" i="1"/>
  <c r="K172" i="1"/>
  <c r="O374" i="1"/>
  <c r="N368" i="1"/>
  <c r="O367" i="1" s="1"/>
  <c r="N353" i="1"/>
  <c r="N292" i="1"/>
  <c r="O291" i="1" s="1"/>
  <c r="K74" i="1"/>
  <c r="K24" i="1"/>
  <c r="N480" i="1"/>
  <c r="N178" i="1"/>
  <c r="O178" i="1" s="1"/>
  <c r="K479" i="1"/>
  <c r="K234" i="1"/>
  <c r="K375" i="1"/>
  <c r="K390" i="1"/>
  <c r="K439" i="1"/>
  <c r="L438" i="1" s="1"/>
  <c r="K336" i="1"/>
  <c r="N471" i="1"/>
  <c r="N383" i="1"/>
  <c r="O382" i="1" s="1"/>
  <c r="N579" i="1"/>
  <c r="N296" i="1"/>
  <c r="O295" i="1" s="1"/>
  <c r="N426" i="1"/>
  <c r="K212" i="1"/>
  <c r="J149" i="1"/>
  <c r="M149" i="1"/>
  <c r="N149" i="1" s="1"/>
  <c r="O149" i="1" s="1"/>
  <c r="J148" i="1"/>
  <c r="K147" i="1" s="1"/>
  <c r="M321" i="1"/>
  <c r="N321" i="1" s="1"/>
  <c r="O321" i="1" s="1"/>
  <c r="J321" i="1"/>
  <c r="K321" i="1" s="1"/>
  <c r="J320" i="1"/>
  <c r="K319" i="1" s="1"/>
  <c r="M62" i="1"/>
  <c r="N61" i="1" s="1"/>
  <c r="O60" i="1" s="1"/>
  <c r="J61" i="1"/>
  <c r="K60" i="1" s="1"/>
  <c r="L59" i="1" s="1"/>
  <c r="N313" i="1"/>
  <c r="O312" i="1" s="1"/>
  <c r="K201" i="1"/>
  <c r="N325" i="1"/>
  <c r="N398" i="1"/>
  <c r="O397" i="1" s="1"/>
  <c r="K467" i="1"/>
  <c r="N110" i="1"/>
  <c r="K8" i="1"/>
  <c r="N281" i="1"/>
  <c r="O281" i="1" s="1"/>
  <c r="N575" i="1"/>
  <c r="O574" i="1" s="1"/>
  <c r="K259" i="1"/>
  <c r="N330" i="1"/>
  <c r="N163" i="1"/>
  <c r="O163" i="1" s="1"/>
  <c r="N222" i="1"/>
  <c r="K523" i="1"/>
  <c r="O191" i="1"/>
  <c r="N419" i="1"/>
  <c r="N72" i="1"/>
  <c r="N212" i="1"/>
  <c r="O211" i="1" s="1"/>
  <c r="O141" i="1"/>
  <c r="K329" i="1"/>
  <c r="K162" i="1"/>
  <c r="K322" i="1"/>
  <c r="N525" i="1"/>
  <c r="O524" i="1" s="1"/>
  <c r="K474" i="1"/>
  <c r="K292" i="1"/>
  <c r="N143" i="1"/>
  <c r="O142" i="1" s="1"/>
  <c r="K55" i="1"/>
  <c r="K313" i="1"/>
  <c r="N185" i="1"/>
  <c r="O184" i="1" s="1"/>
  <c r="K409" i="1"/>
  <c r="L379" i="1"/>
  <c r="K366" i="1"/>
  <c r="O214" i="1"/>
  <c r="K220" i="1"/>
  <c r="K337" i="1"/>
  <c r="K296" i="1"/>
  <c r="K13" i="1"/>
  <c r="N75" i="1"/>
  <c r="O74" i="1" s="1"/>
  <c r="K518" i="1"/>
  <c r="K475" i="1"/>
  <c r="N504" i="1"/>
  <c r="K388" i="1"/>
  <c r="K568" i="1"/>
  <c r="K515" i="1"/>
  <c r="L514" i="1" s="1"/>
  <c r="N514" i="1"/>
  <c r="K214" i="1"/>
  <c r="O96" i="1"/>
  <c r="N124" i="1"/>
  <c r="O123" i="1" s="1"/>
  <c r="N518" i="1"/>
  <c r="O517" i="1" s="1"/>
  <c r="K371" i="1"/>
  <c r="K22" i="1"/>
  <c r="K592" i="1"/>
  <c r="N57" i="1"/>
  <c r="K443" i="1"/>
  <c r="K211" i="1"/>
  <c r="L210" i="1" s="1"/>
  <c r="N168" i="1"/>
  <c r="O167" i="1" s="1"/>
  <c r="K131" i="1"/>
  <c r="N457" i="1"/>
  <c r="K304" i="1"/>
  <c r="K236" i="1"/>
  <c r="N171" i="1"/>
  <c r="O344" i="1"/>
  <c r="P344" i="1" s="1"/>
  <c r="N65" i="1"/>
  <c r="K536" i="1"/>
  <c r="K584" i="1"/>
  <c r="N434" i="1"/>
  <c r="K111" i="1"/>
  <c r="K170" i="1"/>
  <c r="K407" i="1"/>
  <c r="N67" i="1"/>
  <c r="K382" i="1"/>
  <c r="L381" i="1" s="1"/>
  <c r="K521" i="1"/>
  <c r="N402" i="1"/>
  <c r="N276" i="1"/>
  <c r="O275" i="1" s="1"/>
  <c r="N545" i="1"/>
  <c r="N306" i="1"/>
  <c r="O306" i="1" s="1"/>
  <c r="K490" i="1"/>
  <c r="K298" i="1"/>
  <c r="O483" i="1"/>
  <c r="K53" i="1"/>
  <c r="K66" i="1"/>
  <c r="N513" i="1"/>
  <c r="N11" i="1"/>
  <c r="N399" i="1"/>
  <c r="N328" i="1"/>
  <c r="K275" i="1"/>
  <c r="K308" i="1"/>
  <c r="K232" i="1"/>
  <c r="N482" i="1"/>
  <c r="O482" i="1" s="1"/>
  <c r="N387" i="1"/>
  <c r="K248" i="1"/>
  <c r="L247" i="1" s="1"/>
  <c r="J83" i="1"/>
  <c r="M84" i="1"/>
  <c r="N83" i="1" s="1"/>
  <c r="J84" i="1"/>
  <c r="K84" i="1" s="1"/>
  <c r="J529" i="1"/>
  <c r="K528" i="1" s="1"/>
  <c r="J530" i="1"/>
  <c r="K530" i="1" s="1"/>
  <c r="M530" i="1"/>
  <c r="J422" i="1"/>
  <c r="K421" i="1" s="1"/>
  <c r="M423" i="1"/>
  <c r="N422" i="1" s="1"/>
  <c r="J423" i="1"/>
  <c r="K423" i="1" s="1"/>
  <c r="J429" i="1"/>
  <c r="K428" i="1" s="1"/>
  <c r="M430" i="1"/>
  <c r="N429" i="1" s="1"/>
  <c r="J430" i="1"/>
  <c r="J341" i="1"/>
  <c r="K340" i="1" s="1"/>
  <c r="M342" i="1"/>
  <c r="N341" i="1" s="1"/>
  <c r="J342" i="1"/>
  <c r="K342" i="1" s="1"/>
  <c r="L342" i="1" s="1"/>
  <c r="J242" i="1"/>
  <c r="M243" i="1"/>
  <c r="N242" i="1" s="1"/>
  <c r="J563" i="1"/>
  <c r="K562" i="1" s="1"/>
  <c r="M564" i="1"/>
  <c r="N563" i="1" s="1"/>
  <c r="J264" i="1"/>
  <c r="J265" i="1"/>
  <c r="M265" i="1"/>
  <c r="J92" i="1"/>
  <c r="K91" i="1" s="1"/>
  <c r="M93" i="1"/>
  <c r="N92" i="1" s="1"/>
  <c r="O91" i="1" s="1"/>
  <c r="J93" i="1"/>
  <c r="J128" i="1"/>
  <c r="K127" i="1" s="1"/>
  <c r="M129" i="1"/>
  <c r="N128" i="1" s="1"/>
  <c r="J129" i="1"/>
  <c r="K129" i="1" s="1"/>
  <c r="J485" i="1"/>
  <c r="K484" i="1" s="1"/>
  <c r="M486" i="1"/>
  <c r="N485" i="1" s="1"/>
  <c r="O484" i="1" s="1"/>
  <c r="J486" i="1"/>
  <c r="J285" i="1"/>
  <c r="K284" i="1" s="1"/>
  <c r="M286" i="1"/>
  <c r="N285" i="1" s="1"/>
  <c r="J596" i="1"/>
  <c r="K595" i="1" s="1"/>
  <c r="M597" i="1"/>
  <c r="N596" i="1" s="1"/>
  <c r="J597" i="1"/>
  <c r="K42" i="1"/>
  <c r="L42" i="1" s="1"/>
  <c r="J542" i="1"/>
  <c r="K541" i="1" s="1"/>
  <c r="L540" i="1" s="1"/>
  <c r="M543" i="1"/>
  <c r="N542" i="1" s="1"/>
  <c r="O541" i="1" s="1"/>
  <c r="J543" i="1"/>
  <c r="J16" i="1"/>
  <c r="K15" i="1" s="1"/>
  <c r="M17" i="1"/>
  <c r="N16" i="1" s="1"/>
  <c r="J17" i="1"/>
  <c r="K17" i="1" s="1"/>
  <c r="J333" i="1"/>
  <c r="K332" i="1" s="1"/>
  <c r="L331" i="1" s="1"/>
  <c r="M334" i="1"/>
  <c r="N333" i="1" s="1"/>
  <c r="O332" i="1" s="1"/>
  <c r="J272" i="1"/>
  <c r="M273" i="1"/>
  <c r="N273" i="1" s="1"/>
  <c r="O273" i="1" s="1"/>
  <c r="J273" i="1"/>
  <c r="J133" i="1"/>
  <c r="K132" i="1" s="1"/>
  <c r="M134" i="1"/>
  <c r="N133" i="1" s="1"/>
  <c r="J134" i="1"/>
  <c r="J533" i="1"/>
  <c r="M534" i="1"/>
  <c r="J194" i="1"/>
  <c r="K193" i="1" s="1"/>
  <c r="M195" i="1"/>
  <c r="N194" i="1" s="1"/>
  <c r="J393" i="1"/>
  <c r="K392" i="1" s="1"/>
  <c r="M394" i="1"/>
  <c r="N393" i="1" s="1"/>
  <c r="J394" i="1"/>
  <c r="K394" i="1" s="1"/>
  <c r="J153" i="1"/>
  <c r="K152" i="1" s="1"/>
  <c r="M154" i="1"/>
  <c r="N153" i="1" s="1"/>
  <c r="J154" i="1"/>
  <c r="J315" i="1"/>
  <c r="K314" i="1" s="1"/>
  <c r="M316" i="1"/>
  <c r="J316" i="1"/>
  <c r="K316" i="1" s="1"/>
  <c r="J181" i="1"/>
  <c r="K180" i="1" s="1"/>
  <c r="M182" i="1"/>
  <c r="N181" i="1" s="1"/>
  <c r="O180" i="1" s="1"/>
  <c r="J182" i="1"/>
  <c r="J243" i="1"/>
  <c r="M244" i="1"/>
  <c r="J244" i="1"/>
  <c r="K244" i="1" s="1"/>
  <c r="J101" i="1"/>
  <c r="K100" i="1" s="1"/>
  <c r="M102" i="1"/>
  <c r="N101" i="1" s="1"/>
  <c r="J102" i="1"/>
  <c r="J532" i="1"/>
  <c r="K531" i="1" s="1"/>
  <c r="M533" i="1"/>
  <c r="N532" i="1" s="1"/>
  <c r="O531" i="1" s="1"/>
  <c r="J135" i="1"/>
  <c r="M136" i="1"/>
  <c r="N135" i="1" s="1"/>
  <c r="J136" i="1"/>
  <c r="J459" i="1"/>
  <c r="K458" i="1" s="1"/>
  <c r="M460" i="1"/>
  <c r="N459" i="1" s="1"/>
  <c r="J460" i="1"/>
  <c r="J590" i="1"/>
  <c r="K589" i="1" s="1"/>
  <c r="M591" i="1"/>
  <c r="N590" i="1" s="1"/>
  <c r="O589" i="1" s="1"/>
  <c r="J591" i="1"/>
  <c r="J363" i="1"/>
  <c r="K362" i="1" s="1"/>
  <c r="M364" i="1"/>
  <c r="N363" i="1" s="1"/>
  <c r="O362" i="1" s="1"/>
  <c r="J364" i="1"/>
  <c r="K364" i="1" s="1"/>
  <c r="J279" i="1"/>
  <c r="M280" i="1"/>
  <c r="N280" i="1" s="1"/>
  <c r="J280" i="1"/>
  <c r="K280" i="1" s="1"/>
  <c r="J558" i="1"/>
  <c r="K557" i="1" s="1"/>
  <c r="M559" i="1"/>
  <c r="N558" i="1" s="1"/>
  <c r="O557" i="1" s="1"/>
  <c r="J559" i="1"/>
  <c r="M560" i="1"/>
  <c r="J560" i="1"/>
  <c r="J155" i="1"/>
  <c r="M156" i="1"/>
  <c r="N155" i="1" s="1"/>
  <c r="J156" i="1"/>
  <c r="J431" i="1"/>
  <c r="M432" i="1"/>
  <c r="N431" i="1" s="1"/>
  <c r="J432" i="1"/>
  <c r="K432" i="1" s="1"/>
  <c r="J240" i="1"/>
  <c r="K239" i="1" s="1"/>
  <c r="J241" i="1"/>
  <c r="M241" i="1"/>
  <c r="J436" i="1"/>
  <c r="K435" i="1" s="1"/>
  <c r="J437" i="1"/>
  <c r="M437" i="1"/>
  <c r="J81" i="1"/>
  <c r="K80" i="1" s="1"/>
  <c r="L79" i="1" s="1"/>
  <c r="M82" i="1"/>
  <c r="N81" i="1" s="1"/>
  <c r="O80" i="1" s="1"/>
  <c r="P79" i="1" s="1"/>
  <c r="J82" i="1"/>
  <c r="J487" i="1"/>
  <c r="J488" i="1"/>
  <c r="M488" i="1"/>
  <c r="J63" i="1"/>
  <c r="M64" i="1"/>
  <c r="N64" i="1" s="1"/>
  <c r="J64" i="1"/>
  <c r="K64" i="1" s="1"/>
  <c r="J455" i="1"/>
  <c r="K454" i="1" s="1"/>
  <c r="M456" i="1"/>
  <c r="N455" i="1" s="1"/>
  <c r="J456" i="1"/>
  <c r="J262" i="1"/>
  <c r="K261" i="1" s="1"/>
  <c r="M263" i="1"/>
  <c r="N262" i="1" s="1"/>
  <c r="O261" i="1" s="1"/>
  <c r="J263" i="1"/>
  <c r="J138" i="1"/>
  <c r="K137" i="1" s="1"/>
  <c r="M139" i="1"/>
  <c r="N138" i="1" s="1"/>
  <c r="J139" i="1"/>
  <c r="J30" i="1"/>
  <c r="K29" i="1" s="1"/>
  <c r="L28" i="1" s="1"/>
  <c r="M31" i="1"/>
  <c r="J31" i="1"/>
  <c r="J580" i="1"/>
  <c r="K579" i="1" s="1"/>
  <c r="M581" i="1"/>
  <c r="N580" i="1" s="1"/>
  <c r="J581" i="1"/>
  <c r="N376" i="1"/>
  <c r="O375" i="1" s="1"/>
  <c r="N377" i="1"/>
  <c r="J277" i="1"/>
  <c r="K276" i="1" s="1"/>
  <c r="M278" i="1"/>
  <c r="N277" i="1" s="1"/>
  <c r="J278" i="1"/>
  <c r="M279" i="1"/>
  <c r="I603" i="1"/>
  <c r="J3" i="1"/>
  <c r="K3" i="1" s="1"/>
  <c r="N354" i="1"/>
  <c r="N355" i="1"/>
  <c r="O7" i="1"/>
  <c r="K524" i="1"/>
  <c r="K268" i="1"/>
  <c r="K465" i="1"/>
  <c r="O300" i="1"/>
  <c r="L27" i="1"/>
  <c r="K376" i="1"/>
  <c r="O380" i="1"/>
  <c r="N586" i="1"/>
  <c r="O27" i="1"/>
  <c r="K10" i="1"/>
  <c r="K367" i="1"/>
  <c r="N24" i="1"/>
  <c r="K75" i="1"/>
  <c r="N537" i="1"/>
  <c r="K167" i="1"/>
  <c r="L166" i="1" s="1"/>
  <c r="K517" i="1"/>
  <c r="N372" i="1"/>
  <c r="O371" i="1" s="1"/>
  <c r="K215" i="1"/>
  <c r="L141" i="1"/>
  <c r="K353" i="1"/>
  <c r="K77" i="1"/>
  <c r="L77" i="1" s="1"/>
  <c r="O290" i="1"/>
  <c r="K191" i="1"/>
  <c r="K72" i="1"/>
  <c r="K300" i="1"/>
  <c r="K246" i="1"/>
  <c r="L246" i="1" s="1"/>
  <c r="K184" i="1"/>
  <c r="N410" i="1"/>
  <c r="O409" i="1" s="1"/>
  <c r="J252" i="1"/>
  <c r="K251" i="1" s="1"/>
  <c r="M253" i="1"/>
  <c r="N252" i="1" s="1"/>
  <c r="O396" i="1"/>
  <c r="N451" i="1"/>
  <c r="O450" i="1" s="1"/>
  <c r="K522" i="1"/>
  <c r="O223" i="1"/>
  <c r="K317" i="1"/>
  <c r="N132" i="1"/>
  <c r="O131" i="1" s="1"/>
  <c r="K398" i="1"/>
  <c r="K346" i="1"/>
  <c r="K457" i="1"/>
  <c r="K365" i="1"/>
  <c r="O166" i="1"/>
  <c r="L95" i="1"/>
  <c r="N505" i="1"/>
  <c r="K76" i="1"/>
  <c r="O497" i="1"/>
  <c r="K339" i="1"/>
  <c r="K281" i="1"/>
  <c r="K140" i="1"/>
  <c r="L140" i="1" s="1"/>
  <c r="K500" i="1"/>
  <c r="K498" i="1"/>
  <c r="L497" i="1" s="1"/>
  <c r="K89" i="1"/>
  <c r="K418" i="1"/>
  <c r="K71" i="1"/>
  <c r="K123" i="1"/>
  <c r="K373" i="1"/>
  <c r="K513" i="1"/>
  <c r="N70" i="1"/>
  <c r="O553" i="1"/>
  <c r="J176" i="1"/>
  <c r="K175" i="1" s="1"/>
  <c r="M177" i="1"/>
  <c r="N176" i="1" s="1"/>
  <c r="N340" i="1"/>
  <c r="K297" i="1"/>
  <c r="N582" i="1"/>
  <c r="O582" i="1" s="1"/>
  <c r="J108" i="1"/>
  <c r="K107" i="1" s="1"/>
  <c r="M109" i="1"/>
  <c r="N108" i="1" s="1"/>
  <c r="O107" i="1" s="1"/>
  <c r="J62" i="1"/>
  <c r="M63" i="1"/>
  <c r="N216" i="1"/>
  <c r="O215" i="1" s="1"/>
  <c r="L164" i="1"/>
  <c r="K223" i="1"/>
  <c r="N186" i="1"/>
  <c r="J68" i="1"/>
  <c r="K67" i="1" s="1"/>
  <c r="M69" i="1"/>
  <c r="N68" i="1" s="1"/>
  <c r="N365" i="1"/>
  <c r="O365" i="1" s="1"/>
  <c r="L165" i="1"/>
  <c r="O73" i="1"/>
  <c r="N232" i="1"/>
  <c r="K504" i="1"/>
  <c r="N51" i="1"/>
  <c r="N389" i="1"/>
  <c r="K477" i="1"/>
  <c r="K305" i="1"/>
  <c r="K369" i="1"/>
  <c r="N140" i="1"/>
  <c r="N500" i="1"/>
  <c r="N501" i="1"/>
  <c r="O501" i="1" s="1"/>
  <c r="N302" i="1"/>
  <c r="O301" i="1" s="1"/>
  <c r="N89" i="1"/>
  <c r="O88" i="1" s="1"/>
  <c r="N326" i="1"/>
  <c r="K145" i="1"/>
  <c r="N226" i="1"/>
  <c r="N227" i="1"/>
  <c r="O227" i="1" s="1"/>
  <c r="N373" i="1"/>
  <c r="O373" i="1" s="1"/>
  <c r="N481" i="1"/>
  <c r="J113" i="1"/>
  <c r="K112" i="1" s="1"/>
  <c r="M114" i="1"/>
  <c r="N113" i="1" s="1"/>
  <c r="J494" i="1"/>
  <c r="K493" i="1" s="1"/>
  <c r="L492" i="1" s="1"/>
  <c r="M495" i="1"/>
  <c r="N494" i="1" s="1"/>
  <c r="O493" i="1" s="1"/>
  <c r="J577" i="1"/>
  <c r="K576" i="1" s="1"/>
  <c r="M578" i="1"/>
  <c r="N577" i="1" s="1"/>
  <c r="J159" i="1"/>
  <c r="K158" i="1" s="1"/>
  <c r="J160" i="1"/>
  <c r="M160" i="1"/>
  <c r="K50" i="1"/>
  <c r="N369" i="1"/>
  <c r="K88" i="1"/>
  <c r="K325" i="1"/>
  <c r="N145" i="1"/>
  <c r="O145" i="1" s="1"/>
  <c r="K372" i="1"/>
  <c r="K480" i="1"/>
  <c r="J452" i="1"/>
  <c r="K451" i="1" s="1"/>
  <c r="L450" i="1" s="1"/>
  <c r="M453" i="1"/>
  <c r="N452" i="1" s="1"/>
  <c r="K307" i="1"/>
  <c r="N35" i="1"/>
  <c r="N193" i="1"/>
  <c r="O192" i="1" s="1"/>
  <c r="O164" i="1"/>
  <c r="N467" i="1"/>
  <c r="N468" i="1"/>
  <c r="O468" i="1" s="1"/>
  <c r="K231" i="1"/>
  <c r="O179" i="1"/>
  <c r="N538" i="1"/>
  <c r="N48" i="1"/>
  <c r="N220" i="1"/>
  <c r="O219" i="1" s="1"/>
  <c r="N479" i="1"/>
  <c r="O478" i="1" s="1"/>
  <c r="K144" i="1"/>
  <c r="N260" i="1"/>
  <c r="O260" i="1" s="1"/>
  <c r="N127" i="1"/>
  <c r="L224" i="1"/>
  <c r="J561" i="1"/>
  <c r="M562" i="1"/>
  <c r="N561" i="1" s="1"/>
  <c r="J217" i="1"/>
  <c r="K216" i="1" s="1"/>
  <c r="M218" i="1"/>
  <c r="J218" i="1"/>
  <c r="K218" i="1" s="1"/>
  <c r="J527" i="1"/>
  <c r="K526" i="1" s="1"/>
  <c r="M528" i="1"/>
  <c r="N527" i="1" s="1"/>
  <c r="O526" i="1" s="1"/>
  <c r="J46" i="1"/>
  <c r="K45" i="1" s="1"/>
  <c r="M47" i="1"/>
  <c r="N46" i="1" s="1"/>
  <c r="N444" i="1"/>
  <c r="N445" i="1"/>
  <c r="J33" i="1"/>
  <c r="K32" i="1" s="1"/>
  <c r="M34" i="1"/>
  <c r="N33" i="1" s="1"/>
  <c r="O32" i="1" s="1"/>
  <c r="J495" i="1"/>
  <c r="M496" i="1"/>
  <c r="N496" i="1" s="1"/>
  <c r="O496" i="1" s="1"/>
  <c r="J271" i="1"/>
  <c r="M272" i="1"/>
  <c r="O238" i="1"/>
  <c r="J286" i="1"/>
  <c r="M287" i="1"/>
  <c r="J351" i="1"/>
  <c r="K350" i="1" s="1"/>
  <c r="M352" i="1"/>
  <c r="N351" i="1" s="1"/>
  <c r="K299" i="1"/>
  <c r="K470" i="1"/>
  <c r="N225" i="1"/>
  <c r="O224" i="1" s="1"/>
  <c r="N407" i="1"/>
  <c r="N408" i="1"/>
  <c r="O408" i="1" s="1"/>
  <c r="J196" i="1"/>
  <c r="M197" i="1"/>
  <c r="K34" i="1"/>
  <c r="N458" i="1"/>
  <c r="K403" i="1"/>
  <c r="K466" i="1"/>
  <c r="K516" i="1"/>
  <c r="K544" i="1"/>
  <c r="K348" i="1"/>
  <c r="N152" i="1"/>
  <c r="O151" i="1" s="1"/>
  <c r="K39" i="1"/>
  <c r="N472" i="1"/>
  <c r="N12" i="1"/>
  <c r="N169" i="1"/>
  <c r="N111" i="1"/>
  <c r="N420" i="1"/>
  <c r="N421" i="1"/>
  <c r="K537" i="1"/>
  <c r="K47" i="1"/>
  <c r="K219" i="1"/>
  <c r="K478" i="1"/>
  <c r="K126" i="1"/>
  <c r="N254" i="1"/>
  <c r="K56" i="1"/>
  <c r="J36" i="1"/>
  <c r="K35" i="1" s="1"/>
  <c r="M37" i="1"/>
  <c r="N36" i="1" s="1"/>
  <c r="N43" i="1"/>
  <c r="J207" i="1"/>
  <c r="K206" i="1" s="1"/>
  <c r="L205" i="1" s="1"/>
  <c r="J208" i="1"/>
  <c r="M208" i="1"/>
  <c r="J99" i="1"/>
  <c r="K98" i="1" s="1"/>
  <c r="M100" i="1"/>
  <c r="N99" i="1" s="1"/>
  <c r="J103" i="1"/>
  <c r="M104" i="1"/>
  <c r="N103" i="1" s="1"/>
  <c r="K397" i="1"/>
  <c r="J564" i="1"/>
  <c r="M565" i="1"/>
  <c r="J534" i="1"/>
  <c r="M535" i="1"/>
  <c r="N523" i="1"/>
  <c r="O522" i="1" s="1"/>
  <c r="K330" i="1"/>
  <c r="K118" i="1"/>
  <c r="N439" i="1"/>
  <c r="O438" i="1" s="1"/>
  <c r="N440" i="1"/>
  <c r="N95" i="1"/>
  <c r="K303" i="1"/>
  <c r="K335" i="1"/>
  <c r="K401" i="1"/>
  <c r="N443" i="1"/>
  <c r="O442" i="1" s="1"/>
  <c r="N405" i="1"/>
  <c r="N200" i="1"/>
  <c r="K395" i="1"/>
  <c r="K360" i="1"/>
  <c r="O569" i="1"/>
  <c r="K105" i="1"/>
  <c r="K151" i="1"/>
  <c r="L150" i="1" s="1"/>
  <c r="N250" i="1"/>
  <c r="N251" i="1"/>
  <c r="K471" i="1"/>
  <c r="K11" i="1"/>
  <c r="K582" i="1"/>
  <c r="K168" i="1"/>
  <c r="K110" i="1"/>
  <c r="O90" i="1"/>
  <c r="K420" i="1"/>
  <c r="K586" i="1"/>
  <c r="N327" i="1"/>
  <c r="O233" i="1"/>
  <c r="N125" i="1"/>
  <c r="K86" i="1"/>
  <c r="N435" i="1"/>
  <c r="N425" i="1"/>
  <c r="J413" i="1"/>
  <c r="K412" i="1" s="1"/>
  <c r="M414" i="1"/>
  <c r="N413" i="1" s="1"/>
  <c r="N77" i="1"/>
  <c r="O76" i="1" s="1"/>
  <c r="N78" i="1"/>
  <c r="L78" i="1"/>
  <c r="N255" i="1"/>
  <c r="N256" i="1"/>
  <c r="O256" i="1" s="1"/>
  <c r="K594" i="1"/>
  <c r="O322" i="1"/>
  <c r="N404" i="1"/>
  <c r="N415" i="1"/>
  <c r="N338" i="1"/>
  <c r="N289" i="1"/>
  <c r="O289" i="1" s="1"/>
  <c r="J195" i="1"/>
  <c r="M196" i="1"/>
  <c r="J270" i="1"/>
  <c r="K269" i="1" s="1"/>
  <c r="M271" i="1"/>
  <c r="N270" i="1" s="1"/>
  <c r="K94" i="1"/>
  <c r="O366" i="1"/>
  <c r="O54" i="1"/>
  <c r="J20" i="1"/>
  <c r="K19" i="1" s="1"/>
  <c r="M21" i="1"/>
  <c r="N20" i="1" s="1"/>
  <c r="N329" i="1"/>
  <c r="K404" i="1"/>
  <c r="K199" i="1"/>
  <c r="N395" i="1"/>
  <c r="N360" i="1"/>
  <c r="N361" i="1"/>
  <c r="O361" i="1" s="1"/>
  <c r="K569" i="1"/>
  <c r="N105" i="1"/>
  <c r="O105" i="1" s="1"/>
  <c r="K163" i="1"/>
  <c r="K312" i="1"/>
  <c r="K361" i="1"/>
  <c r="K121" i="1"/>
  <c r="N550" i="1"/>
  <c r="O549" i="1" s="1"/>
  <c r="K90" i="1"/>
  <c r="K419" i="1"/>
  <c r="N157" i="1"/>
  <c r="O282" i="1"/>
  <c r="J578" i="1"/>
  <c r="K326" i="1"/>
  <c r="K233" i="1"/>
  <c r="K124" i="1"/>
  <c r="N170" i="1"/>
  <c r="N86" i="1"/>
  <c r="O85" i="1" s="1"/>
  <c r="N87" i="1"/>
  <c r="O294" i="1"/>
  <c r="K434" i="1"/>
  <c r="J177" i="1"/>
  <c r="K424" i="1"/>
  <c r="J334" i="1"/>
  <c r="M335" i="1"/>
  <c r="K288" i="1"/>
  <c r="N202" i="1"/>
  <c r="N147" i="1"/>
  <c r="O146" i="1" s="1"/>
  <c r="J510" i="1"/>
  <c r="K509" i="1" s="1"/>
  <c r="M511" i="1"/>
  <c r="N510" i="1" s="1"/>
  <c r="J464" i="1"/>
  <c r="K463" i="1" s="1"/>
  <c r="M465" i="1"/>
  <c r="N464" i="1" s="1"/>
  <c r="O463" i="1" s="1"/>
  <c r="N318" i="1"/>
  <c r="O317" i="1" s="1"/>
  <c r="K54" i="1"/>
  <c r="J116" i="1"/>
  <c r="K115" i="1" s="1"/>
  <c r="M117" i="1"/>
  <c r="N116" i="1" s="1"/>
  <c r="K328" i="1"/>
  <c r="N319" i="1"/>
  <c r="K289" i="1"/>
  <c r="J52" i="1"/>
  <c r="K51" i="1" s="1"/>
  <c r="M53" i="1"/>
  <c r="N52" i="1" s="1"/>
  <c r="N19" i="1"/>
  <c r="K291" i="1"/>
  <c r="L290" i="1" s="1"/>
  <c r="K359" i="1"/>
  <c r="O205" i="1"/>
  <c r="K23" i="1"/>
  <c r="J114" i="1"/>
  <c r="K114" i="1" s="1"/>
  <c r="N9" i="1"/>
  <c r="O8" i="1" s="1"/>
  <c r="K482" i="1"/>
  <c r="J69" i="1"/>
  <c r="K549" i="1"/>
  <c r="N350" i="1"/>
  <c r="O349" i="1" s="1"/>
  <c r="K539" i="1"/>
  <c r="K282" i="1"/>
  <c r="K178" i="1"/>
  <c r="N112" i="1"/>
  <c r="N406" i="1"/>
  <c r="O598" i="1"/>
  <c r="K169" i="1"/>
  <c r="K85" i="1"/>
  <c r="N584" i="1"/>
  <c r="O583" i="1" s="1"/>
  <c r="N189" i="1"/>
  <c r="N245" i="1"/>
  <c r="N118" i="1"/>
  <c r="K255" i="1"/>
  <c r="K426" i="1"/>
  <c r="N203" i="1"/>
  <c r="N475" i="1"/>
  <c r="O474" i="1" s="1"/>
  <c r="J496" i="1"/>
  <c r="K18" i="1"/>
  <c r="K26" i="1"/>
  <c r="L26" i="1" s="1"/>
  <c r="K555" i="1"/>
  <c r="L554" i="1" s="1"/>
  <c r="K311" i="1"/>
  <c r="N22" i="1"/>
  <c r="K204" i="1"/>
  <c r="N503" i="1"/>
  <c r="O502" i="1" s="1"/>
  <c r="N592" i="1"/>
  <c r="K349" i="1"/>
  <c r="N539" i="1"/>
  <c r="N540" i="1"/>
  <c r="N384" i="1"/>
  <c r="K433" i="1"/>
  <c r="K405" i="1"/>
  <c r="J253" i="1"/>
  <c r="N428" i="1"/>
  <c r="N284" i="1"/>
  <c r="O283" i="1" s="1"/>
  <c r="O106" i="1"/>
  <c r="K583" i="1"/>
  <c r="K188" i="1"/>
  <c r="N144" i="1"/>
  <c r="J506" i="1"/>
  <c r="K505" i="1" s="1"/>
  <c r="J507" i="1"/>
  <c r="M507" i="1"/>
  <c r="K202" i="1"/>
  <c r="J601" i="1"/>
  <c r="K600" i="1" s="1"/>
  <c r="M602" i="1"/>
  <c r="N601" i="1" s="1"/>
  <c r="N418" i="1"/>
  <c r="N18" i="1"/>
  <c r="O554" i="1"/>
  <c r="N162" i="1"/>
  <c r="O161" i="1" s="1"/>
  <c r="K552" i="1"/>
  <c r="L552" i="1" s="1"/>
  <c r="K21" i="1"/>
  <c r="N204" i="1"/>
  <c r="O204" i="1" s="1"/>
  <c r="K502" i="1"/>
  <c r="N509" i="1"/>
  <c r="O508" i="1" s="1"/>
  <c r="K383" i="1"/>
  <c r="N229" i="1"/>
  <c r="O228" i="1" s="1"/>
  <c r="K427" i="1"/>
  <c r="K283" i="1"/>
  <c r="K106" i="1"/>
  <c r="N424" i="1"/>
  <c r="N392" i="1"/>
  <c r="N521" i="1"/>
  <c r="N348" i="1"/>
  <c r="O347" i="1" s="1"/>
  <c r="J547" i="1"/>
  <c r="K546" i="1" s="1"/>
  <c r="J548" i="1"/>
  <c r="M548" i="1"/>
  <c r="N247" i="1"/>
  <c r="J453" i="1"/>
  <c r="M454" i="1"/>
  <c r="K417" i="1"/>
  <c r="L416" i="1" s="1"/>
  <c r="O119" i="1"/>
  <c r="K25" i="1"/>
  <c r="L553" i="1"/>
  <c r="N5" i="1"/>
  <c r="O4" i="1" s="1"/>
  <c r="K203" i="1"/>
  <c r="K508" i="1"/>
  <c r="O381" i="1"/>
  <c r="N566" i="1"/>
  <c r="K468" i="1"/>
  <c r="N6" i="1"/>
  <c r="K228" i="1"/>
  <c r="N357" i="1"/>
  <c r="O356" i="1" s="1"/>
  <c r="O274" i="1"/>
  <c r="N385" i="1"/>
  <c r="K391" i="1"/>
  <c r="K520" i="1"/>
  <c r="J400" i="1"/>
  <c r="K399" i="1" s="1"/>
  <c r="M401" i="1"/>
  <c r="N400" i="1" s="1"/>
  <c r="J287" i="1"/>
  <c r="M288" i="1"/>
  <c r="K117" i="1"/>
  <c r="J49" i="1"/>
  <c r="K48" i="1" s="1"/>
  <c r="M50" i="1"/>
  <c r="N49" i="1" s="1"/>
  <c r="J411" i="1"/>
  <c r="K410" i="1" s="1"/>
  <c r="M412" i="1"/>
  <c r="N411" i="1" s="1"/>
  <c r="O473" i="1"/>
  <c r="K535" i="1"/>
  <c r="N324" i="1"/>
  <c r="O323" i="1" s="1"/>
  <c r="K119" i="1"/>
  <c r="K476" i="1"/>
  <c r="N259" i="1"/>
  <c r="K4" i="1"/>
  <c r="N213" i="1"/>
  <c r="N174" i="1"/>
  <c r="K567" i="1"/>
  <c r="L380" i="1"/>
  <c r="K565" i="1"/>
  <c r="N310" i="1"/>
  <c r="K5" i="1"/>
  <c r="J37" i="1"/>
  <c r="K274" i="1"/>
  <c r="K384" i="1"/>
  <c r="K293" i="1"/>
  <c r="N576" i="1"/>
  <c r="J551" i="1"/>
  <c r="K550" i="1" s="1"/>
  <c r="M552" i="1"/>
  <c r="N551" i="1" s="1"/>
  <c r="J448" i="1"/>
  <c r="K447" i="1" s="1"/>
  <c r="M449" i="1"/>
  <c r="J449" i="1"/>
  <c r="J41" i="1"/>
  <c r="K40" i="1" s="1"/>
  <c r="M42" i="1"/>
  <c r="N41" i="1" s="1"/>
  <c r="N188" i="1"/>
  <c r="N40" i="1"/>
  <c r="O39" i="1" s="1"/>
  <c r="K352" i="1"/>
  <c r="N299" i="1"/>
  <c r="K473" i="1"/>
  <c r="N461" i="1"/>
  <c r="N359" i="1"/>
  <c r="K187" i="1"/>
  <c r="N122" i="1"/>
  <c r="K197" i="1"/>
  <c r="O183" i="1"/>
  <c r="N297" i="1"/>
  <c r="N556" i="1"/>
  <c r="O555" i="1" s="1"/>
  <c r="K323" i="1"/>
  <c r="N175" i="1"/>
  <c r="J104" i="1"/>
  <c r="K519" i="1"/>
  <c r="K408" i="1"/>
  <c r="N519" i="1"/>
  <c r="N476" i="1"/>
  <c r="N477" i="1"/>
  <c r="K258" i="1"/>
  <c r="K221" i="1"/>
  <c r="K354" i="1"/>
  <c r="J109" i="1"/>
  <c r="K266" i="1"/>
  <c r="N56" i="1"/>
  <c r="O55" i="1" s="1"/>
  <c r="K386" i="1"/>
  <c r="N269" i="1"/>
  <c r="K173" i="1"/>
  <c r="N305" i="1"/>
  <c r="K237" i="1"/>
  <c r="K235" i="1"/>
  <c r="N433" i="1"/>
  <c r="J511" i="1"/>
  <c r="K192" i="1"/>
  <c r="K309" i="1"/>
  <c r="N466" i="1"/>
  <c r="K414" i="1"/>
  <c r="L414" i="1" s="1"/>
  <c r="N515" i="1"/>
  <c r="N516" i="1"/>
  <c r="K377" i="1"/>
  <c r="K525" i="1"/>
  <c r="N293" i="1"/>
  <c r="K575" i="1"/>
  <c r="L122" i="1" l="1"/>
  <c r="O346" i="1"/>
  <c r="P345" i="1" s="1"/>
  <c r="L327" i="1"/>
  <c r="L588" i="1"/>
  <c r="L38" i="1"/>
  <c r="L317" i="1"/>
  <c r="L318" i="1"/>
  <c r="L446" i="1"/>
  <c r="L444" i="1"/>
  <c r="P587" i="1"/>
  <c r="P588" i="1"/>
  <c r="O368" i="1"/>
  <c r="P367" i="1" s="1"/>
  <c r="L214" i="1"/>
  <c r="L523" i="1"/>
  <c r="L227" i="1"/>
  <c r="N102" i="1"/>
  <c r="O101" i="1" s="1"/>
  <c r="L161" i="1"/>
  <c r="L556" i="1"/>
  <c r="L592" i="1"/>
  <c r="L162" i="1"/>
  <c r="L593" i="1"/>
  <c r="P307" i="1"/>
  <c r="L230" i="1"/>
  <c r="L445" i="1"/>
  <c r="L356" i="1"/>
  <c r="L256" i="1"/>
  <c r="P492" i="1"/>
  <c r="O379" i="1"/>
  <c r="P378" i="1" s="1"/>
  <c r="O171" i="1"/>
  <c r="L229" i="1"/>
  <c r="L185" i="1"/>
  <c r="O309" i="1"/>
  <c r="P308" i="1" s="1"/>
  <c r="L401" i="1"/>
  <c r="O417" i="1"/>
  <c r="P416" i="1" s="1"/>
  <c r="O71" i="1"/>
  <c r="O600" i="1"/>
  <c r="P599" i="1" s="1"/>
  <c r="L310" i="1"/>
  <c r="L355" i="1"/>
  <c r="O157" i="1"/>
  <c r="L190" i="1"/>
  <c r="O268" i="1"/>
  <c r="L222" i="1"/>
  <c r="L120" i="1"/>
  <c r="P13" i="1"/>
  <c r="O358" i="1"/>
  <c r="O172" i="1"/>
  <c r="O70" i="1"/>
  <c r="O512" i="1"/>
  <c r="L599" i="1"/>
  <c r="O201" i="1"/>
  <c r="L200" i="1"/>
  <c r="L119" i="1"/>
  <c r="L469" i="1"/>
  <c r="L21" i="1"/>
  <c r="L324" i="1"/>
  <c r="L145" i="1"/>
  <c r="O419" i="1"/>
  <c r="N109" i="1"/>
  <c r="O108" i="1" s="1"/>
  <c r="P107" i="1" s="1"/>
  <c r="L302" i="1"/>
  <c r="L570" i="1"/>
  <c r="L571" i="1"/>
  <c r="O536" i="1"/>
  <c r="L146" i="1"/>
  <c r="O231" i="1"/>
  <c r="L250" i="1"/>
  <c r="L130" i="1"/>
  <c r="O330" i="1"/>
  <c r="P330" i="1" s="1"/>
  <c r="L384" i="1"/>
  <c r="O427" i="1"/>
  <c r="O426" i="1"/>
  <c r="P380" i="1"/>
  <c r="L254" i="1"/>
  <c r="O328" i="1"/>
  <c r="L472" i="1"/>
  <c r="O249" i="1"/>
  <c r="P248" i="1" s="1"/>
  <c r="L425" i="1"/>
  <c r="L385" i="1"/>
  <c r="P306" i="1"/>
  <c r="L377" i="1"/>
  <c r="P441" i="1"/>
  <c r="O258" i="1"/>
  <c r="P257" i="1" s="1"/>
  <c r="P150" i="1"/>
  <c r="L189" i="1"/>
  <c r="O230" i="1"/>
  <c r="L257" i="1"/>
  <c r="O386" i="1"/>
  <c r="O23" i="1"/>
  <c r="O45" i="1"/>
  <c r="P44" i="1" s="1"/>
  <c r="L234" i="1"/>
  <c r="L157" i="1"/>
  <c r="L489" i="1"/>
  <c r="K333" i="1"/>
  <c r="L332" i="1" s="1"/>
  <c r="N334" i="1"/>
  <c r="O333" i="1" s="1"/>
  <c r="P332" i="1" s="1"/>
  <c r="L267" i="1"/>
  <c r="L358" i="1"/>
  <c r="L143" i="1"/>
  <c r="L479" i="1"/>
  <c r="L483" i="1"/>
  <c r="N320" i="1"/>
  <c r="O319" i="1" s="1"/>
  <c r="O15" i="1"/>
  <c r="P14" i="1" s="1"/>
  <c r="K103" i="1"/>
  <c r="L236" i="1"/>
  <c r="N139" i="1"/>
  <c r="O138" i="1" s="1"/>
  <c r="L512" i="1"/>
  <c r="O57" i="1"/>
  <c r="O115" i="1"/>
  <c r="L312" i="1"/>
  <c r="L345" i="1"/>
  <c r="P163" i="1"/>
  <c r="L123" i="1"/>
  <c r="L369" i="1"/>
  <c r="L398" i="1"/>
  <c r="L232" i="1"/>
  <c r="L402" i="1"/>
  <c r="L70" i="1"/>
  <c r="L308" i="1"/>
  <c r="L306" i="1"/>
  <c r="L179" i="1"/>
  <c r="O303" i="1"/>
  <c r="L518" i="1"/>
  <c r="O94" i="1"/>
  <c r="L322" i="1"/>
  <c r="O11" i="1"/>
  <c r="O504" i="1"/>
  <c r="O235" i="1"/>
  <c r="P234" i="1" s="1"/>
  <c r="L442" i="1"/>
  <c r="L389" i="1"/>
  <c r="K533" i="1"/>
  <c r="L301" i="1"/>
  <c r="O65" i="1"/>
  <c r="L131" i="1"/>
  <c r="L213" i="1"/>
  <c r="L461" i="1"/>
  <c r="O405" i="1"/>
  <c r="K30" i="1"/>
  <c r="L29" i="1" s="1"/>
  <c r="K154" i="1"/>
  <c r="K272" i="1"/>
  <c r="L212" i="1"/>
  <c r="K92" i="1"/>
  <c r="L91" i="1" s="1"/>
  <c r="P209" i="1"/>
  <c r="L260" i="1"/>
  <c r="L382" i="1"/>
  <c r="O337" i="1"/>
  <c r="O199" i="1"/>
  <c r="P198" i="1" s="1"/>
  <c r="O403" i="1"/>
  <c r="P210" i="1"/>
  <c r="L407" i="1"/>
  <c r="O246" i="1"/>
  <c r="N263" i="1"/>
  <c r="O262" i="1" s="1"/>
  <c r="P261" i="1" s="1"/>
  <c r="P311" i="1"/>
  <c r="L467" i="1"/>
  <c r="L545" i="1"/>
  <c r="L97" i="1"/>
  <c r="L405" i="1"/>
  <c r="L538" i="1"/>
  <c r="O168" i="1"/>
  <c r="P167" i="1" s="1"/>
  <c r="L471" i="1"/>
  <c r="N17" i="1"/>
  <c r="O16" i="1" s="1"/>
  <c r="O339" i="1"/>
  <c r="O402" i="1"/>
  <c r="L387" i="1"/>
  <c r="O490" i="1"/>
  <c r="P489" i="1" s="1"/>
  <c r="N430" i="1"/>
  <c r="O429" i="1" s="1"/>
  <c r="O58" i="1"/>
  <c r="P58" i="1" s="1"/>
  <c r="O137" i="1"/>
  <c r="P149" i="1"/>
  <c r="O538" i="1"/>
  <c r="O481" i="1"/>
  <c r="P481" i="1" s="1"/>
  <c r="P119" i="1"/>
  <c r="L568" i="1"/>
  <c r="L574" i="1"/>
  <c r="L44" i="1"/>
  <c r="L174" i="1"/>
  <c r="L183" i="1"/>
  <c r="N486" i="1"/>
  <c r="O485" i="1" s="1"/>
  <c r="P484" i="1" s="1"/>
  <c r="L462" i="1"/>
  <c r="P274" i="1"/>
  <c r="L125" i="1"/>
  <c r="N82" i="1"/>
  <c r="O81" i="1" s="1"/>
  <c r="P80" i="1" s="1"/>
  <c r="K320" i="1"/>
  <c r="L319" i="1" s="1"/>
  <c r="O514" i="1"/>
  <c r="O121" i="1"/>
  <c r="P120" i="1" s="1"/>
  <c r="L39" i="1"/>
  <c r="L409" i="1"/>
  <c r="P191" i="1"/>
  <c r="O24" i="1"/>
  <c r="L375" i="1"/>
  <c r="L370" i="1"/>
  <c r="O470" i="1"/>
  <c r="P469" i="1" s="1"/>
  <c r="O390" i="1"/>
  <c r="N62" i="1"/>
  <c r="O61" i="1" s="1"/>
  <c r="P60" i="1" s="1"/>
  <c r="N456" i="1"/>
  <c r="O455" i="1" s="1"/>
  <c r="L304" i="1"/>
  <c r="K61" i="1"/>
  <c r="L60" i="1" s="1"/>
  <c r="L249" i="1"/>
  <c r="O173" i="1"/>
  <c r="O126" i="1"/>
  <c r="L499" i="1"/>
  <c r="O571" i="1"/>
  <c r="P570" i="1" s="1"/>
  <c r="O336" i="1"/>
  <c r="L64" i="1"/>
  <c r="L371" i="1"/>
  <c r="L172" i="1"/>
  <c r="K138" i="1"/>
  <c r="L137" i="1" s="1"/>
  <c r="K558" i="1"/>
  <c r="L557" i="1" s="1"/>
  <c r="P38" i="1"/>
  <c r="L329" i="1"/>
  <c r="O383" i="1"/>
  <c r="P382" i="1" s="1"/>
  <c r="N511" i="1"/>
  <c r="O510" i="1" s="1"/>
  <c r="K577" i="1"/>
  <c r="L576" i="1" s="1"/>
  <c r="O10" i="1"/>
  <c r="L347" i="1"/>
  <c r="O48" i="1"/>
  <c r="L275" i="1"/>
  <c r="L238" i="1"/>
  <c r="P214" i="1"/>
  <c r="L584" i="1"/>
  <c r="O212" i="1"/>
  <c r="P211" i="1" s="1"/>
  <c r="P343" i="1"/>
  <c r="O26" i="1"/>
  <c r="P25" i="1" s="1"/>
  <c r="O388" i="1"/>
  <c r="L503" i="1"/>
  <c r="L294" i="1"/>
  <c r="L201" i="1"/>
  <c r="L220" i="1"/>
  <c r="L186" i="1"/>
  <c r="O40" i="1"/>
  <c r="P39" i="1" s="1"/>
  <c r="P462" i="1"/>
  <c r="L87" i="1"/>
  <c r="O313" i="1"/>
  <c r="P312" i="1" s="1"/>
  <c r="O471" i="1"/>
  <c r="O124" i="1"/>
  <c r="P123" i="1" s="1"/>
  <c r="L300" i="1"/>
  <c r="L501" i="1"/>
  <c r="L441" i="1"/>
  <c r="N460" i="1"/>
  <c r="O459" i="1" s="1"/>
  <c r="L198" i="1"/>
  <c r="L395" i="1"/>
  <c r="O325" i="1"/>
  <c r="L259" i="1"/>
  <c r="O594" i="1"/>
  <c r="P593" i="1" s="1"/>
  <c r="L170" i="1"/>
  <c r="L9" i="1"/>
  <c r="L14" i="1"/>
  <c r="L406" i="1"/>
  <c r="P573" i="1"/>
  <c r="O518" i="1"/>
  <c r="P517" i="1" s="1"/>
  <c r="O12" i="1"/>
  <c r="P12" i="1" s="1"/>
  <c r="L585" i="1"/>
  <c r="L481" i="1"/>
  <c r="L566" i="1"/>
  <c r="O520" i="1"/>
  <c r="L396" i="1"/>
  <c r="L219" i="1"/>
  <c r="L12" i="1"/>
  <c r="O391" i="1"/>
  <c r="O499" i="1"/>
  <c r="P498" i="1" s="1"/>
  <c r="L65" i="1"/>
  <c r="L295" i="1"/>
  <c r="L337" i="1"/>
  <c r="O143" i="1"/>
  <c r="P142" i="1" s="1"/>
  <c r="K264" i="1"/>
  <c r="K93" i="1"/>
  <c r="O64" i="1"/>
  <c r="O595" i="1"/>
  <c r="O247" i="1"/>
  <c r="P247" i="1" s="1"/>
  <c r="L111" i="1"/>
  <c r="O579" i="1"/>
  <c r="O567" i="1"/>
  <c r="N543" i="1"/>
  <c r="O542" i="1" s="1"/>
  <c r="P541" i="1" s="1"/>
  <c r="N154" i="1"/>
  <c r="O153" i="1" s="1"/>
  <c r="P497" i="1"/>
  <c r="K81" i="1"/>
  <c r="L80" i="1" s="1"/>
  <c r="N559" i="1"/>
  <c r="O558" i="1" s="1"/>
  <c r="P557" i="1" s="1"/>
  <c r="K135" i="1"/>
  <c r="L313" i="1"/>
  <c r="P190" i="1"/>
  <c r="O399" i="1"/>
  <c r="N423" i="1"/>
  <c r="O422" i="1" s="1"/>
  <c r="N148" i="1"/>
  <c r="O147" i="1" s="1"/>
  <c r="P146" i="1" s="1"/>
  <c r="P473" i="1"/>
  <c r="L89" i="1"/>
  <c r="O187" i="1"/>
  <c r="O202" i="1"/>
  <c r="O457" i="1"/>
  <c r="L245" i="1"/>
  <c r="O67" i="1"/>
  <c r="L390" i="1"/>
  <c r="L24" i="1"/>
  <c r="N93" i="1"/>
  <c r="O92" i="1" s="1"/>
  <c r="P91" i="1" s="1"/>
  <c r="L110" i="1"/>
  <c r="L335" i="1"/>
  <c r="O491" i="1"/>
  <c r="P165" i="1"/>
  <c r="L366" i="1"/>
  <c r="L57" i="1"/>
  <c r="L73" i="1"/>
  <c r="O298" i="1"/>
  <c r="K563" i="1"/>
  <c r="L562" i="1" s="1"/>
  <c r="L498" i="1"/>
  <c r="L480" i="1"/>
  <c r="L338" i="1"/>
  <c r="N432" i="1"/>
  <c r="O431" i="1" s="1"/>
  <c r="K459" i="1"/>
  <c r="L458" i="1" s="1"/>
  <c r="L297" i="1"/>
  <c r="O237" i="1"/>
  <c r="P236" i="1" s="1"/>
  <c r="L504" i="1"/>
  <c r="O296" i="1"/>
  <c r="P295" i="1" s="1"/>
  <c r="L53" i="1"/>
  <c r="N134" i="1"/>
  <c r="O133" i="1" s="1"/>
  <c r="P370" i="1"/>
  <c r="K108" i="1"/>
  <c r="L107" i="1" s="1"/>
  <c r="L188" i="1"/>
  <c r="N581" i="1"/>
  <c r="O580" i="1" s="1"/>
  <c r="O354" i="1"/>
  <c r="L353" i="1"/>
  <c r="O110" i="1"/>
  <c r="L583" i="1"/>
  <c r="N104" i="1"/>
  <c r="O103" i="1" s="1"/>
  <c r="O434" i="1"/>
  <c r="P223" i="1"/>
  <c r="L374" i="1"/>
  <c r="L72" i="1"/>
  <c r="O221" i="1"/>
  <c r="K542" i="1"/>
  <c r="L541" i="1" s="1"/>
  <c r="L226" i="1"/>
  <c r="O267" i="1"/>
  <c r="P266" i="1" s="1"/>
  <c r="K448" i="1"/>
  <c r="L447" i="1" s="1"/>
  <c r="O51" i="1"/>
  <c r="O410" i="1"/>
  <c r="P409" i="1" s="1"/>
  <c r="N534" i="1"/>
  <c r="O276" i="1"/>
  <c r="P275" i="1" s="1"/>
  <c r="O66" i="1"/>
  <c r="K243" i="1"/>
  <c r="L243" i="1" s="1"/>
  <c r="L490" i="1"/>
  <c r="P141" i="1"/>
  <c r="K580" i="1"/>
  <c r="L579" i="1" s="1"/>
  <c r="K181" i="1"/>
  <c r="L180" i="1" s="1"/>
  <c r="K133" i="1"/>
  <c r="L132" i="1" s="1"/>
  <c r="L474" i="1"/>
  <c r="L475" i="1"/>
  <c r="O250" i="1"/>
  <c r="K155" i="1"/>
  <c r="K31" i="1"/>
  <c r="L535" i="1"/>
  <c r="L346" i="1"/>
  <c r="P553" i="1"/>
  <c r="L55" i="1"/>
  <c r="L298" i="1"/>
  <c r="L368" i="1"/>
  <c r="O353" i="1"/>
  <c r="L58" i="1"/>
  <c r="O302" i="1"/>
  <c r="P301" i="1" s="1"/>
  <c r="O75" i="1"/>
  <c r="P74" i="1" s="1"/>
  <c r="O292" i="1"/>
  <c r="P291" i="1" s="1"/>
  <c r="L524" i="1"/>
  <c r="L211" i="1"/>
  <c r="K273" i="1"/>
  <c r="K68" i="1"/>
  <c r="L67" i="1" s="1"/>
  <c r="K176" i="1"/>
  <c r="L175" i="1" s="1"/>
  <c r="N578" i="1"/>
  <c r="O577" i="1" s="1"/>
  <c r="L364" i="1"/>
  <c r="L74" i="1"/>
  <c r="O544" i="1"/>
  <c r="L171" i="1"/>
  <c r="P281" i="1"/>
  <c r="O355" i="1"/>
  <c r="P355" i="1" s="1"/>
  <c r="N69" i="1"/>
  <c r="O68" i="1" s="1"/>
  <c r="N564" i="1"/>
  <c r="O563" i="1" s="1"/>
  <c r="L6" i="1"/>
  <c r="N286" i="1"/>
  <c r="O285" i="1" s="1"/>
  <c r="O280" i="1"/>
  <c r="P280" i="1" s="1"/>
  <c r="O575" i="1"/>
  <c r="P574" i="1" s="1"/>
  <c r="L500" i="1"/>
  <c r="P227" i="1"/>
  <c r="P282" i="1"/>
  <c r="L22" i="1"/>
  <c r="K285" i="1"/>
  <c r="L284" i="1" s="1"/>
  <c r="O480" i="1"/>
  <c r="P130" i="1"/>
  <c r="P290" i="1"/>
  <c r="L357" i="1"/>
  <c r="P346" i="1"/>
  <c r="L7" i="1"/>
  <c r="P164" i="1"/>
  <c r="L292" i="1"/>
  <c r="L47" i="1"/>
  <c r="L268" i="1"/>
  <c r="O585" i="1"/>
  <c r="P59" i="1"/>
  <c r="O525" i="1"/>
  <c r="P524" i="1" s="1"/>
  <c r="O98" i="1"/>
  <c r="P97" i="1" s="1"/>
  <c r="K452" i="1"/>
  <c r="L451" i="1" s="1"/>
  <c r="L536" i="1"/>
  <c r="L296" i="1"/>
  <c r="O304" i="1"/>
  <c r="N453" i="1"/>
  <c r="O452" i="1" s="1"/>
  <c r="K252" i="1"/>
  <c r="L251" i="1" s="1"/>
  <c r="L555" i="1"/>
  <c r="L325" i="1"/>
  <c r="K194" i="1"/>
  <c r="L193" i="1" s="1"/>
  <c r="L10" i="1"/>
  <c r="L223" i="1"/>
  <c r="N182" i="1"/>
  <c r="K560" i="1"/>
  <c r="N342" i="1"/>
  <c r="O341" i="1" s="1"/>
  <c r="P374" i="1"/>
  <c r="O568" i="1"/>
  <c r="P178" i="1"/>
  <c r="N117" i="1"/>
  <c r="O116" i="1" s="1"/>
  <c r="L433" i="1"/>
  <c r="P321" i="1"/>
  <c r="N100" i="1"/>
  <c r="O99" i="1" s="1"/>
  <c r="L293" i="1"/>
  <c r="L88" i="1"/>
  <c r="N287" i="1"/>
  <c r="L537" i="1"/>
  <c r="K20" i="1"/>
  <c r="L19" i="1" s="1"/>
  <c r="K36" i="1"/>
  <c r="L35" i="1" s="1"/>
  <c r="L4" i="1"/>
  <c r="O519" i="1"/>
  <c r="K286" i="1"/>
  <c r="N114" i="1"/>
  <c r="O254" i="1"/>
  <c r="L330" i="1"/>
  <c r="N591" i="1"/>
  <c r="O590" i="1" s="1"/>
  <c r="P589" i="1" s="1"/>
  <c r="K136" i="1"/>
  <c r="K429" i="1"/>
  <c r="L428" i="1" s="1"/>
  <c r="O545" i="1"/>
  <c r="O95" i="1"/>
  <c r="K547" i="1"/>
  <c r="L546" i="1" s="1"/>
  <c r="N84" i="1"/>
  <c r="O83" i="1" s="1"/>
  <c r="O18" i="1"/>
  <c r="O404" i="1"/>
  <c r="L336" i="1"/>
  <c r="L321" i="1"/>
  <c r="O389" i="1"/>
  <c r="L56" i="1"/>
  <c r="K581" i="1"/>
  <c r="L581" i="1" s="1"/>
  <c r="L281" i="1"/>
  <c r="K182" i="1"/>
  <c r="L182" i="1" s="1"/>
  <c r="N560" i="1"/>
  <c r="O560" i="1" s="1"/>
  <c r="L549" i="1"/>
  <c r="O424" i="1"/>
  <c r="L515" i="1"/>
  <c r="O185" i="1"/>
  <c r="P184" i="1" s="1"/>
  <c r="N394" i="1"/>
  <c r="O393" i="1" s="1"/>
  <c r="O572" i="1"/>
  <c r="L124" i="1"/>
  <c r="L94" i="1"/>
  <c r="L586" i="1"/>
  <c r="L282" i="1"/>
  <c r="P501" i="1"/>
  <c r="N177" i="1"/>
  <c r="O176" i="1" s="1"/>
  <c r="L465" i="1"/>
  <c r="K532" i="1"/>
  <c r="L531" i="1" s="1"/>
  <c r="L8" i="1"/>
  <c r="L439" i="1"/>
  <c r="O515" i="1"/>
  <c r="K506" i="1"/>
  <c r="L505" i="1" s="1"/>
  <c r="N597" i="1"/>
  <c r="L521" i="1"/>
  <c r="L54" i="1"/>
  <c r="O5" i="1"/>
  <c r="P4" i="1" s="1"/>
  <c r="L117" i="1"/>
  <c r="L477" i="1"/>
  <c r="O443" i="1"/>
  <c r="P442" i="1" s="1"/>
  <c r="K486" i="1"/>
  <c r="L307" i="1"/>
  <c r="O509" i="1"/>
  <c r="P508" i="1" s="1"/>
  <c r="L482" i="1"/>
  <c r="N136" i="1"/>
  <c r="O135" i="1" s="1"/>
  <c r="K411" i="1"/>
  <c r="L410" i="1" s="1"/>
  <c r="K559" i="1"/>
  <c r="K315" i="1"/>
  <c r="L314" i="1" s="1"/>
  <c r="O72" i="1"/>
  <c r="L419" i="1"/>
  <c r="P482" i="1"/>
  <c r="L50" i="1"/>
  <c r="O586" i="1"/>
  <c r="P586" i="1" s="1"/>
  <c r="L349" i="1"/>
  <c r="L502" i="1"/>
  <c r="L76" i="1"/>
  <c r="K153" i="1"/>
  <c r="L152" i="1" s="1"/>
  <c r="P483" i="1"/>
  <c r="K82" i="1"/>
  <c r="P96" i="1"/>
  <c r="K510" i="1"/>
  <c r="L509" i="1" s="1"/>
  <c r="L203" i="1"/>
  <c r="L288" i="1"/>
  <c r="K460" i="1"/>
  <c r="O372" i="1"/>
  <c r="P371" i="1" s="1"/>
  <c r="L372" i="1"/>
  <c r="N364" i="1"/>
  <c r="O363" i="1" s="1"/>
  <c r="P362" i="1" s="1"/>
  <c r="K262" i="1"/>
  <c r="L261" i="1" s="1"/>
  <c r="K116" i="1"/>
  <c r="L115" i="1" s="1"/>
  <c r="L388" i="1"/>
  <c r="O213" i="1"/>
  <c r="P213" i="1" s="1"/>
  <c r="O220" i="1"/>
  <c r="O420" i="1"/>
  <c r="L367" i="1"/>
  <c r="L326" i="1"/>
  <c r="O226" i="1"/>
  <c r="P226" i="1" s="1"/>
  <c r="N465" i="1"/>
  <c r="O464" i="1" s="1"/>
  <c r="P463" i="1" s="1"/>
  <c r="L291" i="1"/>
  <c r="K279" i="1"/>
  <c r="L279" i="1" s="1"/>
  <c r="L530" i="1"/>
  <c r="K400" i="1"/>
  <c r="L399" i="1" s="1"/>
  <c r="K341" i="1"/>
  <c r="L340" i="1" s="1"/>
  <c r="O513" i="1"/>
  <c r="L466" i="1"/>
  <c r="K33" i="1"/>
  <c r="L32" i="1" s="1"/>
  <c r="L443" i="1"/>
  <c r="O188" i="1"/>
  <c r="L403" i="1"/>
  <c r="L215" i="1"/>
  <c r="N335" i="1"/>
  <c r="K455" i="1"/>
  <c r="L454" i="1" s="1"/>
  <c r="L339" i="1"/>
  <c r="L519" i="1"/>
  <c r="P582" i="1"/>
  <c r="L423" i="1"/>
  <c r="N53" i="1"/>
  <c r="O52" i="1" s="1"/>
  <c r="O407" i="1"/>
  <c r="P407" i="1" s="1"/>
  <c r="L228" i="1"/>
  <c r="L417" i="1"/>
  <c r="O376" i="1"/>
  <c r="P375" i="1" s="1"/>
  <c r="K240" i="1"/>
  <c r="L239" i="1" s="1"/>
  <c r="L391" i="1"/>
  <c r="O127" i="1"/>
  <c r="O222" i="1"/>
  <c r="L248" i="1"/>
  <c r="O357" i="1"/>
  <c r="P356" i="1" s="1"/>
  <c r="L516" i="1"/>
  <c r="K99" i="1"/>
  <c r="L98" i="1" s="1"/>
  <c r="L361" i="1"/>
  <c r="L13" i="1"/>
  <c r="O174" i="1"/>
  <c r="P73" i="1"/>
  <c r="O89" i="1"/>
  <c r="P88" i="1" s="1"/>
  <c r="O384" i="1"/>
  <c r="N552" i="1"/>
  <c r="O551" i="1" s="1"/>
  <c r="O125" i="1"/>
  <c r="L17" i="1"/>
  <c r="L168" i="1"/>
  <c r="N156" i="1"/>
  <c r="O155" i="1" s="1"/>
  <c r="O326" i="1"/>
  <c r="K102" i="1"/>
  <c r="K265" i="1"/>
  <c r="K494" i="1"/>
  <c r="L493" i="1" s="1"/>
  <c r="O56" i="1"/>
  <c r="P55" i="1" s="1"/>
  <c r="P300" i="1"/>
  <c r="K590" i="1"/>
  <c r="L589" i="1" s="1"/>
  <c r="N243" i="1"/>
  <c r="O242" i="1" s="1"/>
  <c r="K551" i="1"/>
  <c r="L550" i="1" s="1"/>
  <c r="K422" i="1"/>
  <c r="L421" i="1" s="1"/>
  <c r="O398" i="1"/>
  <c r="P397" i="1" s="1"/>
  <c r="P27" i="1"/>
  <c r="O385" i="1"/>
  <c r="K449" i="1"/>
  <c r="L328" i="1"/>
  <c r="L365" i="1"/>
  <c r="O86" i="1"/>
  <c r="P85" i="1" s="1"/>
  <c r="L360" i="1"/>
  <c r="L184" i="1"/>
  <c r="L66" i="1"/>
  <c r="K430" i="1"/>
  <c r="K242" i="1"/>
  <c r="N533" i="1"/>
  <c r="O532" i="1" s="1"/>
  <c r="P531" i="1" s="1"/>
  <c r="O387" i="1"/>
  <c r="K149" i="1"/>
  <c r="K148" i="1"/>
  <c r="L147" i="1" s="1"/>
  <c r="K109" i="1"/>
  <c r="K507" i="1"/>
  <c r="L507" i="1" s="1"/>
  <c r="N547" i="1"/>
  <c r="O546" i="1" s="1"/>
  <c r="N548" i="1"/>
  <c r="L5" i="1"/>
  <c r="N506" i="1"/>
  <c r="O505" i="1" s="1"/>
  <c r="N507" i="1"/>
  <c r="N196" i="1"/>
  <c r="N197" i="1"/>
  <c r="L11" i="1"/>
  <c r="K139" i="1"/>
  <c r="N159" i="1"/>
  <c r="O158" i="1" s="1"/>
  <c r="N160" i="1"/>
  <c r="K69" i="1"/>
  <c r="L424" i="1"/>
  <c r="P289" i="1"/>
  <c r="P183" i="1"/>
  <c r="L468" i="1"/>
  <c r="L192" i="1"/>
  <c r="K128" i="1"/>
  <c r="L127" i="1" s="1"/>
  <c r="O340" i="1"/>
  <c r="O77" i="1"/>
  <c r="P76" i="1" s="1"/>
  <c r="O78" i="1"/>
  <c r="K177" i="1"/>
  <c r="L255" i="1"/>
  <c r="L84" i="1"/>
  <c r="L258" i="1"/>
  <c r="O350" i="1"/>
  <c r="P349" i="1" s="1"/>
  <c r="O293" i="1"/>
  <c r="N412" i="1"/>
  <c r="O411" i="1" s="1"/>
  <c r="O327" i="1"/>
  <c r="O175" i="1"/>
  <c r="O297" i="1"/>
  <c r="L386" i="1"/>
  <c r="N47" i="1"/>
  <c r="O46" i="1" s="1"/>
  <c r="K351" i="1"/>
  <c r="L350" i="1" s="1"/>
  <c r="L126" i="1"/>
  <c r="L354" i="1"/>
  <c r="O19" i="1"/>
  <c r="N21" i="1"/>
  <c r="O20" i="1" s="1"/>
  <c r="L359" i="1"/>
  <c r="L233" i="1"/>
  <c r="O479" i="1"/>
  <c r="P478" i="1" s="1"/>
  <c r="L237" i="1"/>
  <c r="L397" i="1"/>
  <c r="L235" i="1"/>
  <c r="P260" i="1"/>
  <c r="N436" i="1"/>
  <c r="O435" i="1" s="1"/>
  <c r="N437" i="1"/>
  <c r="O458" i="1"/>
  <c r="K41" i="1"/>
  <c r="L40" i="1" s="1"/>
  <c r="O428" i="1"/>
  <c r="N448" i="1"/>
  <c r="O447" i="1" s="1"/>
  <c r="P446" i="1" s="1"/>
  <c r="N449" i="1"/>
  <c r="K548" i="1"/>
  <c r="O251" i="1"/>
  <c r="P7" i="1"/>
  <c r="N129" i="1"/>
  <c r="O476" i="1"/>
  <c r="O550" i="1"/>
  <c r="P549" i="1" s="1"/>
  <c r="L118" i="1"/>
  <c r="L221" i="1"/>
  <c r="L266" i="1"/>
  <c r="L404" i="1"/>
  <c r="O22" i="1"/>
  <c r="O245" i="1"/>
  <c r="K113" i="1"/>
  <c r="L112" i="1" s="1"/>
  <c r="N244" i="1"/>
  <c r="L18" i="1"/>
  <c r="L394" i="1"/>
  <c r="O439" i="1"/>
  <c r="P438" i="1" s="1"/>
  <c r="O440" i="1"/>
  <c r="P381" i="1"/>
  <c r="O406" i="1"/>
  <c r="O259" i="1"/>
  <c r="N565" i="1"/>
  <c r="O451" i="1"/>
  <c r="P450" i="1" s="1"/>
  <c r="L478" i="1"/>
  <c r="O225" i="1"/>
  <c r="P224" i="1" s="1"/>
  <c r="L476" i="1"/>
  <c r="L408" i="1"/>
  <c r="L173" i="1"/>
  <c r="K564" i="1"/>
  <c r="K436" i="1"/>
  <c r="L435" i="1" s="1"/>
  <c r="K437" i="1"/>
  <c r="L457" i="1"/>
  <c r="P179" i="1"/>
  <c r="K596" i="1"/>
  <c r="L595" i="1" s="1"/>
  <c r="K597" i="1"/>
  <c r="P90" i="1"/>
  <c r="L427" i="1"/>
  <c r="L204" i="1"/>
  <c r="O169" i="1"/>
  <c r="L311" i="1"/>
  <c r="L520" i="1"/>
  <c r="L323" i="1"/>
  <c r="O310" i="1"/>
  <c r="P373" i="1"/>
  <c r="O348" i="1"/>
  <c r="P347" i="1" s="1"/>
  <c r="O229" i="1"/>
  <c r="O576" i="1"/>
  <c r="P233" i="1"/>
  <c r="O472" i="1"/>
  <c r="O305" i="1"/>
  <c r="N414" i="1"/>
  <c r="O413" i="1" s="1"/>
  <c r="L434" i="1"/>
  <c r="O132" i="1"/>
  <c r="P131" i="1" s="1"/>
  <c r="L90" i="1"/>
  <c r="L432" i="1"/>
  <c r="O329" i="1"/>
  <c r="N253" i="1"/>
  <c r="O252" i="1" s="1"/>
  <c r="O318" i="1"/>
  <c r="P317" i="1" s="1"/>
  <c r="P365" i="1"/>
  <c r="P256" i="1"/>
  <c r="N207" i="1"/>
  <c r="O206" i="1" s="1"/>
  <c r="P205" i="1" s="1"/>
  <c r="N208" i="1"/>
  <c r="L218" i="1"/>
  <c r="L575" i="1"/>
  <c r="O170" i="1"/>
  <c r="L280" i="1"/>
  <c r="P569" i="1"/>
  <c r="O523" i="1"/>
  <c r="P598" i="1"/>
  <c r="L517" i="1"/>
  <c r="N240" i="1"/>
  <c r="O239" i="1" s="1"/>
  <c r="P238" i="1" s="1"/>
  <c r="N241" i="1"/>
  <c r="O241" i="1" s="1"/>
  <c r="L594" i="1"/>
  <c r="N264" i="1"/>
  <c r="N265" i="1"/>
  <c r="O421" i="1"/>
  <c r="N288" i="1"/>
  <c r="K207" i="1"/>
  <c r="L206" i="1" s="1"/>
  <c r="K208" i="1"/>
  <c r="L274" i="1"/>
  <c r="L525" i="1"/>
  <c r="N535" i="1"/>
  <c r="L569" i="1"/>
  <c r="P106" i="1"/>
  <c r="P408" i="1"/>
  <c r="N528" i="1"/>
  <c r="O527" i="1" s="1"/>
  <c r="P526" i="1" s="1"/>
  <c r="K134" i="1"/>
  <c r="N315" i="1"/>
  <c r="O314" i="1" s="1"/>
  <c r="N316" i="1"/>
  <c r="O284" i="1"/>
  <c r="P283" i="1" s="1"/>
  <c r="L420" i="1"/>
  <c r="O193" i="1"/>
  <c r="P192" i="1" s="1"/>
  <c r="L567" i="1"/>
  <c r="P204" i="1"/>
  <c r="P468" i="1"/>
  <c r="L25" i="1"/>
  <c r="O111" i="1"/>
  <c r="K104" i="1"/>
  <c r="K52" i="1"/>
  <c r="L508" i="1"/>
  <c r="O556" i="1"/>
  <c r="P555" i="1" s="1"/>
  <c r="K217" i="1"/>
  <c r="L216" i="1" s="1"/>
  <c r="L231" i="1"/>
  <c r="L144" i="1"/>
  <c r="K511" i="1"/>
  <c r="L106" i="1"/>
  <c r="O477" i="1"/>
  <c r="O87" i="1"/>
  <c r="P166" i="1"/>
  <c r="K561" i="1"/>
  <c r="K63" i="1"/>
  <c r="L63" i="1" s="1"/>
  <c r="K413" i="1"/>
  <c r="L412" i="1" s="1"/>
  <c r="N272" i="1"/>
  <c r="L283" i="1"/>
  <c r="K263" i="1"/>
  <c r="N529" i="1"/>
  <c r="N530" i="1"/>
  <c r="P105" i="1"/>
  <c r="L522" i="1"/>
  <c r="O444" i="1"/>
  <c r="O445" i="1"/>
  <c r="P322" i="1"/>
  <c r="O122" i="1"/>
  <c r="O395" i="1"/>
  <c r="P395" i="1" s="1"/>
  <c r="O140" i="1"/>
  <c r="L244" i="1"/>
  <c r="L383" i="1"/>
  <c r="L121" i="1"/>
  <c r="O377" i="1"/>
  <c r="L202" i="1"/>
  <c r="L163" i="1"/>
  <c r="O200" i="1"/>
  <c r="O189" i="1"/>
  <c r="P294" i="1"/>
  <c r="O433" i="1"/>
  <c r="O360" i="1"/>
  <c r="P360" i="1" s="1"/>
  <c r="O269" i="1"/>
  <c r="L167" i="1"/>
  <c r="O521" i="1"/>
  <c r="O43" i="1"/>
  <c r="N271" i="1"/>
  <c r="O270" i="1" s="1"/>
  <c r="N217" i="1"/>
  <c r="O216" i="1" s="1"/>
  <c r="P215" i="1" s="1"/>
  <c r="N218" i="1"/>
  <c r="O516" i="1"/>
  <c r="L169" i="1"/>
  <c r="N352" i="1"/>
  <c r="P366" i="1"/>
  <c r="N401" i="1"/>
  <c r="P496" i="1"/>
  <c r="N562" i="1"/>
  <c r="O561" i="1" s="1"/>
  <c r="L352" i="1"/>
  <c r="J603" i="1"/>
  <c r="N63" i="1"/>
  <c r="K527" i="1"/>
  <c r="L526" i="1" s="1"/>
  <c r="K271" i="1"/>
  <c r="K46" i="1"/>
  <c r="L45" i="1" s="1"/>
  <c r="K529" i="1"/>
  <c r="L528" i="1" s="1"/>
  <c r="K159" i="1"/>
  <c r="L158" i="1" s="1"/>
  <c r="K160" i="1"/>
  <c r="O186" i="1"/>
  <c r="P273" i="1"/>
  <c r="L105" i="1"/>
  <c r="O203" i="1"/>
  <c r="L565" i="1"/>
  <c r="L114" i="1"/>
  <c r="P145" i="1"/>
  <c r="O359" i="1"/>
  <c r="K253" i="1"/>
  <c r="P396" i="1"/>
  <c r="N42" i="1"/>
  <c r="O41" i="1" s="1"/>
  <c r="K270" i="1"/>
  <c r="L269" i="1" s="1"/>
  <c r="O467" i="1"/>
  <c r="P467" i="1" s="1"/>
  <c r="O144" i="1"/>
  <c r="O415" i="1"/>
  <c r="L75" i="1"/>
  <c r="L129" i="1"/>
  <c r="O418" i="1"/>
  <c r="L513" i="1"/>
  <c r="O425" i="1"/>
  <c r="L373" i="1"/>
  <c r="L303" i="1"/>
  <c r="M603" i="1"/>
  <c r="N3" i="1"/>
  <c r="N30" i="1"/>
  <c r="O29" i="1" s="1"/>
  <c r="P28" i="1" s="1"/>
  <c r="N31" i="1"/>
  <c r="K62" i="1"/>
  <c r="N279" i="1"/>
  <c r="O279" i="1" s="1"/>
  <c r="O152" i="1"/>
  <c r="P151" i="1" s="1"/>
  <c r="P331" i="1"/>
  <c r="K334" i="1"/>
  <c r="O475" i="1"/>
  <c r="P474" i="1" s="1"/>
  <c r="O461" i="1"/>
  <c r="O299" i="1"/>
  <c r="O539" i="1"/>
  <c r="O540" i="1"/>
  <c r="L85" i="1"/>
  <c r="O35" i="1"/>
  <c r="O537" i="1"/>
  <c r="O466" i="1"/>
  <c r="L316" i="1"/>
  <c r="N34" i="1"/>
  <c r="O33" i="1" s="1"/>
  <c r="P32" i="1" s="1"/>
  <c r="O118" i="1"/>
  <c r="K287" i="1"/>
  <c r="K278" i="1"/>
  <c r="L151" i="1"/>
  <c r="K485" i="1"/>
  <c r="L484" i="1" s="1"/>
  <c r="K534" i="1"/>
  <c r="K49" i="1"/>
  <c r="L48" i="1" s="1"/>
  <c r="K37" i="1"/>
  <c r="L309" i="1"/>
  <c r="L376" i="1"/>
  <c r="L426" i="1"/>
  <c r="O6" i="1"/>
  <c r="O9" i="1"/>
  <c r="L34" i="1"/>
  <c r="L289" i="1"/>
  <c r="N50" i="1"/>
  <c r="O49" i="1" s="1"/>
  <c r="L86" i="1"/>
  <c r="O162" i="1"/>
  <c r="O584" i="1"/>
  <c r="P583" i="1" s="1"/>
  <c r="L199" i="1"/>
  <c r="L305" i="1"/>
  <c r="L299" i="1"/>
  <c r="O324" i="1"/>
  <c r="P323" i="1" s="1"/>
  <c r="N278" i="1"/>
  <c r="O277" i="1" s="1"/>
  <c r="K453" i="1"/>
  <c r="N487" i="1"/>
  <c r="N488" i="1"/>
  <c r="K431" i="1"/>
  <c r="K363" i="1"/>
  <c r="L362" i="1" s="1"/>
  <c r="K101" i="1"/>
  <c r="L100" i="1" s="1"/>
  <c r="K393" i="1"/>
  <c r="L392" i="1" s="1"/>
  <c r="K16" i="1"/>
  <c r="L15" i="1" s="1"/>
  <c r="K83" i="1"/>
  <c r="L191" i="1"/>
  <c r="K195" i="1"/>
  <c r="K495" i="1"/>
  <c r="K496" i="1"/>
  <c r="O369" i="1"/>
  <c r="K543" i="1"/>
  <c r="L197" i="1"/>
  <c r="L187" i="1"/>
  <c r="K156" i="1"/>
  <c r="K196" i="1"/>
  <c r="L196" i="1" s="1"/>
  <c r="O592" i="1"/>
  <c r="P54" i="1"/>
  <c r="P554" i="1"/>
  <c r="O338" i="1"/>
  <c r="L3" i="1"/>
  <c r="L539" i="1"/>
  <c r="N37" i="1"/>
  <c r="L544" i="1"/>
  <c r="L473" i="1"/>
  <c r="L582" i="1"/>
  <c r="L348" i="1"/>
  <c r="O566" i="1"/>
  <c r="N454" i="1"/>
  <c r="L418" i="1"/>
  <c r="N195" i="1"/>
  <c r="O194" i="1" s="1"/>
  <c r="O255" i="1"/>
  <c r="L470" i="1"/>
  <c r="K578" i="1"/>
  <c r="L178" i="1"/>
  <c r="N495" i="1"/>
  <c r="O494" i="1" s="1"/>
  <c r="P493" i="1" s="1"/>
  <c r="O232" i="1"/>
  <c r="K456" i="1"/>
  <c r="L456" i="1" s="1"/>
  <c r="O112" i="1"/>
  <c r="O500" i="1"/>
  <c r="O503" i="1"/>
  <c r="P502" i="1" s="1"/>
  <c r="L23" i="1"/>
  <c r="L71" i="1"/>
  <c r="K591" i="1"/>
  <c r="K277" i="1"/>
  <c r="L276" i="1" s="1"/>
  <c r="K464" i="1"/>
  <c r="L463" i="1" s="1"/>
  <c r="K487" i="1"/>
  <c r="K488" i="1"/>
  <c r="P361" i="1"/>
  <c r="O392" i="1"/>
  <c r="K241" i="1"/>
  <c r="O102" i="1" l="1"/>
  <c r="P101" i="1" s="1"/>
  <c r="P268" i="1"/>
  <c r="P157" i="1"/>
  <c r="P512" i="1"/>
  <c r="P231" i="1"/>
  <c r="P379" i="1"/>
  <c r="P171" i="1"/>
  <c r="P417" i="1"/>
  <c r="P71" i="1"/>
  <c r="L333" i="1"/>
  <c r="P70" i="1"/>
  <c r="P358" i="1"/>
  <c r="O334" i="1"/>
  <c r="P333" i="1" s="1"/>
  <c r="P172" i="1"/>
  <c r="P427" i="1"/>
  <c r="P536" i="1"/>
  <c r="P45" i="1"/>
  <c r="O263" i="1"/>
  <c r="P262" i="1" s="1"/>
  <c r="P426" i="1"/>
  <c r="P419" i="1"/>
  <c r="P22" i="1"/>
  <c r="O109" i="1"/>
  <c r="P108" i="1" s="1"/>
  <c r="P201" i="1"/>
  <c r="P230" i="1"/>
  <c r="P124" i="1"/>
  <c r="P327" i="1"/>
  <c r="P115" i="1"/>
  <c r="O134" i="1"/>
  <c r="P133" i="1" s="1"/>
  <c r="L577" i="1"/>
  <c r="O430" i="1"/>
  <c r="P429" i="1" s="1"/>
  <c r="P258" i="1"/>
  <c r="L533" i="1"/>
  <c r="P199" i="1"/>
  <c r="O320" i="1"/>
  <c r="P319" i="1" s="1"/>
  <c r="L272" i="1"/>
  <c r="P386" i="1"/>
  <c r="P514" i="1"/>
  <c r="O139" i="1"/>
  <c r="P138" i="1" s="1"/>
  <c r="P405" i="1"/>
  <c r="P313" i="1"/>
  <c r="P23" i="1"/>
  <c r="P143" i="1"/>
  <c r="P137" i="1"/>
  <c r="O82" i="1"/>
  <c r="P81" i="1" s="1"/>
  <c r="L61" i="1"/>
  <c r="P249" i="1"/>
  <c r="O62" i="1"/>
  <c r="P61" i="1" s="1"/>
  <c r="L92" i="1"/>
  <c r="P11" i="1"/>
  <c r="P337" i="1"/>
  <c r="P235" i="1"/>
  <c r="P173" i="1"/>
  <c r="L103" i="1"/>
  <c r="L102" i="1"/>
  <c r="L194" i="1"/>
  <c r="P64" i="1"/>
  <c r="P57" i="1"/>
  <c r="P245" i="1"/>
  <c r="P490" i="1"/>
  <c r="L30" i="1"/>
  <c r="L154" i="1"/>
  <c r="L542" i="1"/>
  <c r="P202" i="1"/>
  <c r="P538" i="1"/>
  <c r="P94" i="1"/>
  <c r="P567" i="1"/>
  <c r="P504" i="1"/>
  <c r="P520" i="1"/>
  <c r="L108" i="1"/>
  <c r="P298" i="1"/>
  <c r="O581" i="1"/>
  <c r="P580" i="1" s="1"/>
  <c r="P10" i="1"/>
  <c r="P402" i="1"/>
  <c r="P303" i="1"/>
  <c r="O460" i="1"/>
  <c r="P459" i="1" s="1"/>
  <c r="L82" i="1"/>
  <c r="P480" i="1"/>
  <c r="P15" i="1"/>
  <c r="P388" i="1"/>
  <c r="O486" i="1"/>
  <c r="P485" i="1" s="1"/>
  <c r="P403" i="1"/>
  <c r="L93" i="1"/>
  <c r="P519" i="1"/>
  <c r="L138" i="1"/>
  <c r="P336" i="1"/>
  <c r="P325" i="1"/>
  <c r="P51" i="1"/>
  <c r="P470" i="1"/>
  <c r="L176" i="1"/>
  <c r="L31" i="1"/>
  <c r="L558" i="1"/>
  <c r="P267" i="1"/>
  <c r="P24" i="1"/>
  <c r="P390" i="1"/>
  <c r="O148" i="1"/>
  <c r="P147" i="1" s="1"/>
  <c r="L563" i="1"/>
  <c r="P339" i="1"/>
  <c r="P126" i="1"/>
  <c r="O17" i="1"/>
  <c r="P16" i="1" s="1"/>
  <c r="L264" i="1"/>
  <c r="O423" i="1"/>
  <c r="P422" i="1" s="1"/>
  <c r="P357" i="1"/>
  <c r="L133" i="1"/>
  <c r="P296" i="1"/>
  <c r="P545" i="1"/>
  <c r="P187" i="1"/>
  <c r="P212" i="1"/>
  <c r="P518" i="1"/>
  <c r="L240" i="1"/>
  <c r="L413" i="1"/>
  <c r="P168" i="1"/>
  <c r="P410" i="1"/>
  <c r="P246" i="1"/>
  <c r="P491" i="1"/>
  <c r="O564" i="1"/>
  <c r="P563" i="1" s="1"/>
  <c r="P292" i="1"/>
  <c r="L320" i="1"/>
  <c r="O456" i="1"/>
  <c r="P455" i="1" s="1"/>
  <c r="P383" i="1"/>
  <c r="P75" i="1"/>
  <c r="P391" i="1"/>
  <c r="O511" i="1"/>
  <c r="P511" i="1" s="1"/>
  <c r="O100" i="1"/>
  <c r="P99" i="1" s="1"/>
  <c r="P48" i="1"/>
  <c r="O136" i="1"/>
  <c r="P135" i="1" s="1"/>
  <c r="P175" i="1"/>
  <c r="L285" i="1"/>
  <c r="P302" i="1"/>
  <c r="P471" i="1"/>
  <c r="P476" i="1"/>
  <c r="O453" i="1"/>
  <c r="P452" i="1" s="1"/>
  <c r="O69" i="1"/>
  <c r="P68" i="1" s="1"/>
  <c r="P420" i="1"/>
  <c r="L429" i="1"/>
  <c r="L486" i="1"/>
  <c r="P499" i="1"/>
  <c r="P125" i="1"/>
  <c r="L532" i="1"/>
  <c r="P66" i="1"/>
  <c r="P40" i="1"/>
  <c r="P579" i="1"/>
  <c r="P193" i="1"/>
  <c r="P594" i="1"/>
  <c r="P254" i="1"/>
  <c r="P241" i="1"/>
  <c r="P457" i="1"/>
  <c r="O543" i="1"/>
  <c r="P542" i="1" s="1"/>
  <c r="P26" i="1"/>
  <c r="O552" i="1"/>
  <c r="P551" i="1" s="1"/>
  <c r="L452" i="1"/>
  <c r="O53" i="1"/>
  <c r="P52" i="1" s="1"/>
  <c r="O364" i="1"/>
  <c r="P363" i="1" s="1"/>
  <c r="P434" i="1"/>
  <c r="L135" i="1"/>
  <c r="L262" i="1"/>
  <c r="L459" i="1"/>
  <c r="P237" i="1"/>
  <c r="L242" i="1"/>
  <c r="O154" i="1"/>
  <c r="P153" i="1" s="1"/>
  <c r="O104" i="1"/>
  <c r="P103" i="1" s="1"/>
  <c r="L430" i="1"/>
  <c r="P5" i="1"/>
  <c r="L81" i="1"/>
  <c r="O559" i="1"/>
  <c r="P558" i="1" s="1"/>
  <c r="P67" i="1"/>
  <c r="O84" i="1"/>
  <c r="P83" i="1" s="1"/>
  <c r="O287" i="1"/>
  <c r="P525" i="1"/>
  <c r="L400" i="1"/>
  <c r="L136" i="1"/>
  <c r="P348" i="1"/>
  <c r="P389" i="1"/>
  <c r="P250" i="1"/>
  <c r="P276" i="1"/>
  <c r="L547" i="1"/>
  <c r="L580" i="1"/>
  <c r="L273" i="1"/>
  <c r="P353" i="1"/>
  <c r="P110" i="1"/>
  <c r="L113" i="1"/>
  <c r="P575" i="1"/>
  <c r="O93" i="1"/>
  <c r="P92" i="1" s="1"/>
  <c r="P340" i="1"/>
  <c r="O117" i="1"/>
  <c r="P116" i="1" s="1"/>
  <c r="O177" i="1"/>
  <c r="P176" i="1" s="1"/>
  <c r="O286" i="1"/>
  <c r="P285" i="1" s="1"/>
  <c r="P221" i="1"/>
  <c r="P65" i="1"/>
  <c r="L20" i="1"/>
  <c r="O528" i="1"/>
  <c r="P527" i="1" s="1"/>
  <c r="L177" i="1"/>
  <c r="L46" i="1"/>
  <c r="L181" i="1"/>
  <c r="P354" i="1"/>
  <c r="O432" i="1"/>
  <c r="P431" i="1" s="1"/>
  <c r="O578" i="1"/>
  <c r="P568" i="1"/>
  <c r="O181" i="1"/>
  <c r="P180" i="1" s="1"/>
  <c r="O182" i="1"/>
  <c r="L560" i="1"/>
  <c r="P479" i="1"/>
  <c r="O335" i="1"/>
  <c r="P472" i="1"/>
  <c r="L393" i="1"/>
  <c r="O342" i="1"/>
  <c r="P342" i="1" s="1"/>
  <c r="O591" i="1"/>
  <c r="P590" i="1" s="1"/>
  <c r="L460" i="1"/>
  <c r="L351" i="1"/>
  <c r="P86" i="1"/>
  <c r="P72" i="1"/>
  <c r="P544" i="1"/>
  <c r="P98" i="1"/>
  <c r="L455" i="1"/>
  <c r="P550" i="1"/>
  <c r="L286" i="1"/>
  <c r="P222" i="1"/>
  <c r="P585" i="1"/>
  <c r="P56" i="1"/>
  <c r="P571" i="1"/>
  <c r="P572" i="1"/>
  <c r="P102" i="1"/>
  <c r="P404" i="1"/>
  <c r="P556" i="1"/>
  <c r="P89" i="1"/>
  <c r="P269" i="1"/>
  <c r="L506" i="1"/>
  <c r="O394" i="1"/>
  <c r="P393" i="1" s="1"/>
  <c r="L411" i="1"/>
  <c r="P95" i="1"/>
  <c r="P560" i="1"/>
  <c r="L116" i="1"/>
  <c r="L529" i="1"/>
  <c r="P458" i="1"/>
  <c r="L494" i="1"/>
  <c r="L534" i="1"/>
  <c r="P19" i="1"/>
  <c r="P398" i="1"/>
  <c r="P259" i="1"/>
  <c r="P87" i="1"/>
  <c r="P111" i="1"/>
  <c r="O47" i="1"/>
  <c r="P46" i="1" s="1"/>
  <c r="P185" i="1"/>
  <c r="P451" i="1"/>
  <c r="O243" i="1"/>
  <c r="P242" i="1" s="1"/>
  <c r="P18" i="1"/>
  <c r="O113" i="1"/>
  <c r="P112" i="1" s="1"/>
  <c r="O114" i="1"/>
  <c r="P537" i="1"/>
  <c r="L109" i="1"/>
  <c r="P299" i="1"/>
  <c r="L265" i="1"/>
  <c r="O156" i="1"/>
  <c r="P387" i="1"/>
  <c r="P406" i="1"/>
  <c r="P219" i="1"/>
  <c r="P220" i="1"/>
  <c r="L527" i="1"/>
  <c r="O63" i="1"/>
  <c r="L448" i="1"/>
  <c r="L449" i="1"/>
  <c r="P384" i="1"/>
  <c r="P385" i="1"/>
  <c r="P132" i="1"/>
  <c r="P428" i="1"/>
  <c r="P584" i="1"/>
  <c r="P443" i="1"/>
  <c r="L422" i="1"/>
  <c r="P513" i="1"/>
  <c r="L148" i="1"/>
  <c r="L149" i="1"/>
  <c r="L559" i="1"/>
  <c r="P539" i="1"/>
  <c r="L341" i="1"/>
  <c r="L33" i="1"/>
  <c r="O596" i="1"/>
  <c r="P595" i="1" s="1"/>
  <c r="O597" i="1"/>
  <c r="O533" i="1"/>
  <c r="P532" i="1" s="1"/>
  <c r="O465" i="1"/>
  <c r="P464" i="1" s="1"/>
  <c r="L99" i="1"/>
  <c r="P372" i="1"/>
  <c r="P338" i="1"/>
  <c r="P418" i="1"/>
  <c r="P477" i="1"/>
  <c r="P251" i="1"/>
  <c r="L139" i="1"/>
  <c r="P174" i="1"/>
  <c r="L315" i="1"/>
  <c r="L153" i="1"/>
  <c r="L101" i="1"/>
  <c r="O253" i="1"/>
  <c r="P252" i="1" s="1"/>
  <c r="L564" i="1"/>
  <c r="P326" i="1"/>
  <c r="L551" i="1"/>
  <c r="P509" i="1"/>
  <c r="L277" i="1"/>
  <c r="O217" i="1"/>
  <c r="P216" i="1" s="1"/>
  <c r="O218" i="1"/>
  <c r="P121" i="1"/>
  <c r="P122" i="1"/>
  <c r="L453" i="1"/>
  <c r="P522" i="1"/>
  <c r="P523" i="1"/>
  <c r="P318" i="1"/>
  <c r="O547" i="1"/>
  <c r="P546" i="1" s="1"/>
  <c r="O548" i="1"/>
  <c r="L578" i="1"/>
  <c r="P304" i="1"/>
  <c r="P305" i="1"/>
  <c r="P255" i="1"/>
  <c r="P118" i="1"/>
  <c r="P188" i="1"/>
  <c r="P189" i="1"/>
  <c r="O271" i="1"/>
  <c r="P270" i="1" s="1"/>
  <c r="P328" i="1"/>
  <c r="P329" i="1"/>
  <c r="P144" i="1"/>
  <c r="L590" i="1"/>
  <c r="L591" i="1"/>
  <c r="L159" i="1"/>
  <c r="L160" i="1"/>
  <c r="P43" i="1"/>
  <c r="P521" i="1"/>
  <c r="P169" i="1"/>
  <c r="P170" i="1"/>
  <c r="P540" i="1"/>
  <c r="O128" i="1"/>
  <c r="P127" i="1" s="1"/>
  <c r="O129" i="1"/>
  <c r="L287" i="1"/>
  <c r="P566" i="1"/>
  <c r="L195" i="1"/>
  <c r="P503" i="1"/>
  <c r="P461" i="1"/>
  <c r="L252" i="1"/>
  <c r="L253" i="1"/>
  <c r="O42" i="1"/>
  <c r="P41" i="1" s="1"/>
  <c r="L62" i="1"/>
  <c r="L83" i="1"/>
  <c r="O414" i="1"/>
  <c r="P413" i="1" s="1"/>
  <c r="O196" i="1"/>
  <c r="O197" i="1"/>
  <c r="P297" i="1"/>
  <c r="O264" i="1"/>
  <c r="O265" i="1"/>
  <c r="P500" i="1"/>
  <c r="P228" i="1"/>
  <c r="P229" i="1"/>
  <c r="O244" i="1"/>
  <c r="P293" i="1"/>
  <c r="O195" i="1"/>
  <c r="P194" i="1" s="1"/>
  <c r="O30" i="1"/>
  <c r="P29" i="1" s="1"/>
  <c r="O31" i="1"/>
  <c r="N603" i="1"/>
  <c r="O3" i="1"/>
  <c r="L155" i="1"/>
  <c r="L156" i="1"/>
  <c r="P424" i="1"/>
  <c r="P425" i="1"/>
  <c r="P376" i="1"/>
  <c r="P377" i="1"/>
  <c r="P6" i="1"/>
  <c r="P421" i="1"/>
  <c r="O448" i="1"/>
  <c r="P447" i="1" s="1"/>
  <c r="O449" i="1"/>
  <c r="P232" i="1"/>
  <c r="L207" i="1"/>
  <c r="L208" i="1"/>
  <c r="P161" i="1"/>
  <c r="P162" i="1"/>
  <c r="L36" i="1"/>
  <c r="L37" i="1"/>
  <c r="P444" i="1"/>
  <c r="P445" i="1"/>
  <c r="O50" i="1"/>
  <c r="P284" i="1"/>
  <c r="L596" i="1"/>
  <c r="L597" i="1"/>
  <c r="L41" i="1"/>
  <c r="O21" i="1"/>
  <c r="P20" i="1" s="1"/>
  <c r="L485" i="1"/>
  <c r="O562" i="1"/>
  <c r="P433" i="1"/>
  <c r="P392" i="1"/>
  <c r="O534" i="1"/>
  <c r="O535" i="1"/>
  <c r="L104" i="1"/>
  <c r="O34" i="1"/>
  <c r="P33" i="1" s="1"/>
  <c r="P225" i="1"/>
  <c r="L241" i="1"/>
  <c r="O288" i="1"/>
  <c r="L363" i="1"/>
  <c r="L561" i="1"/>
  <c r="O400" i="1"/>
  <c r="P399" i="1" s="1"/>
  <c r="O401" i="1"/>
  <c r="L51" i="1"/>
  <c r="L52" i="1"/>
  <c r="L263" i="1"/>
  <c r="O240" i="1"/>
  <c r="P239" i="1" s="1"/>
  <c r="L543" i="1"/>
  <c r="L16" i="1"/>
  <c r="O272" i="1"/>
  <c r="P592" i="1"/>
  <c r="L270" i="1"/>
  <c r="L49" i="1"/>
  <c r="P309" i="1"/>
  <c r="P310" i="1"/>
  <c r="O36" i="1"/>
  <c r="P35" i="1" s="1"/>
  <c r="O37" i="1"/>
  <c r="P324" i="1"/>
  <c r="P368" i="1"/>
  <c r="P369" i="1"/>
  <c r="L334" i="1"/>
  <c r="P415" i="1"/>
  <c r="P359" i="1"/>
  <c r="O495" i="1"/>
  <c r="L271" i="1"/>
  <c r="O454" i="1"/>
  <c r="O207" i="1"/>
  <c r="P206" i="1" s="1"/>
  <c r="O208" i="1"/>
  <c r="L436" i="1"/>
  <c r="L437" i="1"/>
  <c r="P439" i="1"/>
  <c r="P440" i="1"/>
  <c r="O565" i="1"/>
  <c r="L548" i="1"/>
  <c r="P203" i="1"/>
  <c r="P186" i="1"/>
  <c r="L278" i="1"/>
  <c r="O351" i="1"/>
  <c r="P350" i="1" s="1"/>
  <c r="O352" i="1"/>
  <c r="K603" i="1"/>
  <c r="L510" i="1"/>
  <c r="L511" i="1"/>
  <c r="O315" i="1"/>
  <c r="P314" i="1" s="1"/>
  <c r="O316" i="1"/>
  <c r="L128" i="1"/>
  <c r="P152" i="1"/>
  <c r="O506" i="1"/>
  <c r="P505" i="1" s="1"/>
  <c r="O507" i="1"/>
  <c r="L431" i="1"/>
  <c r="L495" i="1"/>
  <c r="L496" i="1"/>
  <c r="P200" i="1"/>
  <c r="O278" i="1"/>
  <c r="P277" i="1" s="1"/>
  <c r="P466" i="1"/>
  <c r="P140" i="1"/>
  <c r="L134" i="1"/>
  <c r="P576" i="1"/>
  <c r="P77" i="1"/>
  <c r="P78" i="1"/>
  <c r="O159" i="1"/>
  <c r="P158" i="1" s="1"/>
  <c r="O160" i="1"/>
  <c r="L487" i="1"/>
  <c r="L488" i="1"/>
  <c r="O487" i="1"/>
  <c r="O488" i="1"/>
  <c r="P8" i="1"/>
  <c r="P9" i="1"/>
  <c r="P515" i="1"/>
  <c r="P516" i="1"/>
  <c r="O529" i="1"/>
  <c r="O530" i="1"/>
  <c r="L217" i="1"/>
  <c r="L464" i="1"/>
  <c r="P475" i="1"/>
  <c r="O436" i="1"/>
  <c r="P435" i="1" s="1"/>
  <c r="O437" i="1"/>
  <c r="O412" i="1"/>
  <c r="P411" i="1" s="1"/>
  <c r="L68" i="1"/>
  <c r="L69" i="1"/>
  <c r="P279" i="1"/>
  <c r="P263" i="1" l="1"/>
  <c r="P334" i="1"/>
  <c r="P109" i="1"/>
  <c r="P430" i="1"/>
  <c r="P139" i="1"/>
  <c r="P320" i="1"/>
  <c r="P134" i="1"/>
  <c r="P47" i="1"/>
  <c r="P82" i="1"/>
  <c r="P510" i="1"/>
  <c r="P62" i="1"/>
  <c r="P148" i="1"/>
  <c r="P528" i="1"/>
  <c r="P581" i="1"/>
  <c r="P460" i="1"/>
  <c r="P456" i="1"/>
  <c r="P364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181" i="1"/>
  <c r="P182" i="1"/>
  <c r="P465" i="1"/>
  <c r="P577" i="1"/>
  <c r="P578" i="1"/>
  <c r="P394" i="1"/>
  <c r="P113" i="1"/>
  <c r="P114" i="1"/>
  <c r="P63" i="1"/>
  <c r="P596" i="1"/>
  <c r="P597" i="1"/>
  <c r="P244" i="1"/>
  <c r="L603" i="1"/>
  <c r="P155" i="1"/>
  <c r="P156" i="1"/>
  <c r="P195" i="1"/>
  <c r="P547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O603" i="1"/>
  <c r="P3" i="1"/>
  <c r="P196" i="1"/>
  <c r="P197" i="1"/>
  <c r="P34" i="1"/>
  <c r="P217" i="1"/>
  <c r="P218" i="1"/>
  <c r="P400" i="1"/>
  <c r="P401" i="1"/>
  <c r="P487" i="1"/>
  <c r="P488" i="1"/>
  <c r="P494" i="1"/>
  <c r="P495" i="1"/>
  <c r="P448" i="1"/>
  <c r="P449" i="1"/>
  <c r="P30" i="1"/>
  <c r="P31" i="1"/>
  <c r="P159" i="1"/>
  <c r="P160" i="1"/>
  <c r="P42" i="1"/>
  <c r="P207" i="1"/>
  <c r="P208" i="1"/>
  <c r="P240" i="1"/>
  <c r="P271" i="1"/>
  <c r="P272" i="1"/>
  <c r="P278" i="1"/>
  <c r="P36" i="1"/>
  <c r="P37" i="1"/>
  <c r="P529" i="1"/>
  <c r="P530" i="1"/>
  <c r="P287" i="1"/>
  <c r="P288" i="1"/>
  <c r="P414" i="1"/>
  <c r="P21" i="1"/>
  <c r="P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<sst xmlns="http://schemas.openxmlformats.org/spreadsheetml/2006/main" count="57" uniqueCount="39">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</sst>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00000"/>
    <numFmt numFmtId="167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6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1.5003201886752562</c:v>
                </c:pt>
                <c:pt idx="1">
                  <c:v>1.4993683250565324</c:v>
                </c:pt>
                <c:pt idx="2">
                  <c:v>1.4984788724151827</c:v>
                </c:pt>
                <c:pt idx="3">
                  <c:v>1.4976521029513472</c:v>
                </c:pt>
                <c:pt idx="4">
                  <c:v>1.4968881826777456</c:v>
                </c:pt>
                <c:pt idx="5">
                  <c:v>1.4961871702480793</c:v>
                </c:pt>
                <c:pt idx="6">
                  <c:v>1.49554901608834</c:v>
                </c:pt>
                <c:pt idx="7">
                  <c:v>1.4949735618403843</c:v>
                </c:pt>
                <c:pt idx="8">
                  <c:v>1.4944605401265201</c:v>
                </c:pt>
                <c:pt idx="9">
                  <c:v>1.4940095746431046</c:v>
                </c:pt>
                <c:pt idx="10">
                  <c:v>1.4936201805902958</c:v>
                </c:pt>
                <c:pt idx="11">
                  <c:v>1.4932917654441251</c:v>
                </c:pt>
                <c:pt idx="12">
                  <c:v>1.4930236300759532</c:v>
                </c:pt>
                <c:pt idx="13">
                  <c:v>1.4928149702231743</c:v>
                </c:pt>
                <c:pt idx="14">
                  <c:v>1.4926648783137038</c:v>
                </c:pt>
                <c:pt idx="15">
                  <c:v>1.4925723456453597</c:v>
                </c:pt>
                <c:pt idx="16">
                  <c:v>1.4925362649197489</c:v>
                </c:pt>
                <c:pt idx="17">
                  <c:v>1.4925554331286577</c:v>
                </c:pt>
                <c:pt idx="18">
                  <c:v>1.4926285547892815</c:v>
                </c:pt>
                <c:pt idx="19">
                  <c:v>1.4927542455229246</c:v>
                </c:pt>
                <c:pt idx="20">
                  <c:v>1.4929310359700185</c:v>
                </c:pt>
                <c:pt idx="21">
                  <c:v>1.4931573760325532</c:v>
                </c:pt>
                <c:pt idx="22">
                  <c:v>1.4934316394332012</c:v>
                </c:pt>
                <c:pt idx="23">
                  <c:v>1.493752128578679</c:v>
                </c:pt>
                <c:pt idx="24">
                  <c:v>1.4941170797131089</c:v>
                </c:pt>
                <c:pt idx="25">
                  <c:v>1.4945246683454896</c:v>
                </c:pt>
                <c:pt idx="26">
                  <c:v>1.4949730149337435</c:v>
                </c:pt>
                <c:pt idx="27">
                  <c:v>1.4954601908062672</c:v>
                </c:pt>
                <c:pt idx="28">
                  <c:v>1.4959842243004888</c:v>
                </c:pt>
                <c:pt idx="29">
                  <c:v>1.4965431070965929</c:v>
                </c:pt>
                <c:pt idx="30">
                  <c:v>1.4971348007233991</c:v>
                </c:pt>
                <c:pt idx="31">
                  <c:v>1.4977572432123119</c:v>
                </c:pt>
                <c:pt idx="32">
                  <c:v>1.4984083558743557</c:v>
                </c:pt>
                <c:pt idx="33">
                  <c:v>1.4990860501745833</c:v>
                </c:pt>
                <c:pt idx="34">
                  <c:v>1.4997882346775275</c:v>
                </c:pt>
                <c:pt idx="35">
                  <c:v>1.5005128220369988</c:v>
                </c:pt>
                <c:pt idx="36">
                  <c:v>1.5012577360032477</c:v>
                </c:pt>
                <c:pt idx="37">
                  <c:v>1.5020209184204683</c:v>
                </c:pt>
                <c:pt idx="38">
                  <c:v>1.5028003361877071</c:v>
                </c:pt>
                <c:pt idx="39">
                  <c:v>1.5035939881564944</c:v>
                </c:pt>
                <c:pt idx="40">
                  <c:v>1.5043999119389584</c:v>
                </c:pt>
                <c:pt idx="41">
                  <c:v>1.5052161906007333</c:v>
                </c:pt>
                <c:pt idx="42">
                  <c:v>1.5060409592137125</c:v>
                </c:pt>
                <c:pt idx="43">
                  <c:v>1.50687241124453</c:v>
                </c:pt>
                <c:pt idx="44">
                  <c:v>1.5077088047556484</c:v>
                </c:pt>
                <c:pt idx="45">
                  <c:v>1.5085484683969987</c:v>
                </c:pt>
                <c:pt idx="46">
                  <c:v>1.509389807167322</c:v>
                </c:pt>
                <c:pt idx="47">
                  <c:v>1.5102313079256131</c:v>
                </c:pt>
                <c:pt idx="48">
                  <c:v>1.5110715446344329</c:v>
                </c:pt>
                <c:pt idx="49">
                  <c:v>1.5119091833182206</c:v>
                </c:pt>
                <c:pt idx="50">
                  <c:v>1.5127429867212245</c:v>
                </c:pt>
                <c:pt idx="51">
                  <c:v>1.513571818651096</c:v>
                </c:pt>
                <c:pt idx="52">
                  <c:v>1.5143946479957169</c:v>
                </c:pt>
                <c:pt idx="53">
                  <c:v>1.5152105524022967</c:v>
                </c:pt>
                <c:pt idx="54">
                  <c:v>1.5160187216092709</c:v>
                </c:pt>
                <c:pt idx="55">
                  <c:v>1.5168184604229666</c:v>
                </c:pt>
                <c:pt idx="56">
                  <c:v>1.5176091913324474</c:v>
                </c:pt>
                <c:pt idx="57">
                  <c:v>1.5183904567573046</c:v>
                </c:pt>
                <c:pt idx="58">
                  <c:v>1.5191619209244862</c:v>
                </c:pt>
                <c:pt idx="59">
                  <c:v>1.5199233713714997</c:v>
                </c:pt>
                <c:pt idx="60">
                  <c:v>1.520674720074519</c:v>
                </c:pt>
                <c:pt idx="61">
                  <c:v>1.5214160042010025</c:v>
                </c:pt>
                <c:pt idx="62">
                  <c:v>1.5221473864874493</c:v>
                </c:pt>
                <c:pt idx="63">
                  <c:v>1.5228691552438478</c:v>
                </c:pt>
                <c:pt idx="64">
                  <c:v>1.5235817239871869</c:v>
                </c:pt>
                <c:pt idx="65">
                  <c:v>1.5242856307071273</c:v>
                </c:pt>
                <c:pt idx="66">
                  <c:v>1.5249815367675916</c:v>
                </c:pt>
                <c:pt idx="67">
                  <c:v>1.5256702254485384</c:v>
                </c:pt>
                <c:pt idx="68">
                  <c:v>1.5263526001326801</c:v>
                </c:pt>
                <c:pt idx="69">
                  <c:v>1.5270296821422273</c:v>
                </c:pt>
                <c:pt idx="70">
                  <c:v>1.5277026082310816</c:v>
                </c:pt>
                <c:pt idx="71">
                  <c:v>1.5283726277380791</c:v>
                </c:pt>
                <c:pt idx="72">
                  <c:v>1.5290410994070687</c:v>
                </c:pt>
                <c:pt idx="73">
                  <c:v>1.5297094878797139</c:v>
                </c:pt>
                <c:pt idx="74">
                  <c:v>1.5303793598669897</c:v>
                </c:pt>
                <c:pt idx="75">
                  <c:v>1.5310523800053977</c:v>
                </c:pt>
                <c:pt idx="76">
                  <c:v>1.5317303064039753</c:v>
                </c:pt>
                <c:pt idx="77">
                  <c:v>1.5324149858882485</c:v>
                </c:pt>
                <c:pt idx="78">
                  <c:v>1.533108348947354</c:v>
                </c:pt>
                <c:pt idx="79">
                  <c:v>1.53381240439073</c:v>
                </c:pt>
                <c:pt idx="80">
                  <c:v>1.5345292337209562</c:v>
                </c:pt>
                <c:pt idx="81">
                  <c:v>1.535260985229657</c:v>
                </c:pt>
                <c:pt idx="82">
                  <c:v>1.5360098678237595</c:v>
                </c:pt>
                <c:pt idx="83">
                  <c:v>1.5367781445899584</c:v>
                </c:pt>
                <c:pt idx="84">
                  <c:v>1.5375681261058916</c:v>
                </c:pt>
                <c:pt idx="85">
                  <c:v>1.5383821635073793</c:v>
                </c:pt>
                <c:pt idx="86">
                  <c:v>1.5392226413220786</c:v>
                </c:pt>
                <c:pt idx="87">
                  <c:v>1.5400919700810851</c:v>
                </c:pt>
                <c:pt idx="88">
                  <c:v>1.540992578721387</c:v>
                </c:pt>
                <c:pt idx="89">
                  <c:v>1.5419269067936476</c:v>
                </c:pt>
                <c:pt idx="90">
                  <c:v>1.5428973964915473</c:v>
                </c:pt>
                <c:pt idx="91">
                  <c:v>1.543906484520845</c:v>
                </c:pt>
                <c:pt idx="92">
                  <c:v>1.5449565938284373</c:v>
                </c:pt>
                <c:pt idx="93">
                  <c:v>1.546050125213982</c:v>
                </c:pt>
                <c:pt idx="94">
                  <c:v>1.5471894488490094</c:v>
                </c:pt>
                <c:pt idx="95">
                  <c:v>1.5483768957310042</c:v>
                </c:pt>
                <c:pt idx="96">
                  <c:v>1.5496147491024717</c:v>
                </c:pt>
                <c:pt idx="97">
                  <c:v>1.550905235867615</c:v>
                </c:pt>
                <c:pt idx="98">
                  <c:v>1.5522505180418462</c:v>
                </c:pt>
                <c:pt idx="99">
                  <c:v>1.5536526842718241</c:v>
                </c:pt>
                <c:pt idx="100">
                  <c:v>1.5551137414661174</c:v>
                </c:pt>
                <c:pt idx="101">
                  <c:v>1.5566356065787674</c:v>
                </c:pt>
                <c:pt idx="102">
                  <c:v>1.5582200985899493</c:v>
                </c:pt>
                <c:pt idx="103">
                  <c:v>1.5598689307295759</c:v>
                </c:pt>
                <c:pt idx="104">
                  <c:v>1.561583702990911</c:v>
                </c:pt>
                <c:pt idx="105">
                  <c:v>1.5633658949820819</c:v>
                </c:pt>
                <c:pt idx="106">
                  <c:v>1.5652168591637174</c:v>
                </c:pt>
                <c:pt idx="107">
                  <c:v>1.567137814520714</c:v>
                </c:pt>
                <c:pt idx="108">
                  <c:v>1.5691298407153536</c:v>
                </c:pt>
                <c:pt idx="109">
                  <c:v>1.5711938727676205</c:v>
                </c:pt>
                <c:pt idx="110">
                  <c:v>1.5733306963065474</c:v>
                </c:pt>
                <c:pt idx="111">
                  <c:v>1.5755409434337804</c:v>
                </c:pt>
                <c:pt idx="112">
                  <c:v>1.5778250892373076</c:v>
                </c:pt>
                <c:pt idx="113">
                  <c:v>1.5801834489894371</c:v>
                </c:pt>
                <c:pt idx="114">
                  <c:v>1.5826161760586777</c:v>
                </c:pt>
                <c:pt idx="115">
                  <c:v>1.585123260560265</c:v>
                </c:pt>
                <c:pt idx="116">
                  <c:v>1.5877045287646609</c:v>
                </c:pt>
                <c:pt idx="117">
                  <c:v>1.5903596432776199</c:v>
                </c:pt>
                <c:pt idx="118">
                  <c:v>1.5930881039993197</c:v>
                </c:pt>
                <c:pt idx="119">
                  <c:v>1.5958892498638093</c:v>
                </c:pt>
                <c:pt idx="120">
                  <c:v>1.5987622613536352</c:v>
                </c:pt>
                <c:pt idx="121">
                  <c:v>1.6017061637781251</c:v>
                </c:pt>
                <c:pt idx="122">
                  <c:v>1.6047198312975093</c:v>
                </c:pt>
                <c:pt idx="123">
                  <c:v>1.6078019916689392</c:v>
                </c:pt>
                <c:pt idx="124">
                  <c:v>1.6109512316846448</c:v>
                </c:pt>
                <c:pt idx="125">
                  <c:v>1.6141660032669947</c:v>
                </c:pt>
                <c:pt idx="126">
                  <c:v>1.6174446301802008</c:v>
                </c:pt>
                <c:pt idx="127">
                  <c:v>1.6207853153138854</c:v>
                </c:pt>
                <c:pt idx="128">
                  <c:v>1.6241861484897946</c:v>
                </c:pt>
                <c:pt idx="129">
                  <c:v>1.6276451147395448</c:v>
                </c:pt>
                <c:pt idx="130">
                  <c:v>1.6311601029985991</c:v>
                </c:pt>
                <c:pt idx="131">
                  <c:v>1.6347289151595641</c:v>
                </c:pt>
                <c:pt idx="132">
                  <c:v>1.6383492754264575</c:v>
                </c:pt>
                <c:pt idx="133">
                  <c:v>1.6420188399107833</c:v>
                </c:pt>
                <c:pt idx="134">
                  <c:v>1.6457352064100399</c:v>
                </c:pt>
                <c:pt idx="135">
                  <c:v>1.6494959243096825</c:v>
                </c:pt>
                <c:pt idx="136">
                  <c:v>1.6532985045504225</c:v>
                </c:pt>
                <c:pt idx="137">
                  <c:v>1.6571404296041892</c:v>
                </c:pt>
                <c:pt idx="138">
                  <c:v>1.6610191634038727</c:v>
                </c:pt>
                <c:pt idx="139">
                  <c:v>1.6649321611742045</c:v>
                </c:pt>
                <c:pt idx="140">
                  <c:v>1.6688768791136648</c:v>
                </c:pt>
                <c:pt idx="141">
                  <c:v>1.6728507838800937</c:v>
                </c:pt>
                <c:pt idx="142">
                  <c:v>1.6768513618357537</c:v>
                </c:pt>
                <c:pt idx="143">
                  <c:v>1.6808761280107034</c:v>
                </c:pt>
                <c:pt idx="144">
                  <c:v>1.6849226347467088</c:v>
                </c:pt>
                <c:pt idx="145">
                  <c:v>1.688988479987217</c:v>
                </c:pt>
                <c:pt idx="146">
                  <c:v>1.6930713151823555</c:v>
                </c:pt>
                <c:pt idx="147">
                  <c:v>1.6971688527812321</c:v>
                </c:pt>
                <c:pt idx="148">
                  <c:v>1.7012788732872033</c:v>
                </c:pt>
                <c:pt idx="149">
                  <c:v>1.705399231854992</c:v>
                </c:pt>
                <c:pt idx="150">
                  <c:v>1.7095278644117338</c:v>
                </c:pt>
                <c:pt idx="151">
                  <c:v>1.7136627932870712</c:v>
                </c:pt>
                <c:pt idx="152">
                  <c:v>1.7178021323403794</c:v>
                </c:pt>
                <c:pt idx="153">
                  <c:v>1.7219440915760063</c:v>
                </c:pt>
                <c:pt idx="154">
                  <c:v>1.7260869812400796</c:v>
                </c:pt>
                <c:pt idx="155">
                  <c:v>1.7302292153949961</c:v>
                </c:pt>
                <c:pt idx="156">
                  <c:v>1.7343693149700843</c:v>
                </c:pt>
                <c:pt idx="157">
                  <c:v>1.7385059102891898</c:v>
                </c:pt>
                <c:pt idx="158">
                  <c:v>1.7426377430780997</c:v>
                </c:pt>
                <c:pt idx="159">
                  <c:v>1.7467636679566538</c:v>
                </c:pt>
                <c:pt idx="160">
                  <c:v>1.7508826534223201</c:v>
                </c:pt>
                <c:pt idx="161">
                  <c:v>1.7549937823337149</c:v>
                </c:pt>
                <c:pt idx="162">
                  <c:v>1.7590962519041868</c:v>
                </c:pt>
                <c:pt idx="163">
                  <c:v>1.7631893732171313</c:v>
                </c:pt>
                <c:pt idx="164">
                  <c:v>1.7672725702760506</c:v>
                </c:pt>
                <c:pt idx="165">
                  <c:v>1.7713453786037459</c:v>
                </c:pt>
                <c:pt idx="166">
                  <c:v>1.7754074434061764</c:v>
                </c:pt>
                <c:pt idx="167">
                  <c:v>1.7794585173176882</c:v>
                </c:pt>
                <c:pt idx="168">
                  <c:v>1.7834984577452722</c:v>
                </c:pt>
                <c:pt idx="169">
                  <c:v>1.787527223830502</c:v>
                </c:pt>
                <c:pt idx="170">
                  <c:v>1.7915448730485823</c:v>
                </c:pt>
                <c:pt idx="171">
                  <c:v>1.7955515574647443</c:v>
                </c:pt>
                <c:pt idx="172">
                  <c:v>1.7995475196688573</c:v>
                </c:pt>
                <c:pt idx="173">
                  <c:v>1.8035330884097318</c:v>
                </c:pt>
                <c:pt idx="174">
                  <c:v>1.8075086739510897</c:v>
                </c:pt>
                <c:pt idx="175">
                  <c:v>1.8114747631715913</c:v>
                </c:pt>
                <c:pt idx="176">
                  <c:v>1.8154319144316777</c:v>
                </c:pt>
                <c:pt idx="177">
                  <c:v>1.8193807522302317</c:v>
                </c:pt>
                <c:pt idx="178">
                  <c:v>1.8233219616742602</c:v>
                </c:pt>
                <c:pt idx="179">
                  <c:v>1.827256282784931</c:v>
                </c:pt>
                <c:pt idx="180">
                  <c:v>1.8311845046633262</c:v>
                </c:pt>
                <c:pt idx="181">
                  <c:v>1.8351074595392638</c:v>
                </c:pt>
                <c:pt idx="182">
                  <c:v>1.8390260167264394</c:v>
                </c:pt>
                <c:pt idx="183">
                  <c:v>1.8429410765070104</c:v>
                </c:pt>
                <c:pt idx="184">
                  <c:v>1.8468535639684882</c:v>
                </c:pt>
                <c:pt idx="185">
                  <c:v>1.8507644228155893</c:v>
                </c:pt>
                <c:pt idx="186">
                  <c:v>1.8546746091793245</c:v>
                </c:pt>
                <c:pt idx="187">
                  <c:v>1.8585850854452439</c:v>
                </c:pt>
                <c:pt idx="188">
                  <c:v>1.8624968141223661</c:v>
                </c:pt>
                <c:pt idx="189">
                  <c:v>1.8664107517737989</c:v>
                </c:pt>
                <c:pt idx="190">
                  <c:v>1.8703278430295995</c:v>
                </c:pt>
                <c:pt idx="191">
                  <c:v>1.8742490147018724</c:v>
                </c:pt>
                <c:pt idx="192">
                  <c:v>1.8781751700215119</c:v>
                </c:pt>
                <c:pt idx="193">
                  <c:v>1.8821071830154195</c:v>
                </c:pt>
                <c:pt idx="194">
                  <c:v>1.8860458930423722</c:v>
                </c:pt>
                <c:pt idx="195">
                  <c:v>1.8899920995050803</c:v>
                </c:pt>
                <c:pt idx="196">
                  <c:v>1.8939465567552727</c:v>
                </c:pt>
                <c:pt idx="197">
                  <c:v>1.8979099692079704</c:v>
                </c:pt>
                <c:pt idx="198">
                  <c:v>1.9018829866803637</c:v>
                </c:pt>
                <c:pt idx="199">
                  <c:v>1.9058661999699726</c:v>
                </c:pt>
                <c:pt idx="200">
                  <c:v>1.9098601366860157</c:v>
                </c:pt>
                <c:pt idx="201">
                  <c:v>1.9138652573471229</c:v>
                </c:pt>
                <c:pt idx="202">
                  <c:v>1.9178819517577137</c:v>
                </c:pt>
                <c:pt idx="203">
                  <c:v>1.9219105356745763</c:v>
                </c:pt>
                <c:pt idx="204">
                  <c:v>1.9259512477742899</c:v>
                </c:pt>
                <c:pt idx="205">
                  <c:v>1.9300042469313221</c:v>
                </c:pt>
                <c:pt idx="206">
                  <c:v>1.9340696098157015</c:v>
                </c:pt>
                <c:pt idx="207">
                  <c:v>1.9381473288182964</c:v>
                </c:pt>
                <c:pt idx="208">
                  <c:v>1.9422373103107691</c:v>
                </c:pt>
                <c:pt idx="209">
                  <c:v>1.9463393732463428</c:v>
                </c:pt>
                <c:pt idx="210">
                  <c:v>1.9504532481065326</c:v>
                </c:pt>
                <c:pt idx="211">
                  <c:v>1.9545785761979841</c:v>
                </c:pt>
                <c:pt idx="212">
                  <c:v>1.9587149093025626</c:v>
                </c:pt>
                <c:pt idx="213">
                  <c:v>1.9628617096827452</c:v>
                </c:pt>
                <c:pt idx="214">
                  <c:v>1.9670183504433603</c:v>
                </c:pt>
                <c:pt idx="215">
                  <c:v>1.9711841162495642</c:v>
                </c:pt>
                <c:pt idx="216">
                  <c:v>1.9753582043998881</c:v>
                </c:pt>
                <c:pt idx="217">
                  <c:v>1.979539726252038</c:v>
                </c:pt>
                <c:pt idx="218">
                  <c:v>1.983727708997987</c:v>
                </c:pt>
                <c:pt idx="219">
                  <c:v>1.9879210977837762</c:v>
                </c:pt>
                <c:pt idx="220">
                  <c:v>1.9921187581682358</c:v>
                </c:pt>
                <c:pt idx="221">
                  <c:v>1.9963194789137209</c:v>
                </c:pt>
                <c:pt idx="222">
                  <c:v>2.0005219751007406</c:v>
                </c:pt>
                <c:pt idx="223">
                  <c:v>2.0047248915572315</c:v>
                </c:pt>
                <c:pt idx="224">
                  <c:v>2.0089268065920356</c:v>
                </c:pt>
                <c:pt idx="225">
                  <c:v>2.0131262360210047</c:v>
                </c:pt>
                <c:pt idx="226">
                  <c:v>2.017321637473013</c:v>
                </c:pt>
                <c:pt idx="227">
                  <c:v>2.0215114149620188</c:v>
                </c:pt>
                <c:pt idx="228">
                  <c:v>2.0256939237102403</c:v>
                </c:pt>
                <c:pt idx="229">
                  <c:v>2.0298674752064132</c:v>
                </c:pt>
                <c:pt idx="230">
                  <c:v>2.0340303424820529</c:v>
                </c:pt>
                <c:pt idx="231">
                  <c:v>2.0381807655876418</c:v>
                </c:pt>
                <c:pt idx="232">
                  <c:v>2.042316957249664</c:v>
                </c:pt>
                <c:pt idx="233">
                  <c:v>2.0464371086885058</c:v>
                </c:pt>
                <c:pt idx="234">
                  <c:v>2.0505393955763034</c:v>
                </c:pt>
                <c:pt idx="235">
                  <c:v>2.0546219841130395</c:v>
                </c:pt>
                <c:pt idx="236">
                  <c:v>2.0586830371983491</c:v>
                </c:pt>
                <c:pt idx="237">
                  <c:v>2.0627207206758102</c:v>
                </c:pt>
                <c:pt idx="238">
                  <c:v>2.0667332096258004</c:v>
                </c:pt>
                <c:pt idx="239">
                  <c:v>2.0707186946824314</c:v>
                </c:pt>
                <c:pt idx="240">
                  <c:v>2.074675388349533</c:v>
                </c:pt>
                <c:pt idx="241">
                  <c:v>2.0786015312901993</c:v>
                </c:pt>
                <c:pt idx="242">
                  <c:v>2.0824953985640953</c:v>
                </c:pt>
                <c:pt idx="243">
                  <c:v>2.0863553057863684</c:v>
                </c:pt>
                <c:pt idx="244">
                  <c:v>2.0901796151818957</c:v>
                </c:pt>
                <c:pt idx="245">
                  <c:v>2.0939667415084662</c:v>
                </c:pt>
                <c:pt idx="246">
                  <c:v>2.0977151578225151</c:v>
                </c:pt>
                <c:pt idx="247">
                  <c:v>2.1014234010611719</c:v>
                </c:pt>
                <c:pt idx="248">
                  <c:v>2.1050900774145931</c:v>
                </c:pt>
                <c:pt idx="249">
                  <c:v>2.1087138674629085</c:v>
                </c:pt>
                <c:pt idx="250">
                  <c:v>2.1122935310526012</c:v>
                </c:pt>
                <c:pt idx="251">
                  <c:v>2.1158279118877172</c:v>
                </c:pt>
                <c:pt idx="252">
                  <c:v>2.1193159418120535</c:v>
                </c:pt>
                <c:pt idx="253">
                  <c:v>2.1227566447593165</c:v>
                </c:pt>
                <c:pt idx="254">
                  <c:v>2.1261491403492743</c:v>
                </c:pt>
                <c:pt idx="255">
                  <c:v>2.1294926471090339</c:v>
                </c:pt>
                <c:pt idx="256">
                  <c:v>2.1327864852998619</c:v>
                </c:pt>
                <c:pt idx="257">
                  <c:v>2.1360300793313973</c:v>
                </c:pt>
                <c:pt idx="258">
                  <c:v>2.1392229597466206</c:v>
                </c:pt>
                <c:pt idx="259">
                  <c:v>2.1423647647626543</c:v>
                </c:pt>
                <c:pt idx="260">
                  <c:v>2.1454552413542713</c:v>
                </c:pt>
                <c:pt idx="261">
                  <c:v>2.1484942458689007</c:v>
                </c:pt>
                <c:pt idx="262">
                  <c:v>2.1514817441639966</c:v>
                </c:pt>
                <c:pt idx="263">
                  <c:v>2.1544178112597558</c:v>
                </c:pt>
                <c:pt idx="264">
                  <c:v>2.1573026305024396</c:v>
                </c:pt>
                <c:pt idx="265">
                  <c:v>2.1601364922358526</c:v>
                </c:pt>
                <c:pt idx="266">
                  <c:v>2.162919791980964</c:v>
                </c:pt>
                <c:pt idx="267">
                  <c:v>2.1656530281260626</c:v>
                </c:pt>
                <c:pt idx="268">
                  <c:v>2.1683367991323648</c:v>
                </c:pt>
                <c:pt idx="269">
                  <c:v>2.1709718002624694</c:v>
                </c:pt>
                <c:pt idx="270">
                  <c:v>2.1735588198415816</c:v>
                </c:pt>
                <c:pt idx="271">
                  <c:v>2.176098735063916</c:v>
                </c:pt>
                <c:pt idx="272">
                  <c:v>2.1785925073591441</c:v>
                </c:pt>
                <c:pt idx="273">
                  <c:v>2.1810411773361684</c:v>
                </c:pt>
                <c:pt idx="274">
                  <c:v>2.1834458593238102</c:v>
                </c:pt>
                <c:pt idx="275">
                  <c:v>2.1858077355302825</c:v>
                </c:pt>
                <c:pt idx="276">
                  <c:v>2.1881280498453943</c:v>
                </c:pt>
                <c:pt idx="277">
                  <c:v>2.19040810131147</c:v>
                </c:pt>
                <c:pt idx="278">
                  <c:v>2.1926492372908242</c:v>
                </c:pt>
                <c:pt idx="279">
                  <c:v>2.194852846359316</c:v>
                </c:pt>
                <c:pt idx="280">
                  <c:v>2.1970203509570441</c:v>
                </c:pt>
                <c:pt idx="281">
                  <c:v>2.199153199828582</c:v>
                </c:pt>
                <c:pt idx="282">
                  <c:v>2.2012528602863339</c:v>
                </c:pt>
                <c:pt idx="283">
                  <c:v>2.2033208103314945</c:v>
                </c:pt>
                <c:pt idx="284">
                  <c:v>2.2053585306678904</c:v>
                </c:pt>
                <c:pt idx="285">
                  <c:v>2.2073674966444994</c:v>
                </c:pt>
                <c:pt idx="286">
                  <c:v>2.209349170162767</c:v>
                </c:pt>
                <c:pt idx="287">
                  <c:v>2.2113049915849832</c:v>
                </c:pt>
                <c:pt idx="288">
                  <c:v>2.2132363716798777</c:v>
                </c:pt>
                <c:pt idx="289">
                  <c:v>2.2151446836413249</c:v>
                </c:pt>
                <c:pt idx="290">
                  <c:v>2.2170312552155598</c:v>
                </c:pt>
                <c:pt idx="291">
                  <c:v>2.2188973609716709</c:v>
                </c:pt>
                <c:pt idx="292">
                  <c:v>2.2207442147492764</c:v>
                </c:pt>
                <c:pt idx="293">
                  <c:v>2.2225729623163284</c:v>
                </c:pt>
                <c:pt idx="294">
                  <c:v>2.2243846742688169</c:v>
                </c:pt>
                <c:pt idx="295">
                  <c:v>2.2261803392029074</c:v>
                </c:pt>
                <c:pt idx="296">
                  <c:v>2.227960857188616</c:v>
                </c:pt>
                <c:pt idx="297">
                  <c:v>2.2297270335726562</c:v>
                </c:pt>
                <c:pt idx="298">
                  <c:v>2.2314795731364834</c:v>
                </c:pt>
                <c:pt idx="299">
                  <c:v>2.2332190746339058</c:v>
                </c:pt>
                <c:pt idx="300">
                  <c:v>2.2349460257309071</c:v>
                </c:pt>
                <c:pt idx="301">
                  <c:v>2.2366607983685625</c:v>
                </c:pt>
                <c:pt idx="302">
                  <c:v>2.238363644568099</c:v>
                </c:pt>
                <c:pt idx="303">
                  <c:v>2.2400546926953746</c:v>
                </c:pt>
                <c:pt idx="304">
                  <c:v>2.2417339442001802</c:v>
                </c:pt>
                <c:pt idx="305">
                  <c:v>2.2434012708439481</c:v>
                </c:pt>
                <c:pt idx="306">
                  <c:v>2.245056412427668</c:v>
                </c:pt>
                <c:pt idx="307">
                  <c:v>2.2466989750299611</c:v>
                </c:pt>
                <c:pt idx="308">
                  <c:v>2.24832842976355</c:v>
                </c:pt>
                <c:pt idx="309">
                  <c:v>2.2499441120565757</c:v>
                </c:pt>
                <c:pt idx="310">
                  <c:v>2.2515452214635672</c:v>
                </c:pt>
                <c:pt idx="311">
                  <c:v>2.2531308220091528</c:v>
                </c:pt>
                <c:pt idx="312">
                  <c:v>2.2546998430660312</c:v>
                </c:pt>
                <c:pt idx="313">
                  <c:v>2.2562510807671083</c:v>
                </c:pt>
                <c:pt idx="314">
                  <c:v>2.2577831999501883</c:v>
                </c:pt>
                <c:pt idx="315">
                  <c:v>2.2592947366320821</c:v>
                </c:pt>
                <c:pt idx="316">
                  <c:v>2.2607841010075562</c:v>
                </c:pt>
                <c:pt idx="317">
                  <c:v>2.2622495809670653</c:v>
                </c:pt>
                <c:pt idx="318">
                  <c:v>2.2636893461258412</c:v>
                </c:pt>
                <c:pt idx="319">
                  <c:v>2.2651014523554629</c:v>
                </c:pt>
                <c:pt idx="320">
                  <c:v>2.266483846807688</c:v>
                </c:pt>
                <c:pt idx="321">
                  <c:v>2.2678343734189088</c:v>
                </c:pt>
                <c:pt idx="322">
                  <c:v>2.269150778882234</c:v>
                </c:pt>
                <c:pt idx="323">
                  <c:v>2.2704307190727806</c:v>
                </c:pt>
                <c:pt idx="324">
                  <c:v>2.2716717659103685</c:v>
                </c:pt>
                <c:pt idx="325">
                  <c:v>2.2728714146423536</c:v>
                </c:pt>
                <c:pt idx="326">
                  <c:v>2.2740270915278908</c:v>
                </c:pt>
                <c:pt idx="327">
                  <c:v>2.2751361619033994</c:v>
                </c:pt>
                <c:pt idx="328">
                  <c:v>2.2761959386074833</c:v>
                </c:pt>
                <c:pt idx="329">
                  <c:v>2.2772036907419642</c:v>
                </c:pt>
                <c:pt idx="330">
                  <c:v>2.2781566527440797</c:v>
                </c:pt>
                <c:pt idx="331">
                  <c:v>2.2790520337432154</c:v>
                </c:pt>
                <c:pt idx="332">
                  <c:v>2.2798870271738596</c:v>
                </c:pt>
                <c:pt idx="333">
                  <c:v>2.2806588206147005</c:v>
                </c:pt>
                <c:pt idx="334">
                  <c:v>2.2813646058220405</c:v>
                </c:pt>
                <c:pt idx="335">
                  <c:v>2.2820015889238983</c:v>
                </c:pt>
                <c:pt idx="336">
                  <c:v>2.2825670007393635</c:v>
                </c:pt>
                <c:pt idx="337">
                  <c:v>2.2830581071859974</c:v>
                </c:pt>
                <c:pt idx="338">
                  <c:v>2.2834722197362618</c:v>
                </c:pt>
                <c:pt idx="339">
                  <c:v>2.2838067058822666</c:v>
                </c:pt>
                <c:pt idx="340">
                  <c:v>2.2840589995664184</c:v>
                </c:pt>
                <c:pt idx="341">
                  <c:v>2.28422661153401</c:v>
                </c:pt>
                <c:pt idx="342">
                  <c:v>2.284307139562284</c:v>
                </c:pt>
                <c:pt idx="343">
                  <c:v>2.2842982785192243</c:v>
                </c:pt>
                <c:pt idx="344">
                  <c:v>2.2841978302041475</c:v>
                </c:pt>
                <c:pt idx="345">
                  <c:v>2.2840037129212529</c:v>
                </c:pt>
                <c:pt idx="346">
                  <c:v>2.2837139707365903</c:v>
                </c:pt>
                <c:pt idx="347">
                  <c:v>2.283326782368472</c:v>
                </c:pt>
                <c:pt idx="348">
                  <c:v>2.282840469661263</c:v>
                </c:pt>
                <c:pt idx="349">
                  <c:v>2.2822535055927036</c:v>
                </c:pt>
                <c:pt idx="350">
                  <c:v>2.2815645217655169</c:v>
                </c:pt>
                <c:pt idx="351">
                  <c:v>2.2807723153350752</c:v>
                </c:pt>
                <c:pt idx="352">
                  <c:v>2.2798758553262983</c:v>
                </c:pt>
                <c:pt idx="353">
                  <c:v>2.2788742882948685</c:v>
                </c:pt>
                <c:pt idx="354">
                  <c:v>2.2777669432901391</c:v>
                </c:pt>
                <c:pt idx="355">
                  <c:v>2.2765533360799646</c:v>
                </c:pt>
                <c:pt idx="356">
                  <c:v>2.2752331726009141</c:v>
                </c:pt>
                <c:pt idx="357">
                  <c:v>2.2738063516011282</c:v>
                </c:pt>
                <c:pt idx="358">
                  <c:v>2.2722729664472388</c:v>
                </c:pt>
                <c:pt idx="359">
                  <c:v>2.2706333060714554</c:v>
                </c:pt>
                <c:pt idx="360">
                  <c:v>2.2688878550399547</c:v>
                </c:pt>
                <c:pt idx="361">
                  <c:v>2.2670372927291425</c:v>
                </c:pt>
                <c:pt idx="362">
                  <c:v>2.2650824916021146</c:v>
                </c:pt>
                <c:pt idx="363">
                  <c:v>2.2630245145836696</c:v>
                </c:pt>
                <c:pt idx="364">
                  <c:v>2.2608646115384694</c:v>
                </c:pt>
                <c:pt idx="365">
                  <c:v>2.2586042148633347</c:v>
                </c:pt>
                <c:pt idx="366">
                  <c:v>2.2562449342111308</c:v>
                </c:pt>
                <c:pt idx="367">
                  <c:v>2.2537885503701625</c:v>
                </c:pt>
                <c:pt idx="368">
                  <c:v>2.2512370083293822</c:v>
                </c:pt>
                <c:pt idx="369">
                  <c:v>2.2485924095659442</c:v>
                </c:pt>
                <c:pt idx="370">
                  <c:v>2.2458570035976146</c:v>
                </c:pt>
                <c:pt idx="371">
                  <c:v>2.2430331788482238</c:v>
                </c:pt>
                <c:pt idx="372">
                  <c:v>2.2401234528795939</c:v>
                </c:pt>
                <c:pt idx="373">
                  <c:v>2.2371304620482162</c:v>
                </c:pt>
                <c:pt idx="374">
                  <c:v>2.2340569506491939</c:v>
                </c:pt>
                <c:pt idx="375">
                  <c:v>2.2309057596136883</c:v>
                </c:pt>
                <c:pt idx="376">
                  <c:v>2.2276798148291594</c:v>
                </c:pt>
                <c:pt idx="377">
                  <c:v>2.2243821151540977</c:v>
                </c:pt>
                <c:pt idx="378">
                  <c:v>2.2210157202006622</c:v>
                </c:pt>
                <c:pt idx="379">
                  <c:v>2.2175837379596492</c:v>
                </c:pt>
                <c:pt idx="380">
                  <c:v>2.2140893123425092</c:v>
                </c:pt>
                <c:pt idx="381">
                  <c:v>2.2105356107147713</c:v>
                </c:pt>
                <c:pt idx="382">
                  <c:v>2.2069258114941381</c:v>
                </c:pt>
                <c:pt idx="383">
                  <c:v>2.2032630918848302</c:v>
                </c:pt>
                <c:pt idx="384">
                  <c:v>2.199550615817448</c:v>
                </c:pt>
                <c:pt idx="385">
                  <c:v>2.1957915221607447</c:v>
                </c:pt>
                <c:pt idx="386">
                  <c:v>2.1919889132683594</c:v>
                </c:pt>
                <c:pt idx="387">
                  <c:v>2.1881458439197408</c:v>
                </c:pt>
                <c:pt idx="388">
                  <c:v>2.1842653107103471</c:v>
                </c:pt>
                <c:pt idx="389">
                  <c:v>2.1803502419417082</c:v>
                </c:pt>
                <c:pt idx="390">
                  <c:v>2.1764034880572467</c:v>
                </c:pt>
                <c:pt idx="391">
                  <c:v>2.1724278126648668</c:v>
                </c:pt>
                <c:pt idx="392">
                  <c:v>2.1684258841823612</c:v>
                </c:pt>
                <c:pt idx="393">
                  <c:v>2.1644002681366583</c:v>
                </c:pt>
                <c:pt idx="394">
                  <c:v>2.1603534201429562</c:v>
                </c:pt>
                <c:pt idx="395">
                  <c:v>2.156287679584886</c:v>
                </c:pt>
                <c:pt idx="396">
                  <c:v>2.1522052640120446</c:v>
                </c:pt>
                <c:pt idx="397">
                  <c:v>2.1481082642666456</c:v>
                </c:pt>
                <c:pt idx="398">
                  <c:v>2.1439986403466049</c:v>
                </c:pt>
                <c:pt idx="399">
                  <c:v>2.1398782180082021</c:v>
                </c:pt>
                <c:pt idx="400">
                  <c:v>2.1357486861075197</c:v>
                </c:pt>
                <c:pt idx="401">
                  <c:v>2.13161159467621</c:v>
                </c:pt>
                <c:pt idx="402">
                  <c:v>2.1274683537237236</c:v>
                </c:pt>
                <c:pt idx="403">
                  <c:v>2.1233202327550185</c:v>
                </c:pt>
                <c:pt idx="404">
                  <c:v>2.1191683609899346</c:v>
                </c:pt>
                <c:pt idx="405">
                  <c:v>2.1150137282677912</c:v>
                </c:pt>
                <c:pt idx="406">
                  <c:v>2.1108571866184569</c:v>
                </c:pt>
                <c:pt idx="407">
                  <c:v>2.1066994524790053</c:v>
                </c:pt>
                <c:pt idx="408">
                  <c:v>2.1025411095331794</c:v>
                </c:pt>
                <c:pt idx="409">
                  <c:v>2.0983826121491864</c:v>
                </c:pt>
                <c:pt idx="410">
                  <c:v>2.094224289389774</c:v>
                </c:pt>
                <c:pt idx="411">
                  <c:v>2.0900663495671936</c:v>
                </c:pt>
                <c:pt idx="412">
                  <c:v>2.0859088853143493</c:v>
                </c:pt>
                <c:pt idx="413">
                  <c:v>2.081751879142284</c:v>
                </c:pt>
                <c:pt idx="414">
                  <c:v>2.0775952094530701</c:v>
                </c:pt>
                <c:pt idx="415">
                  <c:v>2.073438656976168</c:v>
                </c:pt>
                <c:pt idx="416">
                  <c:v>2.06928191159533</c:v>
                </c:pt>
                <c:pt idx="417">
                  <c:v>2.0651245795322288</c:v>
                </c:pt>
                <c:pt idx="418">
                  <c:v>2.060966190852072</c:v>
                </c:pt>
                <c:pt idx="419">
                  <c:v>2.0568062072556006</c:v>
                </c:pt>
                <c:pt idx="420">
                  <c:v>2.0526440301210096</c:v>
                </c:pt>
                <c:pt idx="421">
                  <c:v>2.0484790087584868</c:v>
                </c:pt>
                <c:pt idx="422">
                  <c:v>2.0443104488392634</c:v>
                </c:pt>
                <c:pt idx="423">
                  <c:v>2.0401376209602726</c:v>
                </c:pt>
                <c:pt idx="424">
                  <c:v>2.0359597693047724</c:v>
                </c:pt>
                <c:pt idx="425">
                  <c:v>2.0317761203585984</c:v>
                </c:pt>
                <c:pt idx="426">
                  <c:v>2.0275858916410834</c:v>
                </c:pt>
                <c:pt idx="427">
                  <c:v>2.0233883004091542</c:v>
                </c:pt>
                <c:pt idx="428">
                  <c:v>2.0191825722926637</c:v>
                </c:pt>
                <c:pt idx="429">
                  <c:v>2.0149679498187409</c:v>
                </c:pt>
                <c:pt idx="430">
                  <c:v>2.0107437007827715</c:v>
                </c:pt>
                <c:pt idx="431">
                  <c:v>2.0065091264236452</c:v>
                </c:pt>
                <c:pt idx="432">
                  <c:v>2.0022635693611366</c:v>
                </c:pt>
                <c:pt idx="433">
                  <c:v>1.9980064212537116</c:v>
                </c:pt>
                <c:pt idx="434">
                  <c:v>1.9937371301357409</c:v>
                </c:pt>
                <c:pt idx="435">
                  <c:v>1.9894552073940381</c:v>
                </c:pt>
                <c:pt idx="436">
                  <c:v>1.9851602343448578</c:v>
                </c:pt>
                <c:pt idx="437">
                  <c:v>1.9808518683740024</c:v>
                </c:pt>
                <c:pt idx="438">
                  <c:v>1.9765298486044987</c:v>
                </c:pt>
                <c:pt idx="439">
                  <c:v>1.972194001058426</c:v>
                </c:pt>
                <c:pt idx="440">
                  <c:v>1.967844243281915</c:v>
                </c:pt>
                <c:pt idx="441">
                  <c:v>1.9634805884050794</c:v>
                </c:pt>
                <c:pt idx="442">
                  <c:v>1.9591031486116957</c:v>
                </c:pt>
                <c:pt idx="443">
                  <c:v>1.9547121379967676</c:v>
                </c:pt>
                <c:pt idx="444">
                  <c:v>1.9503078747937361</c:v>
                </c:pt>
                <c:pt idx="445">
                  <c:v>1.9458907829569396</c:v>
                </c:pt>
                <c:pt idx="446">
                  <c:v>1.941461393088997</c:v>
                </c:pt>
                <c:pt idx="447">
                  <c:v>1.9370203427070538</c:v>
                </c:pt>
                <c:pt idx="448">
                  <c:v>1.9325683758462175</c:v>
                </c:pt>
                <c:pt idx="449">
                  <c:v>1.9281063420030282</c:v>
                </c:pt>
                <c:pt idx="450">
                  <c:v>1.9236351944263508</c:v>
                </c:pt>
                <c:pt idx="451">
                  <c:v>1.9191559877676581</c:v>
                </c:pt>
                <c:pt idx="452">
                  <c:v>1.9146698751071827</c:v>
                </c:pt>
                <c:pt idx="453">
                  <c:v>1.9101781043768569</c:v>
                </c:pt>
                <c:pt idx="454">
                  <c:v>1.9056820142052198</c:v>
                </c:pt>
                <c:pt idx="455">
                  <c:v>1.9011830292135665</c:v>
                </c:pt>
                <c:pt idx="456">
                  <c:v>1.8966826547964377</c:v>
                </c:pt>
                <c:pt idx="457">
                  <c:v>1.8921824714230859</c:v>
                </c:pt>
                <c:pt idx="458">
                  <c:v>1.8876841284997494</c:v>
                </c:pt>
                <c:pt idx="459">
                  <c:v>1.8831893378353983</c:v>
                </c:pt>
                <c:pt idx="460">
                  <c:v>1.8786998667560271</c:v>
                </c:pt>
                <c:pt idx="461">
                  <c:v>1.8742175309145459</c:v>
                </c:pt>
                <c:pt idx="462">
                  <c:v>1.8697441868448641</c:v>
                </c:pt>
                <c:pt idx="463">
                  <c:v>1.8652817243098048</c:v>
                </c:pt>
                <c:pt idx="464">
                  <c:v>1.8608320584930951</c:v>
                </c:pt>
                <c:pt idx="465">
                  <c:v>1.8563971220857729</c:v>
                </c:pt>
                <c:pt idx="466">
                  <c:v>1.8519788573170253</c:v>
                </c:pt>
                <c:pt idx="467">
                  <c:v>1.8475792079786597</c:v>
                </c:pt>
                <c:pt idx="468">
                  <c:v>1.843200111491206</c:v>
                </c:pt>
                <c:pt idx="469">
                  <c:v>1.8388434910580091</c:v>
                </c:pt>
                <c:pt idx="470">
                  <c:v>1.8345112479516943</c:v>
                </c:pt>
                <c:pt idx="471">
                  <c:v>1.8302052539750648</c:v>
                </c:pt>
                <c:pt idx="472">
                  <c:v>1.8259273441358883</c:v>
                </c:pt>
                <c:pt idx="473">
                  <c:v>1.8216793095721555</c:v>
                </c:pt>
                <c:pt idx="474">
                  <c:v>1.8174628907613626</c:v>
                </c:pt>
                <c:pt idx="475">
                  <c:v>1.8132797710441277</c:v>
                </c:pt>
                <c:pt idx="476">
                  <c:v>1.8091315704891442</c:v>
                </c:pt>
                <c:pt idx="477">
                  <c:v>1.8050198401230717</c:v>
                </c:pt>
                <c:pt idx="478">
                  <c:v>1.8009460565455546</c:v>
                </c:pt>
                <c:pt idx="479">
                  <c:v>1.796911616946165</c:v>
                </c:pt>
                <c:pt idx="480">
                  <c:v>1.7929178345367183</c:v>
                </c:pt>
                <c:pt idx="481">
                  <c:v>1.7889659344091795</c:v>
                </c:pt>
                <c:pt idx="482">
                  <c:v>1.785057049826233</c:v>
                </c:pt>
                <c:pt idx="483">
                  <c:v>1.7811922189486444</c:v>
                </c:pt>
                <c:pt idx="484">
                  <c:v>1.7773723820007166</c:v>
                </c:pt>
                <c:pt idx="485">
                  <c:v>1.7735983788725556</c:v>
                </c:pt>
                <c:pt idx="486">
                  <c:v>1.7698709471554661</c:v>
                </c:pt>
                <c:pt idx="487">
                  <c:v>1.7661907206046004</c:v>
                </c:pt>
                <c:pt idx="488">
                  <c:v>1.762558228021053</c:v>
                </c:pt>
                <c:pt idx="489">
                  <c:v>1.7589738925438489</c:v>
                </c:pt>
                <c:pt idx="490">
                  <c:v>1.7554380313407894</c:v>
                </c:pt>
                <c:pt idx="491">
                  <c:v>1.7519508556858234</c:v>
                </c:pt>
                <c:pt idx="492">
                  <c:v>1.748512471409573</c:v>
                </c:pt>
                <c:pt idx="493">
                  <c:v>1.7451228797087666</c:v>
                </c:pt>
                <c:pt idx="494">
                  <c:v>1.7417819782996835</c:v>
                </c:pt>
                <c:pt idx="495">
                  <c:v>1.7384895629002315</c:v>
                </c:pt>
                <c:pt idx="496">
                  <c:v>1.7352453290249592</c:v>
                </c:pt>
                <c:pt idx="497">
                  <c:v>1.7320488740771474</c:v>
                </c:pt>
                <c:pt idx="498">
                  <c:v>1.7288996997220925</c:v>
                </c:pt>
                <c:pt idx="499">
                  <c:v>1.7257972145257767</c:v>
                </c:pt>
                <c:pt idx="500">
                  <c:v>1.7227407368433072</c:v>
                </c:pt>
                <c:pt idx="501">
                  <c:v>1.7197294979417768</c:v>
                </c:pt>
                <c:pt idx="502">
                  <c:v>1.7167626453425298</c:v>
                </c:pt>
                <c:pt idx="503">
                  <c:v>1.7138392463681984</c:v>
                </c:pt>
                <c:pt idx="504">
                  <c:v>1.7109582918802961</c:v>
                </c:pt>
                <c:pt idx="505">
                  <c:v>1.7081187001935918</c:v>
                </c:pt>
                <c:pt idx="506">
                  <c:v>1.7053193211539299</c:v>
                </c:pt>
                <c:pt idx="507">
                  <c:v>1.7025589403666062</c:v>
                </c:pt>
                <c:pt idx="508">
                  <c:v>1.69983628356283</c:v>
                </c:pt>
                <c:pt idx="509">
                  <c:v>1.6971500210922028</c:v>
                </c:pt>
                <c:pt idx="510">
                  <c:v>1.6944987725295009</c:v>
                </c:pt>
                <c:pt idx="511">
                  <c:v>1.6918811113843852</c:v>
                </c:pt>
                <c:pt idx="512">
                  <c:v>1.6892955699029253</c:v>
                </c:pt>
                <c:pt idx="513">
                  <c:v>1.6867406439500603</c:v>
                </c:pt>
                <c:pt idx="514">
                  <c:v>1.6842147979622815</c:v>
                </c:pt>
                <c:pt idx="515">
                  <c:v>1.6817164699599507</c:v>
                </c:pt>
                <c:pt idx="516">
                  <c:v>1.6792440766087264</c:v>
                </c:pt>
                <c:pt idx="517">
                  <c:v>1.6767960183195689</c:v>
                </c:pt>
                <c:pt idx="518">
                  <c:v>1.6743706843767707</c:v>
                </c:pt>
                <c:pt idx="519">
                  <c:v>1.6719664580833442</c:v>
                </c:pt>
                <c:pt idx="520">
                  <c:v>1.6695817219129856</c:v>
                </c:pt>
                <c:pt idx="521">
                  <c:v>1.6672148626576342</c:v>
                </c:pt>
                <c:pt idx="522">
                  <c:v>1.6648642765594543</c:v>
                </c:pt>
                <c:pt idx="523">
                  <c:v>1.6625283744158219</c:v>
                </c:pt>
                <c:pt idx="524">
                  <c:v>1.6602055866456569</c:v>
                </c:pt>
                <c:pt idx="525">
                  <c:v>1.6578943683051559</c:v>
                </c:pt>
                <c:pt idx="526">
                  <c:v>1.655593204040742</c:v>
                </c:pt>
                <c:pt idx="527">
                  <c:v>1.653300612966762</c:v>
                </c:pt>
                <c:pt idx="528">
                  <c:v>1.6510151534552411</c:v>
                </c:pt>
                <c:pt idx="529">
                  <c:v>1.6487354278247677</c:v>
                </c:pt>
                <c:pt idx="530">
                  <c:v>1.6464600869154147</c:v>
                </c:pt>
                <c:pt idx="531">
                  <c:v>1.6441878345364458</c:v>
                </c:pt>
                <c:pt idx="532">
                  <c:v>1.6419174317734786</c:v>
                </c:pt>
                <c:pt idx="533">
                  <c:v>1.6396477011417363</c:v>
                </c:pt>
                <c:pt idx="534">
                  <c:v>1.6373775305720648</c:v>
                </c:pt>
                <c:pt idx="535">
                  <c:v>1.6351058772164908</c:v>
                </c:pt>
                <c:pt idx="536">
                  <c:v>1.6328317710602929</c:v>
                </c:pt>
                <c:pt idx="537">
                  <c:v>1.6305543183278277</c:v>
                </c:pt>
                <c:pt idx="538">
                  <c:v>1.6282727046697021</c:v>
                </c:pt>
                <c:pt idx="539">
                  <c:v>1.6259861981193566</c:v>
                </c:pt>
                <c:pt idx="540">
                  <c:v>1.6236941518076313</c:v>
                </c:pt>
                <c:pt idx="541">
                  <c:v>1.6213960064245445</c:v>
                </c:pt>
                <c:pt idx="542">
                  <c:v>1.6190912924182208</c:v>
                </c:pt>
                <c:pt idx="543">
                  <c:v>1.6167796319217254</c:v>
                </c:pt>
                <c:pt idx="544">
                  <c:v>1.6144607403994349</c:v>
                </c:pt>
                <c:pt idx="545">
                  <c:v>1.6121344280055658</c:v>
                </c:pt>
                <c:pt idx="546">
                  <c:v>1.6098006006485162</c:v>
                </c:pt>
                <c:pt idx="547">
                  <c:v>1.6074592607557729</c:v>
                </c:pt>
                <c:pt idx="548">
                  <c:v>1.6051105077353127</c:v>
                </c:pt>
                <c:pt idx="549">
                  <c:v>1.6027545381306305</c:v>
                </c:pt>
                <c:pt idx="550">
                  <c:v>1.6003916454677709</c:v>
                </c:pt>
                <c:pt idx="551">
                  <c:v>1.5980222197939986</c:v>
                </c:pt>
                <c:pt idx="552">
                  <c:v>1.5956467469090545</c:v>
                </c:pt>
                <c:pt idx="553">
                  <c:v>1.5932658072911896</c:v>
                </c:pt>
                <c:pt idx="554">
                  <c:v>1.5908800747214837</c:v>
                </c:pt>
                <c:pt idx="555">
                  <c:v>1.5884903146111735</c:v>
                </c:pt>
                <c:pt idx="556">
                  <c:v>1.5860973820379609</c:v>
                </c:pt>
                <c:pt idx="557">
                  <c:v>1.5837022194984354</c:v>
                </c:pt>
                <c:pt idx="558">
                  <c:v>1.5813058543848586</c:v>
                </c:pt>
                <c:pt idx="559">
                  <c:v>1.5789093961956351</c:v>
                </c:pt>
                <c:pt idx="560">
                  <c:v>1.5765140334897556</c:v>
                </c:pt>
                <c:pt idx="561">
                  <c:v>1.574121030596412</c:v>
                </c:pt>
                <c:pt idx="562">
                  <c:v>1.571731724091801</c:v>
                </c:pt>
                <c:pt idx="563">
                  <c:v>1.5693475190558517</c:v>
                </c:pt>
                <c:pt idx="564">
                  <c:v>1.5669698851222384</c:v>
                </c:pt>
                <c:pt idx="565">
                  <c:v>1.5646003523355838</c:v>
                </c:pt>
                <c:pt idx="566">
                  <c:v>1.5622405068301723</c:v>
                </c:pt>
                <c:pt idx="567">
                  <c:v>1.5598919863448404</c:v>
                </c:pt>
                <c:pt idx="568">
                  <c:v>1.5575564755889424</c:v>
                </c:pt>
                <c:pt idx="569">
                  <c:v>1.5552357014744467</c:v>
                </c:pt>
                <c:pt idx="570">
                  <c:v>1.5529314282292597</c:v>
                </c:pt>
                <c:pt idx="571">
                  <c:v>1.5506454524068691</c:v>
                </c:pt>
                <c:pt idx="572">
                  <c:v>1.5483795978072976</c:v>
                </c:pt>
                <c:pt idx="573">
                  <c:v>1.5461357103241817</c:v>
                </c:pt>
                <c:pt idx="574">
                  <c:v>1.5439156527325917</c:v>
                </c:pt>
                <c:pt idx="575">
                  <c:v>1.5417212994319183</c:v>
                </c:pt>
                <c:pt idx="576">
                  <c:v>1.5395545311578533</c:v>
                </c:pt>
                <c:pt idx="577">
                  <c:v>1.5374172296771516</c:v>
                </c:pt>
                <c:pt idx="578">
                  <c:v>1.5353112724784976</c:v>
                </c:pt>
                <c:pt idx="579">
                  <c:v>1.5332385274724363</c:v>
                </c:pt>
                <c:pt idx="580">
                  <c:v>1.5312008477129626</c:v>
                </c:pt>
                <c:pt idx="581">
                  <c:v>1.5292000661529916</c:v>
                </c:pt>
                <c:pt idx="582">
                  <c:v>1.5272379904455984</c:v>
                </c:pt>
                <c:pt idx="583">
                  <c:v>1.5253163978025879</c:v>
                </c:pt>
                <c:pt idx="584">
                  <c:v>1.5234370299216728</c:v>
                </c:pt>
                <c:pt idx="585">
                  <c:v>1.5216015879932723</c:v>
                </c:pt>
                <c:pt idx="586">
                  <c:v>1.5198117277977303</c:v>
                </c:pt>
                <c:pt idx="587">
                  <c:v>1.5180690549035893</c:v>
                </c:pt>
                <c:pt idx="588">
                  <c:v>1.51637511997741</c:v>
                </c:pt>
                <c:pt idx="589">
                  <c:v>1.5147314142155475</c:v>
                </c:pt>
                <c:pt idx="590">
                  <c:v>1.5131393649082536</c:v>
                </c:pt>
                <c:pt idx="591">
                  <c:v>1.5116003311464652</c:v>
                </c:pt>
                <c:pt idx="592">
                  <c:v>1.5101155996816722</c:v>
                </c:pt>
                <c:pt idx="593">
                  <c:v>1.508686380949319</c:v>
                </c:pt>
                <c:pt idx="594">
                  <c:v>1.5073138052662822</c:v>
                </c:pt>
                <c:pt idx="595">
                  <c:v>1.5059989192130623</c:v>
                </c:pt>
                <c:pt idx="596">
                  <c:v>1.5047426822114383</c:v>
                </c:pt>
                <c:pt idx="597">
                  <c:v>1.5035459633084409</c:v>
                </c:pt>
                <c:pt idx="598">
                  <c:v>1.5024095381775906</c:v>
                </c:pt>
                <c:pt idx="599">
                  <c:v>1.5013340863484079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excel'!$J$3:$J$601</c:f>
              <c:numCache>
                <c:formatCode>General</c:formatCode>
                <c:ptCount val="599"/>
                <c:pt idx="0">
                  <c:v>-9.089628004153838E-2</c:v>
                </c:pt>
                <c:pt idx="1">
                  <c:v>-8.4936470710164011E-2</c:v>
                </c:pt>
                <c:pt idx="2">
                  <c:v>-7.895066818011641E-2</c:v>
                </c:pt>
                <c:pt idx="3">
                  <c:v>-7.2949012603086089E-2</c:v>
                </c:pt>
                <c:pt idx="4">
                  <c:v>-6.6941756010145792E-2</c:v>
                </c:pt>
                <c:pt idx="5">
                  <c:v>-6.0939233386302076E-2</c:v>
                </c:pt>
                <c:pt idx="6">
                  <c:v>-5.4951832851226061E-2</c:v>
                </c:pt>
                <c:pt idx="7">
                  <c:v>-4.8989965004982594E-2</c:v>
                </c:pt>
                <c:pt idx="8">
                  <c:v>-4.3064031509641762E-2</c:v>
                </c:pt>
                <c:pt idx="9">
                  <c:v>-3.7184392989064258E-2</c:v>
                </c:pt>
                <c:pt idx="10">
                  <c:v>-3.1361336339584489E-2</c:v>
                </c:pt>
                <c:pt idx="11">
                  <c:v>-2.5605041557397717E-2</c:v>
                </c:pt>
                <c:pt idx="12">
                  <c:v>-1.9925548196748438E-2</c:v>
                </c:pt>
                <c:pt idx="13">
                  <c:v>-1.4332721586205799E-2</c:v>
                </c:pt>
                <c:pt idx="14">
                  <c:v>-8.836218938666044E-3</c:v>
                </c:pt>
                <c:pt idx="15">
                  <c:v>-3.4454554987795121E-3</c:v>
                </c:pt>
                <c:pt idx="16">
                  <c:v>1.8304291188315073E-3</c:v>
                </c:pt>
                <c:pt idx="17">
                  <c:v>6.9826042412182441E-3</c:v>
                </c:pt>
                <c:pt idx="18">
                  <c:v>1.2002580936087918E-2</c:v>
                </c:pt>
                <c:pt idx="19">
                  <c:v>1.6882244127857503E-2</c:v>
                </c:pt>
                <c:pt idx="20">
                  <c:v>2.1613883863269585E-2</c:v>
                </c:pt>
                <c:pt idx="21">
                  <c:v>2.6190225553399688E-2</c:v>
                </c:pt>
                <c:pt idx="22">
                  <c:v>3.0604459026051353E-2</c:v>
                </c:pt>
                <c:pt idx="23">
                  <c:v>3.4850266218909361E-2</c:v>
                </c:pt>
                <c:pt idx="24">
                  <c:v>3.8921847354868644E-2</c:v>
                </c:pt>
                <c:pt idx="25">
                  <c:v>4.2813945443394875E-2</c:v>
                </c:pt>
                <c:pt idx="26">
                  <c:v>4.6521868960360174E-2</c:v>
                </c:pt>
                <c:pt idx="27">
                  <c:v>5.0041512570650287E-2</c:v>
                </c:pt>
                <c:pt idx="28">
                  <c:v>5.3369375765388076E-2</c:v>
                </c:pt>
                <c:pt idx="29">
                  <c:v>5.6502579301308885E-2</c:v>
                </c:pt>
                <c:pt idx="30">
                  <c:v>5.9438879340531332E-2</c:v>
                </c:pt>
                <c:pt idx="31">
                  <c:v>6.2176679204403097E-2</c:v>
                </c:pt>
                <c:pt idx="32">
                  <c:v>6.471503867185259E-2</c:v>
                </c:pt>
                <c:pt idx="33">
                  <c:v>6.7053680763660459E-2</c:v>
                </c:pt>
                <c:pt idx="34">
                  <c:v>6.9192995977050128E-2</c:v>
                </c:pt>
                <c:pt idx="35">
                  <c:v>7.1134043944029002E-2</c:v>
                </c:pt>
                <c:pt idx="36">
                  <c:v>7.2878552508879174E-2</c:v>
                </c:pt>
                <c:pt idx="37">
                  <c:v>7.4428914233830412E-2</c:v>
                </c:pt>
                <c:pt idx="38">
                  <c:v>7.5788180356260754E-2</c:v>
                </c:pt>
                <c:pt idx="39">
                  <c:v>7.6960052240680088E-2</c:v>
                </c:pt>
                <c:pt idx="40">
                  <c:v>7.7948870377149176E-2</c:v>
                </c:pt>
                <c:pt idx="41">
                  <c:v>7.8759600997611492E-2</c:v>
                </c:pt>
                <c:pt idx="42">
                  <c:v>7.9397820389037158E-2</c:v>
                </c:pt>
                <c:pt idx="43">
                  <c:v>7.9869696998689246E-2</c:v>
                </c:pt>
                <c:pt idx="44">
                  <c:v>8.0181971433269356E-2</c:v>
                </c:pt>
                <c:pt idx="45">
                  <c:v>8.0341934467078269E-2</c:v>
                </c:pt>
                <c:pt idx="46">
                  <c:v>8.0357403178568584E-2</c:v>
                </c:pt>
                <c:pt idx="47">
                  <c:v>8.0236695345564935E-2</c:v>
                </c:pt>
                <c:pt idx="48">
                  <c:v>7.998860222987246E-2</c:v>
                </c:pt>
                <c:pt idx="49">
                  <c:v>7.9622359892956782E-2</c:v>
                </c:pt>
                <c:pt idx="50">
                  <c:v>7.9147619178865439E-2</c:v>
                </c:pt>
                <c:pt idx="51">
                  <c:v>7.85744145104844E-2</c:v>
                </c:pt>
                <c:pt idx="52">
                  <c:v>7.79131316385865E-2</c:v>
                </c:pt>
                <c:pt idx="53">
                  <c:v>7.7174474486753894E-2</c:v>
                </c:pt>
                <c:pt idx="54">
                  <c:v>7.6369431229278265E-2</c:v>
                </c:pt>
                <c:pt idx="55">
                  <c:v>7.5509239739650263E-2</c:v>
                </c:pt>
                <c:pt idx="56">
                  <c:v>7.4605352539680703E-2</c:v>
                </c:pt>
                <c:pt idx="57">
                  <c:v>7.3669401375139831E-2</c:v>
                </c:pt>
                <c:pt idx="58">
                  <c:v>7.271316153703708E-2</c:v>
                </c:pt>
                <c:pt idx="59">
                  <c:v>7.1748516042723115E-2</c:v>
                </c:pt>
                <c:pt idx="60">
                  <c:v>7.0787419779249294E-2</c:v>
                </c:pt>
                <c:pt idx="61">
                  <c:v>6.9841863706712429E-2</c:v>
                </c:pt>
                <c:pt idx="62">
                  <c:v>6.8923839210067853E-2</c:v>
                </c:pt>
                <c:pt idx="63">
                  <c:v>6.8045302677122235E-2</c:v>
                </c:pt>
                <c:pt idx="64">
                  <c:v>6.7218140372466567E-2</c:v>
                </c:pt>
                <c:pt idx="65">
                  <c:v>6.6454133670302756E-2</c:v>
                </c:pt>
                <c:pt idx="66">
                  <c:v>6.5764924694466181E-2</c:v>
                </c:pt>
                <c:pt idx="67">
                  <c:v>6.5161982413161457E-2</c:v>
                </c:pt>
                <c:pt idx="68">
                  <c:v>6.4656569218817683E-2</c:v>
                </c:pt>
                <c:pt idx="69">
                  <c:v>6.4259708025992346E-2</c:v>
                </c:pt>
                <c:pt idx="70">
                  <c:v>6.3982149903990163E-2</c:v>
                </c:pt>
                <c:pt idx="71">
                  <c:v>6.3834342261944177E-2</c:v>
                </c:pt>
                <c:pt idx="72">
                  <c:v>6.3826397596282655E-2</c:v>
                </c:pt>
                <c:pt idx="73">
                  <c:v>6.3968062808236081E-2</c:v>
                </c:pt>
                <c:pt idx="74">
                  <c:v>6.4268689096812562E-2</c:v>
                </c:pt>
                <c:pt idx="75">
                  <c:v>6.4737202431673219E-2</c:v>
                </c:pt>
                <c:pt idx="76">
                  <c:v>6.5382074613413499E-2</c:v>
                </c:pt>
                <c:pt idx="77">
                  <c:v>6.6211294928375061E-2</c:v>
                </c:pt>
                <c:pt idx="78">
                  <c:v>6.7232342414421012E-2</c:v>
                </c:pt>
                <c:pt idx="79">
                  <c:v>6.8452158755252318E-2</c:v>
                </c:pt>
                <c:pt idx="80">
                  <c:v>6.987712183481655E-2</c:v>
                </c:pt>
                <c:pt idx="81">
                  <c:v>7.1513019988130894E-2</c:v>
                </c:pt>
                <c:pt idx="82">
                  <c:v>7.3365027001931551E-2</c:v>
                </c:pt>
                <c:pt idx="83">
                  <c:v>7.5437677927191416E-2</c:v>
                </c:pt>
                <c:pt idx="84">
                  <c:v>7.7734845785076931E-2</c:v>
                </c:pt>
                <c:pt idx="85">
                  <c:v>8.0259719261081941E-2</c:v>
                </c:pt>
                <c:pt idx="86">
                  <c:v>8.3014781500693774E-2</c:v>
                </c:pt>
                <c:pt idx="87">
                  <c:v>8.6001790137184828E-2</c:v>
                </c:pt>
                <c:pt idx="88">
                  <c:v>8.9221758701885451E-2</c:v>
                </c:pt>
                <c:pt idx="89">
                  <c:v>9.2674939584298607E-2</c:v>
                </c:pt>
                <c:pt idx="90">
                  <c:v>9.6360808726549785E-2</c:v>
                </c:pt>
                <c:pt idx="91">
                  <c:v>0.10027805225407388</c:v>
                </c:pt>
                <c:pt idx="92">
                  <c:v>0.1044245552613398</c:v>
                </c:pt>
                <c:pt idx="93">
                  <c:v>0.10879739297762661</c:v>
                </c:pt>
                <c:pt idx="94">
                  <c:v>0.11339282455711776</c:v>
                </c:pt>
                <c:pt idx="95">
                  <c:v>0.11820628973520514</c:v>
                </c:pt>
                <c:pt idx="96">
                  <c:v>0.12323240860033727</c:v>
                </c:pt>
                <c:pt idx="97">
                  <c:v>0.12846498472938891</c:v>
                </c:pt>
                <c:pt idx="98">
                  <c:v>0.13389701192250686</c:v>
                </c:pt>
                <c:pt idx="99">
                  <c:v>0.13952068476704657</c:v>
                </c:pt>
                <c:pt idx="100">
                  <c:v>0.14532741323841741</c:v>
                </c:pt>
                <c:pt idx="101">
                  <c:v>0.15130784152152382</c:v>
                </c:pt>
                <c:pt idx="102">
                  <c:v>0.15745187121021886</c:v>
                </c:pt>
                <c:pt idx="103">
                  <c:v>0.16374868900100872</c:v>
                </c:pt>
                <c:pt idx="104">
                  <c:v>0.17018679896018288</c:v>
                </c:pt>
                <c:pt idx="105">
                  <c:v>0.17675405939600561</c:v>
                </c:pt>
                <c:pt idx="106">
                  <c:v>0.18343772431491404</c:v>
                </c:pt>
                <c:pt idx="107">
                  <c:v>0.19022448938725464</c:v>
                </c:pt>
                <c:pt idx="108">
                  <c:v>0.19710054229103249</c:v>
                </c:pt>
                <c:pt idx="109">
                  <c:v>0.20405161724120646</c:v>
                </c:pt>
                <c:pt idx="110">
                  <c:v>0.21106305345227072</c:v>
                </c:pt>
                <c:pt idx="111">
                  <c:v>0.21811985722437829</c:v>
                </c:pt>
                <c:pt idx="112">
                  <c:v>0.22520676728423239</c:v>
                </c:pt>
                <c:pt idx="113">
                  <c:v>0.23230832295785883</c:v>
                </c:pt>
                <c:pt idx="114">
                  <c:v>0.23940893470602165</c:v>
                </c:pt>
                <c:pt idx="115">
                  <c:v>0.2464929565053357</c:v>
                </c:pt>
                <c:pt idx="116">
                  <c:v>0.25354475952746991</c:v>
                </c:pt>
                <c:pt idx="117">
                  <c:v>0.26054880653435664</c:v>
                </c:pt>
                <c:pt idx="118">
                  <c:v>0.26748972639296908</c:v>
                </c:pt>
                <c:pt idx="119">
                  <c:v>0.27435238809935991</c:v>
                </c:pt>
                <c:pt idx="120">
                  <c:v>0.28112197370267361</c:v>
                </c:pt>
                <c:pt idx="121">
                  <c:v>0.28778404952728615</c:v>
                </c:pt>
                <c:pt idx="122">
                  <c:v>0.29432463510901657</c:v>
                </c:pt>
                <c:pt idx="123">
                  <c:v>0.30073026928940672</c:v>
                </c:pt>
                <c:pt idx="124">
                  <c:v>0.3069880729453987</c:v>
                </c:pt>
                <c:pt idx="125">
                  <c:v>0.31308580787452672</c:v>
                </c:pt>
                <c:pt idx="126">
                  <c:v>0.31901193140370543</c:v>
                </c:pt>
                <c:pt idx="127">
                  <c:v>0.32475564634611731</c:v>
                </c:pt>
                <c:pt idx="128">
                  <c:v>0.33030694598146526</c:v>
                </c:pt>
                <c:pt idx="129">
                  <c:v>0.33565665380308868</c:v>
                </c:pt>
                <c:pt idx="130">
                  <c:v>0.3407964578304235</c:v>
                </c:pt>
                <c:pt idx="131">
                  <c:v>0.34571893934974551</c:v>
                </c:pt>
                <c:pt idx="132">
                  <c:v>0.35041759600495459</c:v>
                </c:pt>
                <c:pt idx="133">
                  <c:v>0.35488685921868168</c:v>
                </c:pt>
                <c:pt idx="134">
                  <c:v>0.35912210598137484</c:v>
                </c:pt>
                <c:pt idx="135">
                  <c:v>0.36311966509040267</c:v>
                </c:pt>
                <c:pt idx="136">
                  <c:v>0.3668768179773379</c:v>
                </c:pt>
                <c:pt idx="137">
                  <c:v>0.37039179429434399</c:v>
                </c:pt>
                <c:pt idx="138">
                  <c:v>0.37366376247352523</c:v>
                </c:pt>
                <c:pt idx="139">
                  <c:v>0.37669281550102712</c:v>
                </c:pt>
                <c:pt idx="140">
                  <c:v>0.37947995217216129</c:v>
                </c:pt>
                <c:pt idx="141">
                  <c:v>0.38202705412065507</c:v>
                </c:pt>
                <c:pt idx="142">
                  <c:v>0.38433685891938618</c:v>
                </c:pt>
                <c:pt idx="143">
                  <c:v>0.3864129295739438</c:v>
                </c:pt>
                <c:pt idx="144">
                  <c:v>0.38825962072412523</c:v>
                </c:pt>
                <c:pt idx="145">
                  <c:v>0.38988204188151548</c:v>
                </c:pt>
                <c:pt idx="146">
                  <c:v>0.39128601801965873</c:v>
                </c:pt>
                <c:pt idx="147">
                  <c:v>0.39247804784062168</c:v>
                </c:pt>
                <c:pt idx="148">
                  <c:v>0.39346526002476795</c:v>
                </c:pt>
                <c:pt idx="149">
                  <c:v>0.39425536776935111</c:v>
                </c:pt>
                <c:pt idx="150">
                  <c:v>0.39485662190601484</c:v>
                </c:pt>
                <c:pt idx="151">
                  <c:v>0.39527776288039695</c:v>
                </c:pt>
                <c:pt idx="152">
                  <c:v>0.39552797186108785</c:v>
                </c:pt>
                <c:pt idx="153">
                  <c:v>0.39561682123296116</c:v>
                </c:pt>
                <c:pt idx="154">
                  <c:v>0.39555422471941831</c:v>
                </c:pt>
                <c:pt idx="155">
                  <c:v>0.39535038736076628</c:v>
                </c:pt>
                <c:pt idx="156">
                  <c:v>0.39501575556386048</c:v>
                </c:pt>
                <c:pt idx="157">
                  <c:v>0.39456096743051322</c:v>
                </c:pt>
                <c:pt idx="158">
                  <c:v>0.39399680354862987</c:v>
                </c:pt>
                <c:pt idx="159">
                  <c:v>0.39333413843067339</c:v>
                </c:pt>
                <c:pt idx="160">
                  <c:v>0.39258389276189753</c:v>
                </c:pt>
                <c:pt idx="161">
                  <c:v>0.39175698661481156</c:v>
                </c:pt>
                <c:pt idx="162">
                  <c:v>0.39086429377794174</c:v>
                </c:pt>
                <c:pt idx="163">
                  <c:v>0.38991659732717177</c:v>
                </c:pt>
                <c:pt idx="164">
                  <c:v>0.38892454657112563</c:v>
                </c:pt>
                <c:pt idx="165">
                  <c:v>0.38789861547985449</c:v>
                </c:pt>
                <c:pt idx="166">
                  <c:v>0.386849062708636</c:v>
                </c:pt>
                <c:pt idx="167">
                  <c:v>0.3857858933080609</c:v>
                </c:pt>
                <c:pt idx="168">
                  <c:v>0.38471882221518794</c:v>
                </c:pt>
                <c:pt idx="169">
                  <c:v>0.38365723960006498</c:v>
                </c:pt>
                <c:pt idx="170">
                  <c:v>0.3826101781448607</c:v>
                </c:pt>
                <c:pt idx="171">
                  <c:v>0.38158628231578384</c:v>
                </c:pt>
                <c:pt idx="172">
                  <c:v>0.38059377968563307</c:v>
                </c:pt>
                <c:pt idx="173">
                  <c:v>0.37964045435506777</c:v>
                </c:pt>
                <c:pt idx="174">
                  <c:v>0.37873362251178394</c:v>
                </c:pt>
                <c:pt idx="175">
                  <c:v>0.37788011016304801</c:v>
                </c:pt>
                <c:pt idx="176">
                  <c:v>0.37708623306478545</c:v>
                </c:pt>
                <c:pt idx="177">
                  <c:v>0.37635777886656141</c:v>
                </c:pt>
                <c:pt idx="178">
                  <c:v>0.37569999148443456</c:v>
                </c:pt>
                <c:pt idx="179">
                  <c:v>0.37511755770499045</c:v>
                </c:pt>
                <c:pt idx="180">
                  <c:v>0.37461459601915653</c:v>
                </c:pt>
                <c:pt idx="181">
                  <c:v>0.37419464767636185</c:v>
                </c:pt>
                <c:pt idx="182">
                  <c:v>0.37386066994689232</c:v>
                </c:pt>
                <c:pt idx="183">
                  <c:v>0.37361503156754866</c:v>
                </c:pt>
                <c:pt idx="184">
                  <c:v>0.37345951035048403</c:v>
                </c:pt>
                <c:pt idx="185">
                  <c:v>0.37339529291938772</c:v>
                </c:pt>
                <c:pt idx="186">
                  <c:v>0.37342297653877043</c:v>
                </c:pt>
                <c:pt idx="187">
                  <c:v>0.3735425729989908</c:v>
                </c:pt>
                <c:pt idx="188">
                  <c:v>0.3737535145074059</c:v>
                </c:pt>
                <c:pt idx="189">
                  <c:v>0.37405466154162725</c:v>
                </c:pt>
                <c:pt idx="190">
                  <c:v>0.37444431261248778</c:v>
                </c:pt>
                <c:pt idx="191">
                  <c:v>0.37492021588029706</c:v>
                </c:pt>
                <c:pt idx="192">
                  <c:v>0.37547958256916969</c:v>
                </c:pt>
                <c:pt idx="193">
                  <c:v>0.37611910211708888</c:v>
                </c:pt>
                <c:pt idx="194">
                  <c:v>0.37683495900070124</c:v>
                </c:pt>
                <c:pt idx="195">
                  <c:v>0.37762285116822158</c:v>
                </c:pt>
                <c:pt idx="196">
                  <c:v>0.37847801001528825</c:v>
                </c:pt>
                <c:pt idx="197">
                  <c:v>0.3793952218331183</c:v>
                </c:pt>
                <c:pt idx="198">
                  <c:v>0.38036885065835463</c:v>
                </c:pt>
                <c:pt idx="199">
                  <c:v>0.38139286245268161</c:v>
                </c:pt>
                <c:pt idx="200">
                  <c:v>0.38246085053680889</c:v>
                </c:pt>
                <c:pt idx="201">
                  <c:v>0.38356606220107026</c:v>
                </c:pt>
                <c:pt idx="202">
                  <c:v>0.38470142641751143</c:v>
                </c:pt>
                <c:pt idx="203">
                  <c:v>0.38585958256839858</c:v>
                </c:pt>
                <c:pt idx="204">
                  <c:v>0.3870329101133726</c:v>
                </c:pt>
                <c:pt idx="205">
                  <c:v>0.38821355910678607</c:v>
                </c:pt>
                <c:pt idx="206">
                  <c:v>0.38939348148163933</c:v>
                </c:pt>
                <c:pt idx="207">
                  <c:v>0.3905644630088328</c:v>
                </c:pt>
                <c:pt idx="208">
                  <c:v>0.39171815584236247</c:v>
                </c:pt>
                <c:pt idx="209">
                  <c:v>0.39284611155641969</c:v>
                </c:pt>
                <c:pt idx="210">
                  <c:v>0.39393981457821614</c:v>
                </c:pt>
                <c:pt idx="211">
                  <c:v>0.39499071592098883</c:v>
                </c:pt>
                <c:pt idx="212">
                  <c:v>0.39599026711284302</c:v>
                </c:pt>
                <c:pt idx="213">
                  <c:v>0.39692995422548549</c:v>
                </c:pt>
                <c:pt idx="214">
                  <c:v>0.39780133189233485</c:v>
                </c:pt>
                <c:pt idx="215">
                  <c:v>0.39859605721520625</c:v>
                </c:pt>
                <c:pt idx="216">
                  <c:v>0.39930592344986315</c:v>
                </c:pt>
                <c:pt idx="217">
                  <c:v>0.39992289336081199</c:v>
                </c:pt>
                <c:pt idx="218">
                  <c:v>0.40043913213868637</c:v>
                </c:pt>
                <c:pt idx="219">
                  <c:v>0.40084703976465957</c:v>
                </c:pt>
                <c:pt idx="220">
                  <c:v>0.40113928271557076</c:v>
                </c:pt>
                <c:pt idx="221">
                  <c:v>0.40130882489341968</c:v>
                </c:pt>
                <c:pt idx="222">
                  <c:v>0.40134895767168527</c:v>
                </c:pt>
                <c:pt idx="223">
                  <c:v>0.40125332894473076</c:v>
                </c:pt>
                <c:pt idx="224">
                  <c:v>0.40101597107160603</c:v>
                </c:pt>
                <c:pt idx="225">
                  <c:v>0.40063132760521708</c:v>
                </c:pt>
                <c:pt idx="226">
                  <c:v>0.40009427869825737</c:v>
                </c:pt>
                <c:pt idx="227">
                  <c:v>0.39940016508272441</c:v>
                </c:pt>
                <c:pt idx="228">
                  <c:v>0.39854481051869878</c:v>
                </c:pt>
                <c:pt idx="229">
                  <c:v>0.39752454261213449</c:v>
                </c:pt>
                <c:pt idx="230">
                  <c:v>0.39633621190637197</c:v>
                </c:pt>
                <c:pt idx="231">
                  <c:v>0.39497720915178636</c:v>
                </c:pt>
                <c:pt idx="232">
                  <c:v>0.39344548066731566</c:v>
                </c:pt>
                <c:pt idx="233">
                  <c:v>0.39173954170443026</c:v>
                </c:pt>
                <c:pt idx="234">
                  <c:v>0.38985848773912013</c:v>
                </c:pt>
                <c:pt idx="235">
                  <c:v>0.38780200361136674</c:v>
                </c:pt>
                <c:pt idx="236">
                  <c:v>0.38557037044704834</c:v>
                </c:pt>
                <c:pt idx="237">
                  <c:v>0.38316447029552747</c:v>
                </c:pt>
                <c:pt idx="238">
                  <c:v>0.38058578842902258</c:v>
                </c:pt>
                <c:pt idx="239">
                  <c:v>0.37783641325177142</c:v>
                </c:pt>
                <c:pt idx="240">
                  <c:v>0.3749190337754339</c:v>
                </c:pt>
                <c:pt idx="241">
                  <c:v>0.37183693463058282</c:v>
                </c:pt>
                <c:pt idx="242">
                  <c:v>0.3685939885805265</c:v>
                </c:pt>
                <c:pt idx="243">
                  <c:v>0.36519464652656392</c:v>
                </c:pt>
                <c:pt idx="244">
                  <c:v>0.36164392499229009</c:v>
                </c:pt>
                <c:pt idx="245">
                  <c:v>0.35794739108830848</c:v>
                </c:pt>
                <c:pt idx="246">
                  <c:v>0.35411114497159879</c:v>
                </c:pt>
                <c:pt idx="247">
                  <c:v>0.35014179981909127</c:v>
                </c:pt>
                <c:pt idx="248">
                  <c:v>0.34604645934996542</c:v>
                </c:pt>
                <c:pt idx="249">
                  <c:v>0.34183269294340768</c:v>
                </c:pt>
                <c:pt idx="250">
                  <c:v>0.33750850840678692</c:v>
                </c:pt>
                <c:pt idx="251">
                  <c:v>0.33308232246634101</c:v>
                </c:pt>
                <c:pt idx="252">
                  <c:v>0.3285629290606511</c:v>
                </c:pt>
                <c:pt idx="253">
                  <c:v>0.32395946553554378</c:v>
                </c:pt>
                <c:pt idx="254">
                  <c:v>0.3192813768461425</c:v>
                </c:pt>
                <c:pt idx="255">
                  <c:v>0.31453837788909172</c:v>
                </c:pt>
                <c:pt idx="256">
                  <c:v>0.30974041410133696</c:v>
                </c:pt>
                <c:pt idx="257">
                  <c:v>0.30489762047045049</c:v>
                </c:pt>
                <c:pt idx="258">
                  <c:v>0.30002027911960227</c:v>
                </c:pt>
                <c:pt idx="259">
                  <c:v>0.29511877563939232</c:v>
                </c:pt>
                <c:pt idx="260">
                  <c:v>0.29020355434910844</c:v>
                </c:pt>
                <c:pt idx="261">
                  <c:v>0.28528507268587583</c:v>
                </c:pt>
                <c:pt idx="262">
                  <c:v>0.28037375492372713</c:v>
                </c:pt>
                <c:pt idx="263">
                  <c:v>0.27547994543984694</c:v>
                </c:pt>
                <c:pt idx="264">
                  <c:v>0.27061386174698132</c:v>
                </c:pt>
                <c:pt idx="265">
                  <c:v>0.26578554752453298</c:v>
                </c:pt>
                <c:pt idx="266">
                  <c:v>0.26100482587793539</c:v>
                </c:pt>
                <c:pt idx="267">
                  <c:v>0.25628125306781624</c:v>
                </c:pt>
                <c:pt idx="268">
                  <c:v>0.2516240729453284</c:v>
                </c:pt>
                <c:pt idx="269">
                  <c:v>0.24704217233473527</c:v>
                </c:pt>
                <c:pt idx="270">
                  <c:v>0.2425440376013252</c:v>
                </c:pt>
                <c:pt idx="271">
                  <c:v>0.23813771263870118</c:v>
                </c:pt>
                <c:pt idx="272">
                  <c:v>0.23383075850648199</c:v>
                </c:pt>
                <c:pt idx="273">
                  <c:v>0.22963021493833863</c:v>
                </c:pt>
                <c:pt idx="274">
                  <c:v>0.22554256393872266</c:v>
                </c:pt>
                <c:pt idx="275">
                  <c:v>0.2215736956661587</c:v>
                </c:pt>
                <c:pt idx="276">
                  <c:v>0.21772887679792077</c:v>
                </c:pt>
                <c:pt idx="277">
                  <c:v>0.21401272155318615</c:v>
                </c:pt>
                <c:pt idx="278">
                  <c:v>0.21042916553555996</c:v>
                </c:pt>
                <c:pt idx="279">
                  <c:v>0.20698144254170009</c:v>
                </c:pt>
                <c:pt idx="280">
                  <c:v>0.20367206446394362</c:v>
                </c:pt>
                <c:pt idx="281">
                  <c:v>0.20050280439948348</c:v>
                </c:pt>
                <c:pt idx="282">
                  <c:v>0.19747468305264898</c:v>
                </c:pt>
                <c:pt idx="283">
                  <c:v>0.19458795850577543</c:v>
                </c:pt>
                <c:pt idx="284">
                  <c:v>0.19184211940844934</c:v>
                </c:pt>
                <c:pt idx="285">
                  <c:v>0.18923588161595875</c:v>
                </c:pt>
                <c:pt idx="286">
                  <c:v>0.18676718829043512</c:v>
                </c:pt>
                <c:pt idx="287">
                  <c:v>0.18443321345505931</c:v>
                </c:pt>
                <c:pt idx="288">
                  <c:v>0.18223036897542166</c:v>
                </c:pt>
                <c:pt idx="289">
                  <c:v>0.18015431492168438</c:v>
                </c:pt>
                <c:pt idx="290">
                  <c:v>0.17819997325039466</c:v>
                </c:pt>
                <c:pt idx="291">
                  <c:v>0.17636154472431484</c:v>
                </c:pt>
                <c:pt idx="292">
                  <c:v>0.17463252897816001</c:v>
                </c:pt>
                <c:pt idx="293">
                  <c:v>0.17300574761833079</c:v>
                </c:pt>
                <c:pt idx="294">
                  <c:v>0.1714733702383662</c:v>
                </c:pt>
                <c:pt idx="295">
                  <c:v>0.17002694321373502</c:v>
                </c:pt>
                <c:pt idx="296">
                  <c:v>0.16865742113530022</c:v>
                </c:pt>
                <c:pt idx="297">
                  <c:v>0.16735520072832299</c:v>
                </c:pt>
                <c:pt idx="298">
                  <c:v>0.16611015709831856</c:v>
                </c:pt>
                <c:pt idx="299">
                  <c:v>0.16491168213943427</c:v>
                </c:pt>
                <c:pt idx="300">
                  <c:v>0.16374872493695106</c:v>
                </c:pt>
                <c:pt idx="301">
                  <c:v>0.16260983398889242</c:v>
                </c:pt>
                <c:pt idx="302">
                  <c:v>0.16148320107732328</c:v>
                </c:pt>
                <c:pt idx="303">
                  <c:v>0.16035670661059223</c:v>
                </c:pt>
                <c:pt idx="304">
                  <c:v>0.1592179662626883</c:v>
                </c:pt>
                <c:pt idx="305">
                  <c:v>0.15805437873957462</c:v>
                </c:pt>
                <c:pt idx="306">
                  <c:v>0.15685317449570207</c:v>
                </c:pt>
                <c:pt idx="307">
                  <c:v>0.15560146523709523</c:v>
                </c:pt>
                <c:pt idx="308">
                  <c:v>0.15428629404066035</c:v>
                </c:pt>
                <c:pt idx="309">
                  <c:v>0.15289468593217162</c:v>
                </c:pt>
                <c:pt idx="310">
                  <c:v>0.15141369875949764</c:v>
                </c:pt>
                <c:pt idx="311">
                  <c:v>0.14983047421047985</c:v>
                </c:pt>
                <c:pt idx="312">
                  <c:v>0.14813228882215934</c:v>
                </c:pt>
                <c:pt idx="313">
                  <c:v>0.14630660483585328</c:v>
                </c:pt>
                <c:pt idx="314">
                  <c:v>0.14434112075287728</c:v>
                </c:pt>
                <c:pt idx="315">
                  <c:v>0.14222382145300497</c:v>
                </c:pt>
                <c:pt idx="316">
                  <c:v>0.13994302773478798</c:v>
                </c:pt>
                <c:pt idx="317">
                  <c:v>0.13748744514639971</c:v>
                </c:pt>
                <c:pt idx="318">
                  <c:v>0.13484621196909485</c:v>
                </c:pt>
                <c:pt idx="319">
                  <c:v>0.13200894622466255</c:v>
                </c:pt>
                <c:pt idx="320">
                  <c:v>0.12896579157176344</c:v>
                </c:pt>
                <c:pt idx="321">
                  <c:v>0.12570746196083246</c:v>
                </c:pt>
                <c:pt idx="322">
                  <c:v>0.12222528491248028</c:v>
                </c:pt>
                <c:pt idx="323">
                  <c:v>0.11851124328640314</c:v>
                </c:pt>
                <c:pt idx="324">
                  <c:v>0.11455801540162062</c:v>
                </c:pt>
                <c:pt idx="325">
                  <c:v>0.11035901337017454</c:v>
                </c:pt>
                <c:pt idx="326">
                  <c:v>0.10590841949938298</c:v>
                </c:pt>
                <c:pt idx="327">
                  <c:v>0.10120122061714981</c:v>
                </c:pt>
                <c:pt idx="328">
                  <c:v>9.623324016842616E-2</c:v>
                </c:pt>
                <c:pt idx="329">
                  <c:v>9.1001167929266963E-2</c:v>
                </c:pt>
                <c:pt idx="330">
                  <c:v>8.5502587177800626E-2</c:v>
                </c:pt>
                <c:pt idx="331">
                  <c:v>7.9735999161769808E-2</c:v>
                </c:pt>
                <c:pt idx="332">
                  <c:v>7.3700844693437434E-2</c:v>
                </c:pt>
                <c:pt idx="333">
                  <c:v>6.7397522705578874E-2</c:v>
                </c:pt>
                <c:pt idx="334">
                  <c:v>6.0827405596004358E-2</c:v>
                </c:pt>
                <c:pt idx="335">
                  <c:v>5.3992851188310535E-2</c:v>
                </c:pt>
                <c:pt idx="336">
                  <c:v>4.6897211139655552E-2</c:v>
                </c:pt>
                <c:pt idx="337">
                  <c:v>3.9544835622577948E-2</c:v>
                </c:pt>
                <c:pt idx="338">
                  <c:v>3.1941074119456819E-2</c:v>
                </c:pt>
                <c:pt idx="339">
                  <c:v>2.4092272166175117E-2</c:v>
                </c:pt>
                <c:pt idx="340">
                  <c:v>1.6005763898129275E-2</c:v>
                </c:pt>
                <c:pt idx="341">
                  <c:v>7.6898602543576632E-3</c:v>
                </c:pt>
                <c:pt idx="342">
                  <c:v>-8.4616728234552206E-4</c:v>
                </c:pt>
                <c:pt idx="343">
                  <c:v>-9.5921075218376693E-3</c:v>
                </c:pt>
                <c:pt idx="344">
                  <c:v>-1.8536835067339819E-2</c:v>
                </c:pt>
                <c:pt idx="345">
                  <c:v>-2.7668340546778549E-2</c:v>
                </c:pt>
                <c:pt idx="346">
                  <c:v>-3.6973765616232078E-2</c:v>
                </c:pt>
                <c:pt idx="347">
                  <c:v>-4.64394427444286E-2</c:v>
                </c:pt>
                <c:pt idx="348">
                  <c:v>-5.6050939757135536E-2</c:v>
                </c:pt>
                <c:pt idx="349">
                  <c:v>-6.5793109084274506E-2</c:v>
                </c:pt>
                <c:pt idx="350">
                  <c:v>-7.5650141612394667E-2</c:v>
                </c:pt>
                <c:pt idx="351">
                  <c:v>-8.5605625008624314E-2</c:v>
                </c:pt>
                <c:pt idx="352">
                  <c:v>-9.5642606333960822E-2</c:v>
                </c:pt>
                <c:pt idx="353">
                  <c:v>-0.10574365872648335</c:v>
                </c:pt>
                <c:pt idx="354">
                  <c:v>-0.11589095188274132</c:v>
                </c:pt>
                <c:pt idx="355">
                  <c:v>-0.1260663260281692</c:v>
                </c:pt>
                <c:pt idx="356">
                  <c:v>-0.13625136901394391</c:v>
                </c:pt>
                <c:pt idx="357">
                  <c:v>-0.14642749614314005</c:v>
                </c:pt>
                <c:pt idx="358">
                  <c:v>-0.15657603227869957</c:v>
                </c:pt>
                <c:pt idx="359">
                  <c:v>-0.16667829575291038</c:v>
                </c:pt>
                <c:pt idx="360">
                  <c:v>-0.17671568355919942</c:v>
                </c:pt>
                <c:pt idx="361">
                  <c:v>-0.18666975727685314</c:v>
                </c:pt>
                <c:pt idx="362">
                  <c:v>-0.19652232915302661</c:v>
                </c:pt>
                <c:pt idx="363">
                  <c:v>-0.20625554774570914</c:v>
                </c:pt>
                <c:pt idx="364">
                  <c:v>-0.21585198251770055</c:v>
                </c:pt>
                <c:pt idx="365">
                  <c:v>-0.22529470676359489</c:v>
                </c:pt>
                <c:pt idx="366">
                  <c:v>-0.2345673782527021</c:v>
                </c:pt>
                <c:pt idx="367">
                  <c:v>-0.24365431697817366</c:v>
                </c:pt>
                <c:pt idx="368">
                  <c:v>-0.25254057941752617</c:v>
                </c:pt>
                <c:pt idx="369">
                  <c:v>-0.26121202873363242</c:v>
                </c:pt>
                <c:pt idx="370">
                  <c:v>-0.26965540037446722</c:v>
                </c:pt>
                <c:pt idx="371">
                  <c:v>-0.27785836257018376</c:v>
                </c:pt>
                <c:pt idx="372">
                  <c:v>-0.28580957126549111</c:v>
                </c:pt>
                <c:pt idx="373">
                  <c:v>-0.2934987190822157</c:v>
                </c:pt>
                <c:pt idx="374">
                  <c:v>-0.30091657795654508</c:v>
                </c:pt>
                <c:pt idx="375">
                  <c:v>-0.30805503515957305</c:v>
                </c:pt>
                <c:pt idx="376">
                  <c:v>-0.31490712247117081</c:v>
                </c:pt>
                <c:pt idx="377">
                  <c:v>-0.32146703834332169</c:v>
                </c:pt>
                <c:pt idx="378">
                  <c:v>-0.32773016295648522</c:v>
                </c:pt>
                <c:pt idx="379">
                  <c:v>-0.33369306614087485</c:v>
                </c:pt>
                <c:pt idx="380">
                  <c:v>-0.33935350819691379</c:v>
                </c:pt>
                <c:pt idx="381">
                  <c:v>-0.3447104337198274</c:v>
                </c:pt>
                <c:pt idx="382">
                  <c:v>-0.34976395858858789</c:v>
                </c:pt>
                <c:pt idx="383">
                  <c:v>-0.35451535034053488</c:v>
                </c:pt>
                <c:pt idx="384">
                  <c:v>-0.35896700220583583</c:v>
                </c:pt>
                <c:pt idx="385">
                  <c:v>-0.36312240112098693</c:v>
                </c:pt>
                <c:pt idx="386">
                  <c:v>-0.36698609008656669</c:v>
                </c:pt>
                <c:pt idx="387">
                  <c:v>-0.37056362526435221</c:v>
                </c:pt>
                <c:pt idx="388">
                  <c:v>-0.3738615282441482</c:v>
                </c:pt>
                <c:pt idx="389">
                  <c:v>-0.37688723392751494</c:v>
                </c:pt>
                <c:pt idx="390">
                  <c:v>-0.37964903449563947</c:v>
                </c:pt>
                <c:pt idx="391">
                  <c:v>-0.38215601993461695</c:v>
                </c:pt>
                <c:pt idx="392">
                  <c:v>-0.38441801559819377</c:v>
                </c:pt>
                <c:pt idx="393">
                  <c:v>-0.38644551728352905</c:v>
                </c:pt>
                <c:pt idx="394">
                  <c:v>-0.38824962428764276</c:v>
                </c:pt>
                <c:pt idx="395">
                  <c:v>-0.38984197090382339</c:v>
                </c:pt>
                <c:pt idx="396">
                  <c:v>-0.39123465679589353</c:v>
                </c:pt>
                <c:pt idx="397">
                  <c:v>-0.39244017667389802</c:v>
                </c:pt>
                <c:pt idx="398">
                  <c:v>-0.39347134966984493</c:v>
                </c:pt>
                <c:pt idx="399">
                  <c:v>-0.39434124878956783</c:v>
                </c:pt>
                <c:pt idx="400">
                  <c:v>-0.39506313078963712</c:v>
                </c:pt>
                <c:pt idx="401">
                  <c:v>-0.39565036680539145</c:v>
                </c:pt>
                <c:pt idx="402">
                  <c:v>-0.39611637402753419</c:v>
                </c:pt>
                <c:pt idx="403">
                  <c:v>-0.39647454869806648</c:v>
                </c:pt>
                <c:pt idx="404">
                  <c:v>-0.39673820067626941</c:v>
                </c:pt>
                <c:pt idx="405">
                  <c:v>-0.39692048979533812</c:v>
                </c:pt>
                <c:pt idx="406">
                  <c:v>-0.39703436421339383</c:v>
                </c:pt>
                <c:pt idx="407">
                  <c:v>-0.397092500939698</c:v>
                </c:pt>
                <c:pt idx="408">
                  <c:v>-0.39710724869831976</c:v>
                </c:pt>
                <c:pt idx="409">
                  <c:v>-0.3970905732792096</c:v>
                </c:pt>
                <c:pt idx="410">
                  <c:v>-0.39705400550538467</c:v>
                </c:pt>
                <c:pt idx="411">
                  <c:v>-0.39700859194081967</c:v>
                </c:pt>
                <c:pt idx="412">
                  <c:v>-0.39696484844862345</c:v>
                </c:pt>
                <c:pt idx="413">
                  <c:v>-0.39693271670318769</c:v>
                </c:pt>
                <c:pt idx="414">
                  <c:v>-0.39692152375189377</c:v>
                </c:pt>
                <c:pt idx="415">
                  <c:v>-0.39693994472086147</c:v>
                </c:pt>
                <c:pt idx="416">
                  <c:v>-0.39699596875019044</c:v>
                </c:pt>
                <c:pt idx="417">
                  <c:v>-0.39709686824660551</c:v>
                </c:pt>
                <c:pt idx="418">
                  <c:v>-0.39724917153577488</c:v>
                </c:pt>
                <c:pt idx="419">
                  <c:v>-0.39745863899653067</c:v>
                </c:pt>
                <c:pt idx="420">
                  <c:v>-0.39773024275731023</c:v>
                </c:pt>
                <c:pt idx="421">
                  <c:v>-0.39806815003149176</c:v>
                </c:pt>
                <c:pt idx="422">
                  <c:v>-0.39847571016782918</c:v>
                </c:pt>
                <c:pt idx="423">
                  <c:v>-0.39895544548651096</c:v>
                </c:pt>
                <c:pt idx="424">
                  <c:v>-0.39950904596687042</c:v>
                </c:pt>
                <c:pt idx="425">
                  <c:v>-0.40013736784688153</c:v>
                </c:pt>
                <c:pt idx="426">
                  <c:v>-0.40084043618443832</c:v>
                </c:pt>
                <c:pt idx="427">
                  <c:v>-0.40161745142401289</c:v>
                </c:pt>
                <c:pt idx="428">
                  <c:v>-0.402466799994603</c:v>
                </c:pt>
                <c:pt idx="429">
                  <c:v>-0.40338606895542289</c:v>
                </c:pt>
                <c:pt idx="430">
                  <c:v>-0.40437206468709025</c:v>
                </c:pt>
                <c:pt idx="431">
                  <c:v>-0.40542083560617231</c:v>
                </c:pt>
                <c:pt idx="432">
                  <c:v>-0.40652769886259238</c:v>
                </c:pt>
                <c:pt idx="433">
                  <c:v>-0.40768727095401636</c:v>
                </c:pt>
                <c:pt idx="434">
                  <c:v>-0.40889350216776138</c:v>
                </c:pt>
                <c:pt idx="435">
                  <c:v>-0.41013971473411487</c:v>
                </c:pt>
                <c:pt idx="436">
                  <c:v>-0.41141864454632759</c:v>
                </c:pt>
                <c:pt idx="437">
                  <c:v>-0.41272248627444946</c:v>
                </c:pt>
                <c:pt idx="438">
                  <c:v>-0.41404294167019462</c:v>
                </c:pt>
                <c:pt idx="439">
                  <c:v>-0.41537127083048553</c:v>
                </c:pt>
                <c:pt idx="440">
                  <c:v>-0.41669834615725948</c:v>
                </c:pt>
                <c:pt idx="441">
                  <c:v>-0.41801470872251678</c:v>
                </c:pt>
                <c:pt idx="442">
                  <c:v>-0.41931062672087233</c:v>
                </c:pt>
                <c:pt idx="443">
                  <c:v>-0.42057615566411899</c:v>
                </c:pt>
                <c:pt idx="444">
                  <c:v>-0.42180119995021398</c:v>
                </c:pt>
                <c:pt idx="445">
                  <c:v>-0.42297557541853464</c:v>
                </c:pt>
                <c:pt idx="446">
                  <c:v>-0.4240890724838462</c:v>
                </c:pt>
                <c:pt idx="447">
                  <c:v>-0.42513151943003985</c:v>
                </c:pt>
                <c:pt idx="448">
                  <c:v>-0.42609284543214515</c:v>
                </c:pt>
                <c:pt idx="449">
                  <c:v>-0.42696314287293796</c:v>
                </c:pt>
                <c:pt idx="450">
                  <c:v>-0.42773272851664762</c:v>
                </c:pt>
                <c:pt idx="451">
                  <c:v>-0.4283922031090745</c:v>
                </c:pt>
                <c:pt idx="452">
                  <c:v>-0.42893250898010693</c:v>
                </c:pt>
                <c:pt idx="453">
                  <c:v>-0.42934498524175974</c:v>
                </c:pt>
                <c:pt idx="454">
                  <c:v>-0.42962142019071792</c:v>
                </c:pt>
                <c:pt idx="455">
                  <c:v>-0.42975410055021401</c:v>
                </c:pt>
                <c:pt idx="456">
                  <c:v>-0.42973585721333818</c:v>
                </c:pt>
                <c:pt idx="457">
                  <c:v>-0.42956010718287119</c:v>
                </c:pt>
                <c:pt idx="458">
                  <c:v>-0.42922089143686915</c:v>
                </c:pt>
                <c:pt idx="459">
                  <c:v>-0.42871290849002519</c:v>
                </c:pt>
                <c:pt idx="460">
                  <c:v>-0.42803154346181876</c:v>
                </c:pt>
                <c:pt idx="461">
                  <c:v>-0.42717289250440527</c:v>
                </c:pt>
                <c:pt idx="462">
                  <c:v>-0.42613378249024969</c:v>
                </c:pt>
                <c:pt idx="463">
                  <c:v>-0.42491178590182982</c:v>
                </c:pt>
                <c:pt idx="464">
                  <c:v>-0.42350523091412151</c:v>
                </c:pt>
                <c:pt idx="465">
                  <c:v>-0.42191320670097276</c:v>
                </c:pt>
                <c:pt idx="466">
                  <c:v>-0.42013556404311975</c:v>
                </c:pt>
                <c:pt idx="467">
                  <c:v>-0.41817291135276896</c:v>
                </c:pt>
                <c:pt idx="468">
                  <c:v>-0.41602660627105942</c:v>
                </c:pt>
                <c:pt idx="469">
                  <c:v>-0.41369874302747844</c:v>
                </c:pt>
                <c:pt idx="470">
                  <c:v>-0.41119213578270275</c:v>
                </c:pt>
                <c:pt idx="471">
                  <c:v>-0.40851029820383994</c:v>
                </c:pt>
                <c:pt idx="472">
                  <c:v>-0.40565741954597845</c:v>
                </c:pt>
                <c:pt idx="473">
                  <c:v>-0.40263833753000772</c:v>
                </c:pt>
                <c:pt idx="474">
                  <c:v>-0.39945850832585783</c:v>
                </c:pt>
                <c:pt idx="475">
                  <c:v>-0.39612397395730536</c:v>
                </c:pt>
                <c:pt idx="476">
                  <c:v>-0.39264132745289071</c:v>
                </c:pt>
                <c:pt idx="477">
                  <c:v>-0.3890176760690579</c:v>
                </c:pt>
                <c:pt idx="478">
                  <c:v>-0.38526060290912928</c:v>
                </c:pt>
                <c:pt idx="479">
                  <c:v>-0.38137812725814135</c:v>
                </c:pt>
                <c:pt idx="480">
                  <c:v>-0.37737866394197173</c:v>
                </c:pt>
                <c:pt idx="481">
                  <c:v>-0.37327098201097952</c:v>
                </c:pt>
                <c:pt idx="482">
                  <c:v>-0.36906416302944806</c:v>
                </c:pt>
                <c:pt idx="483">
                  <c:v>-0.36476755924066745</c:v>
                </c:pt>
                <c:pt idx="484">
                  <c:v>-0.36039075185466013</c:v>
                </c:pt>
                <c:pt idx="485">
                  <c:v>-0.35594350968737798</c:v>
                </c:pt>
                <c:pt idx="486">
                  <c:v>-0.35143574836099251</c:v>
                </c:pt>
                <c:pt idx="487">
                  <c:v>-0.34687749024972764</c:v>
                </c:pt>
                <c:pt idx="488">
                  <c:v>-0.34227882533800313</c:v>
                </c:pt>
                <c:pt idx="489">
                  <c:v>-0.33764987313227457</c:v>
                </c:pt>
                <c:pt idx="490">
                  <c:v>-0.33300074575052674</c:v>
                </c:pt>
                <c:pt idx="491">
                  <c:v>-0.3283415122888228</c:v>
                </c:pt>
                <c:pt idx="492">
                  <c:v>-0.32368216454796567</c:v>
                </c:pt>
                <c:pt idx="493">
                  <c:v>-0.31903258418294772</c:v>
                </c:pt>
                <c:pt idx="494">
                  <c:v>-0.31440251132079972</c:v>
                </c:pt>
                <c:pt idx="495">
                  <c:v>-0.3098015146774557</c:v>
                </c:pt>
                <c:pt idx="496">
                  <c:v>-0.30523896318888083</c:v>
                </c:pt>
                <c:pt idx="497">
                  <c:v>-0.30072399915913195</c:v>
                </c:pt>
                <c:pt idx="498">
                  <c:v>-0.29626551291784664</c:v>
                </c:pt>
                <c:pt idx="499">
                  <c:v>-0.29187211896905146</c:v>
                </c:pt>
                <c:pt idx="500">
                  <c:v>-0.28755213360550652</c:v>
                </c:pt>
                <c:pt idx="501">
                  <c:v>-0.28331355395711938</c:v>
                </c:pt>
                <c:pt idx="502">
                  <c:v>-0.27916403843676763</c:v>
                </c:pt>
                <c:pt idx="503">
                  <c:v>-0.27511088854345533</c:v>
                </c:pt>
                <c:pt idx="504">
                  <c:v>-0.27116103198098851</c:v>
                </c:pt>
                <c:pt idx="505">
                  <c:v>-0.26732100705001827</c:v>
                </c:pt>
                <c:pt idx="506">
                  <c:v>-0.26359694827108537</c:v>
                </c:pt>
                <c:pt idx="507">
                  <c:v>-0.25999457319825259</c:v>
                </c:pt>
                <c:pt idx="508">
                  <c:v>-0.25651917038553962</c:v>
                </c:pt>
                <c:pt idx="509">
                  <c:v>-0.25317558847157756</c:v>
                </c:pt>
                <c:pt idx="510">
                  <c:v>-0.24996822635084673</c:v>
                </c:pt>
                <c:pt idx="511">
                  <c:v>-0.24690102440609607</c:v>
                </c:pt>
                <c:pt idx="512">
                  <c:v>-0.24397745677934085</c:v>
                </c:pt>
                <c:pt idx="513">
                  <c:v>-0.24120052466629913</c:v>
                </c:pt>
                <c:pt idx="514">
                  <c:v>-0.2385727506215026</c:v>
                </c:pt>
                <c:pt idx="515">
                  <c:v>-0.23609617386892931</c:v>
                </c:pt>
                <c:pt idx="516">
                  <c:v>-0.23377234661790339</c:v>
                </c:pt>
                <c:pt idx="517">
                  <c:v>-0.23160233138693403</c:v>
                </c:pt>
                <c:pt idx="518">
                  <c:v>-0.22958669934620127</c:v>
                </c:pt>
                <c:pt idx="519">
                  <c:v>-0.22772552968956586</c:v>
                </c:pt>
                <c:pt idx="520">
                  <c:v>-0.22601841005518727</c:v>
                </c:pt>
                <c:pt idx="521">
                  <c:v>-0.22446443801304777</c:v>
                </c:pt>
                <c:pt idx="522">
                  <c:v>-0.22306222364283443</c:v>
                </c:pt>
                <c:pt idx="523">
                  <c:v>-0.22180989322510006</c:v>
                </c:pt>
                <c:pt idx="524">
                  <c:v>-0.2207050940732255</c:v>
                </c:pt>
                <c:pt idx="525">
                  <c:v>-0.21974500052874396</c:v>
                </c:pt>
                <c:pt idx="526">
                  <c:v>-0.21892632114735913</c:v>
                </c:pt>
                <c:pt idx="527">
                  <c:v>-0.21824530709696641</c:v>
                </c:pt>
                <c:pt idx="528">
                  <c:v>-0.2176977617898781</c:v>
                </c:pt>
                <c:pt idx="529">
                  <c:v>-0.21727905176564255</c:v>
                </c:pt>
                <c:pt idx="530">
                  <c:v>-0.21698411883913019</c:v>
                </c:pt>
                <c:pt idx="531">
                  <c:v>-0.21680749352143547</c:v>
                </c:pt>
                <c:pt idx="532">
                  <c:v>-0.216743309717326</c:v>
                </c:pt>
                <c:pt idx="533">
                  <c:v>-0.21678532069497722</c:v>
                </c:pt>
                <c:pt idx="534">
                  <c:v>-0.21692691631853578</c:v>
                </c:pt>
                <c:pt idx="535">
                  <c:v>-0.21716114152476734</c:v>
                </c:pt>
                <c:pt idx="536">
                  <c:v>-0.21748071601798422</c:v>
                </c:pt>
                <c:pt idx="537">
                  <c:v>-0.21787805515000505</c:v>
                </c:pt>
                <c:pt idx="538">
                  <c:v>-0.21834529193968633</c:v>
                </c:pt>
                <c:pt idx="539">
                  <c:v>-0.21887430018397766</c:v>
                </c:pt>
                <c:pt idx="540">
                  <c:v>-0.21945671859725033</c:v>
                </c:pt>
                <c:pt idx="541">
                  <c:v>-0.22008397591172604</c:v>
                </c:pt>
                <c:pt idx="542">
                  <c:v>-0.22074731686050944</c:v>
                </c:pt>
                <c:pt idx="543">
                  <c:v>-0.22143782895985178</c:v>
                </c:pt>
                <c:pt idx="544">
                  <c:v>-0.22214646999611928</c:v>
                </c:pt>
                <c:pt idx="545">
                  <c:v>-0.22286409611853003</c:v>
                </c:pt>
                <c:pt idx="546">
                  <c:v>-0.22358149043299802</c:v>
                </c:pt>
                <c:pt idx="547">
                  <c:v>-0.22428939198495873</c:v>
                </c:pt>
                <c:pt idx="548">
                  <c:v>-0.22497852501565907</c:v>
                </c:pt>
                <c:pt idx="549">
                  <c:v>-0.22563962837380658</c:v>
                </c:pt>
                <c:pt idx="550">
                  <c:v>-0.22626348496182339</c:v>
                </c:pt>
                <c:pt idx="551">
                  <c:v>-0.22684095109177196</c:v>
                </c:pt>
                <c:pt idx="552">
                  <c:v>-0.22736298563191604</c:v>
                </c:pt>
                <c:pt idx="553">
                  <c:v>-0.22782067881841114</c:v>
                </c:pt>
                <c:pt idx="554">
                  <c:v>-0.22820528061582315</c:v>
                </c:pt>
                <c:pt idx="555">
                  <c:v>-0.22850822850743671</c:v>
                </c:pt>
                <c:pt idx="556">
                  <c:v>-0.22872117460441627</c:v>
                </c:pt>
                <c:pt idx="557">
                  <c:v>-0.22883601196722855</c:v>
                </c:pt>
                <c:pt idx="558">
                  <c:v>-0.22884490003678515</c:v>
                </c:pt>
                <c:pt idx="559">
                  <c:v>-0.22874028908321808</c:v>
                </c:pt>
                <c:pt idx="560">
                  <c:v>-0.22851494358531013</c:v>
                </c:pt>
                <c:pt idx="561">
                  <c:v>-0.22816196446227544</c:v>
                </c:pt>
                <c:pt idx="562">
                  <c:v>-0.22767481008954998</c:v>
                </c:pt>
                <c:pt idx="563">
                  <c:v>-0.22704731603854397</c:v>
                </c:pt>
                <c:pt idx="564">
                  <c:v>-0.22627371348863945</c:v>
                </c:pt>
                <c:pt idx="565">
                  <c:v>-0.22534864627165577</c:v>
                </c:pt>
                <c:pt idx="566">
                  <c:v>-0.22426718651589531</c:v>
                </c:pt>
                <c:pt idx="567">
                  <c:v>-0.22302484886727303</c:v>
                </c:pt>
                <c:pt idx="568">
                  <c:v>-0.22161760327302571</c:v>
                </c:pt>
                <c:pt idx="569">
                  <c:v>-0.2200418863235489</c:v>
                </c:pt>
                <c:pt idx="570">
                  <c:v>-0.21829461115320906</c:v>
                </c:pt>
                <c:pt idx="571">
                  <c:v>-0.21637317590958829</c:v>
                </c:pt>
                <c:pt idx="572">
                  <c:v>-0.21427547080795456</c:v>
                </c:pt>
                <c:pt idx="573">
                  <c:v>-0.211999883790147</c:v>
                </c:pt>
                <c:pt idx="574">
                  <c:v>-0.20954530481531386</c:v>
                </c:pt>
                <c:pt idx="575">
                  <c:v>-0.2069111288112763</c:v>
                </c:pt>
                <c:pt idx="576">
                  <c:v>-0.20409725731879044</c:v>
                </c:pt>
                <c:pt idx="577">
                  <c:v>-0.20110409886343902</c:v>
                </c:pt>
                <c:pt idx="578">
                  <c:v>-0.19793256809022369</c:v>
                </c:pt>
                <c:pt idx="579">
                  <c:v>-0.19458408369512289</c:v>
                </c:pt>
                <c:pt idx="580">
                  <c:v>-0.19106056518989559</c:v>
                </c:pt>
                <c:pt idx="581">
                  <c:v>-0.18736442853129903</c:v>
                </c:pt>
                <c:pt idx="582">
                  <c:v>-0.18349858064648508</c:v>
                </c:pt>
                <c:pt idx="583">
                  <c:v>-0.17946641288146037</c:v>
                </c:pt>
                <c:pt idx="584">
                  <c:v>-0.17527179339784302</c:v>
                </c:pt>
                <c:pt idx="585">
                  <c:v>-0.17091905853835646</c:v>
                </c:pt>
                <c:pt idx="586">
                  <c:v>-0.16641300317687815</c:v>
                </c:pt>
                <c:pt idx="587">
                  <c:v>-0.16175887006646503</c:v>
                </c:pt>
                <c:pt idx="588">
                  <c:v>-0.15696233819343453</c:v>
                </c:pt>
                <c:pt idx="589">
                  <c:v>-0.15202951014110563</c:v>
                </c:pt>
                <c:pt idx="590">
                  <c:v>-0.14696689846436622</c:v>
                </c:pt>
                <c:pt idx="591">
                  <c:v>-0.1417814110715257</c:v>
                </c:pt>
                <c:pt idx="592">
                  <c:v>-0.13648033560813078</c:v>
                </c:pt>
                <c:pt idx="593">
                  <c:v>-0.13107132283381764</c:v>
                </c:pt>
                <c:pt idx="594">
                  <c:v>-0.12556236898352821</c:v>
                </c:pt>
                <c:pt idx="595">
                  <c:v>-0.11996179710204322</c:v>
                </c:pt>
                <c:pt idx="596">
                  <c:v>-0.11427823734212121</c:v>
                </c:pt>
                <c:pt idx="597">
                  <c:v>-0.10852060621721012</c:v>
                </c:pt>
                <c:pt idx="598">
                  <c:v>-0.10269808480298576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excel'!$K$3:$K$600</c:f>
              <c:numCache>
                <c:formatCode>General</c:formatCode>
                <c:ptCount val="598"/>
                <c:pt idx="0">
                  <c:v>0.56911986898406075</c:v>
                </c:pt>
                <c:pt idx="1">
                  <c:v>0.57160203661742959</c:v>
                </c:pt>
                <c:pt idx="2">
                  <c:v>0.57311589109165029</c:v>
                </c:pt>
                <c:pt idx="3">
                  <c:v>0.57365074871269561</c:v>
                </c:pt>
                <c:pt idx="4">
                  <c:v>0.57319868796339657</c:v>
                </c:pt>
                <c:pt idx="5">
                  <c:v>0.57175463485704414</c:v>
                </c:pt>
                <c:pt idx="6">
                  <c:v>0.56931644267416781</c:v>
                </c:pt>
                <c:pt idx="7">
                  <c:v>0.56588496493039597</c:v>
                </c:pt>
                <c:pt idx="8">
                  <c:v>0.56146412048605709</c:v>
                </c:pt>
                <c:pt idx="9">
                  <c:v>0.55606094980130127</c:v>
                </c:pt>
                <c:pt idx="10">
                  <c:v>0.54968566108746597</c:v>
                </c:pt>
                <c:pt idx="11">
                  <c:v>0.54235166556296011</c:v>
                </c:pt>
                <c:pt idx="12">
                  <c:v>0.53407560055425107</c:v>
                </c:pt>
                <c:pt idx="13">
                  <c:v>0.52487733964418515</c:v>
                </c:pt>
                <c:pt idx="14">
                  <c:v>0.51477998909820655</c:v>
                </c:pt>
                <c:pt idx="15">
                  <c:v>0.50380986964517271</c:v>
                </c:pt>
                <c:pt idx="16">
                  <c:v>0.49199648304176402</c:v>
                </c:pt>
                <c:pt idx="17">
                  <c:v>0.47937246311677434</c:v>
                </c:pt>
                <c:pt idx="18">
                  <c:v>0.46597351055622294</c:v>
                </c:pt>
                <c:pt idx="19">
                  <c:v>0.45183831169251637</c:v>
                </c:pt>
                <c:pt idx="20">
                  <c:v>0.43700844075703488</c:v>
                </c:pt>
                <c:pt idx="21">
                  <c:v>0.42152824628052915</c:v>
                </c:pt>
                <c:pt idx="22">
                  <c:v>0.40544472129508574</c:v>
                </c:pt>
                <c:pt idx="23">
                  <c:v>0.38880735839258063</c:v>
                </c:pt>
                <c:pt idx="24">
                  <c:v>0.37166798987248023</c:v>
                </c:pt>
                <c:pt idx="25">
                  <c:v>0.35408061379902755</c:v>
                </c:pt>
                <c:pt idx="26">
                  <c:v>0.33610120709968561</c:v>
                </c:pt>
                <c:pt idx="27">
                  <c:v>0.31778752642566349</c:v>
                </c:pt>
                <c:pt idx="28">
                  <c:v>0.29919889827288099</c:v>
                </c:pt>
                <c:pt idx="29">
                  <c:v>0.28039599938590726</c:v>
                </c:pt>
                <c:pt idx="30">
                  <c:v>0.26144062891890574</c:v>
                </c:pt>
                <c:pt idx="31">
                  <c:v>0.2423954739532187</c:v>
                </c:pt>
                <c:pt idx="32">
                  <c:v>0.22332386942039548</c:v>
                </c:pt>
                <c:pt idx="33">
                  <c:v>0.20428955462559531</c:v>
                </c:pt>
                <c:pt idx="34">
                  <c:v>0.18535642723389706</c:v>
                </c:pt>
                <c:pt idx="35">
                  <c:v>0.16658829681723192</c:v>
                </c:pt>
                <c:pt idx="36">
                  <c:v>0.14804863926388021</c:v>
                </c:pt>
                <c:pt idx="37">
                  <c:v>0.12980035341728535</c:v>
                </c:pt>
                <c:pt idx="38">
                  <c:v>0.1119055218454508</c:v>
                </c:pt>
                <c:pt idx="39">
                  <c:v>9.4425176542783068E-2</c:v>
                </c:pt>
                <c:pt idx="40">
                  <c:v>7.7419071457522151E-2</c:v>
                </c:pt>
                <c:pt idx="41">
                  <c:v>6.094546255349749E-2</c:v>
                </c:pt>
                <c:pt idx="42">
                  <c:v>4.5060896973344824E-2</c:v>
                </c:pt>
                <c:pt idx="43">
                  <c:v>2.9820011918790655E-2</c:v>
                </c:pt>
                <c:pt idx="44">
                  <c:v>1.5275344525598696E-2</c:v>
                </c:pt>
                <c:pt idx="45">
                  <c:v>1.477153138167686E-3</c:v>
                </c:pt>
                <c:pt idx="46">
                  <c:v>-1.1526748975465139E-2</c:v>
                </c:pt>
                <c:pt idx="47">
                  <c:v>-2.3691147425716052E-2</c:v>
                </c:pt>
                <c:pt idx="48">
                  <c:v>-3.4973566973794563E-2</c:v>
                </c:pt>
                <c:pt idx="49">
                  <c:v>-4.5334398800768061E-2</c:v>
                </c:pt>
                <c:pt idx="50">
                  <c:v>-5.4737013825715788E-2</c:v>
                </c:pt>
                <c:pt idx="51">
                  <c:v>-6.3147862706733268E-2</c:v>
                </c:pt>
                <c:pt idx="52">
                  <c:v>-7.053656217860392E-2</c:v>
                </c:pt>
                <c:pt idx="53">
                  <c:v>-7.6875968298028716E-2</c:v>
                </c:pt>
                <c:pt idx="54">
                  <c:v>-8.2142236547926323E-2</c:v>
                </c:pt>
                <c:pt idx="55">
                  <c:v>-8.6314869523588855E-2</c:v>
                </c:pt>
                <c:pt idx="56">
                  <c:v>-8.9376752597577339E-2</c:v>
                </c:pt>
                <c:pt idx="57">
                  <c:v>-9.1314178209267988E-2</c:v>
                </c:pt>
                <c:pt idx="58">
                  <c:v>-9.2116859250835403E-2</c:v>
                </c:pt>
                <c:pt idx="59">
                  <c:v>-9.1777932671405521E-2</c:v>
                </c:pt>
                <c:pt idx="60">
                  <c:v>-9.0293953748880551E-2</c:v>
                </c:pt>
                <c:pt idx="61">
                  <c:v>-8.7664881912260031E-2</c:v>
                </c:pt>
                <c:pt idx="62">
                  <c:v>-8.3894059143066468E-2</c:v>
                </c:pt>
                <c:pt idx="63">
                  <c:v>-7.8988181715140313E-2</c:v>
                </c:pt>
                <c:pt idx="64">
                  <c:v>-7.2957265922824768E-2</c:v>
                </c:pt>
                <c:pt idx="65">
                  <c:v>-6.5814609196616136E-2</c:v>
                </c:pt>
                <c:pt idx="66">
                  <c:v>-5.7576746681250617E-2</c:v>
                </c:pt>
                <c:pt idx="67">
                  <c:v>-4.8263404910205782E-2</c:v>
                </c:pt>
                <c:pt idx="68">
                  <c:v>-3.7897452335698967E-2</c:v>
                </c:pt>
                <c:pt idx="69">
                  <c:v>-2.6504848267170502E-2</c:v>
                </c:pt>
                <c:pt idx="70">
                  <c:v>-1.4114590115025649E-2</c:v>
                </c:pt>
                <c:pt idx="71">
                  <c:v>-7.5865968674617692E-4</c:v>
                </c:pt>
                <c:pt idx="72">
                  <c:v>1.3528031247929303E-2</c:v>
                </c:pt>
                <c:pt idx="73">
                  <c:v>2.8707695910190473E-2</c:v>
                </c:pt>
                <c:pt idx="74">
                  <c:v>4.473972788852517E-2</c:v>
                </c:pt>
                <c:pt idx="75">
                  <c:v>6.1580757231852426E-2</c:v>
                </c:pt>
                <c:pt idx="76">
                  <c:v>7.9184707223010603E-2</c:v>
                </c:pt>
                <c:pt idx="77">
                  <c:v>9.7502852721459657E-2</c:v>
                </c:pt>
                <c:pt idx="78">
                  <c:v>0.11648388018454234</c:v>
                </c:pt>
                <c:pt idx="79">
                  <c:v>0.13607395070165834</c:v>
                </c:pt>
                <c:pt idx="80">
                  <c:v>0.15621676649692867</c:v>
                </c:pt>
                <c:pt idx="81">
                  <c:v>0.17685364253234084</c:v>
                </c:pt>
                <c:pt idx="82">
                  <c:v>0.19792358403545876</c:v>
                </c:pt>
                <c:pt idx="83">
                  <c:v>0.21936337181658022</c:v>
                </c:pt>
                <c:pt idx="84">
                  <c:v>0.24110765663268804</c:v>
                </c:pt>
                <c:pt idx="85">
                  <c:v>0.26308906437603063</c:v>
                </c:pt>
                <c:pt idx="86">
                  <c:v>0.28523831373344016</c:v>
                </c:pt>
                <c:pt idx="87">
                  <c:v>0.30748434820357179</c:v>
                </c:pt>
                <c:pt idx="88">
                  <c:v>0.32975448409589214</c:v>
                </c:pt>
                <c:pt idx="89">
                  <c:v>0.35197457614749555</c:v>
                </c:pt>
                <c:pt idx="90">
                  <c:v>0.3740692024201156</c:v>
                </c:pt>
                <c:pt idx="91">
                  <c:v>0.39596187009106826</c:v>
                </c:pt>
                <c:pt idx="92">
                  <c:v>0.41757524273143271</c:v>
                </c:pt>
                <c:pt idx="93">
                  <c:v>0.43883139090996731</c:v>
                </c:pt>
                <c:pt idx="94">
                  <c:v>0.45965206589599023</c:v>
                </c:pt>
                <c:pt idx="95">
                  <c:v>0.47995899717192336</c:v>
                </c:pt>
                <c:pt idx="96">
                  <c:v>0.499674213625935</c:v>
                </c:pt>
                <c:pt idx="97">
                  <c:v>0.51872038727658865</c:v>
                </c:pt>
                <c:pt idx="98">
                  <c:v>0.53702119892409306</c:v>
                </c:pt>
                <c:pt idx="99">
                  <c:v>0.55450172364666894</c:v>
                </c:pt>
                <c:pt idx="100">
                  <c:v>0.5710888338377772</c:v>
                </c:pt>
                <c:pt idx="101">
                  <c:v>0.5867116172755048</c:v>
                </c:pt>
                <c:pt idx="102">
                  <c:v>0.60130180629191665</c:v>
                </c:pt>
                <c:pt idx="103">
                  <c:v>0.61479421450303628</c:v>
                </c:pt>
                <c:pt idx="104">
                  <c:v>0.62712717655981354</c:v>
                </c:pt>
                <c:pt idx="105">
                  <c:v>0.63824298588850092</c:v>
                </c:pt>
                <c:pt idx="106">
                  <c:v>0.64808832531985927</c:v>
                </c:pt>
                <c:pt idx="107">
                  <c:v>0.65661468515857546</c:v>
                </c:pt>
                <c:pt idx="108">
                  <c:v>0.66377876287346238</c:v>
                </c:pt>
                <c:pt idx="109">
                  <c:v>0.66954283869863196</c:v>
                </c:pt>
                <c:pt idx="110">
                  <c:v>0.67387512165627195</c:v>
                </c:pt>
                <c:pt idx="111">
                  <c:v>0.67675006036407559</c:v>
                </c:pt>
                <c:pt idx="112">
                  <c:v>0.6781486134599658</c:v>
                </c:pt>
                <c:pt idx="113">
                  <c:v>0.67805847521789797</c:v>
                </c:pt>
                <c:pt idx="114">
                  <c:v>0.67647425179894471</c:v>
                </c:pt>
                <c:pt idx="115">
                  <c:v>0.67339758520981519</c:v>
                </c:pt>
                <c:pt idx="116">
                  <c:v>0.66883722167641013</c:v>
                </c:pt>
                <c:pt idx="117">
                  <c:v>0.6628090230617224</c:v>
                </c:pt>
                <c:pt idx="118">
                  <c:v>0.65533592000373686</c:v>
                </c:pt>
                <c:pt idx="119">
                  <c:v>0.6464478068706635</c:v>
                </c:pt>
                <c:pt idx="120">
                  <c:v>0.63618137924405982</c:v>
                </c:pt>
                <c:pt idx="121">
                  <c:v>0.62457991562878667</c:v>
                </c:pt>
                <c:pt idx="122">
                  <c:v>0.61169300606849553</c:v>
                </c:pt>
                <c:pt idx="123">
                  <c:v>0.59757623084979583</c:v>
                </c:pt>
                <c:pt idx="124">
                  <c:v>0.5822907933808994</c:v>
                </c:pt>
                <c:pt idx="125">
                  <c:v>0.56590311182518738</c:v>
                </c:pt>
                <c:pt idx="126">
                  <c:v>0.54848437487737922</c:v>
                </c:pt>
                <c:pt idx="127">
                  <c:v>0.53011006652991755</c:v>
                </c:pt>
                <c:pt idx="128">
                  <c:v>0.51085946634524548</c:v>
                </c:pt>
                <c:pt idx="129">
                  <c:v>0.49081513048438136</c:v>
                </c:pt>
                <c:pt idx="130">
                  <c:v>0.47006235964716048</c:v>
                </c:pt>
                <c:pt idx="131">
                  <c:v>0.4486886595408936</c:v>
                </c:pt>
                <c:pt idx="132">
                  <c:v>0.42678319946606208</c:v>
                </c:pt>
                <c:pt idx="133">
                  <c:v>0.40443627449793801</c:v>
                </c:pt>
                <c:pt idx="134">
                  <c:v>0.38173877550228696</c:v>
                </c:pt>
                <c:pt idx="135">
                  <c:v>0.35878167234463643</c:v>
                </c:pt>
                <c:pt idx="136">
                  <c:v>0.33565551342147859</c:v>
                </c:pt>
                <c:pt idx="137">
                  <c:v>0.31244994561364958</c:v>
                </c:pt>
                <c:pt idx="138">
                  <c:v>0.28925325732863832</c:v>
                </c:pt>
                <c:pt idx="139">
                  <c:v>0.26615194697021627</c:v>
                </c:pt>
                <c:pt idx="140">
                  <c:v>0.24323031939706996</c:v>
                </c:pt>
                <c:pt idx="141">
                  <c:v>0.22057011077726174</c:v>
                </c:pt>
                <c:pt idx="142">
                  <c:v>0.19825014412852277</c:v>
                </c:pt>
                <c:pt idx="143">
                  <c:v>0.17634601494925978</c:v>
                </c:pt>
                <c:pt idx="144">
                  <c:v>0.15492980818531957</c:v>
                </c:pt>
                <c:pt idx="145">
                  <c:v>0.13406984542114059</c:v>
                </c:pt>
                <c:pt idx="146">
                  <c:v>0.11383046299152008</c:v>
                </c:pt>
                <c:pt idx="147">
                  <c:v>9.4271819392455089E-2</c:v>
                </c:pt>
                <c:pt idx="148">
                  <c:v>7.5449731875358902E-2</c:v>
                </c:pt>
                <c:pt idx="149">
                  <c:v>5.7415540742689702E-2</c:v>
                </c:pt>
                <c:pt idx="150">
                  <c:v>4.0216000686870722E-2</c:v>
                </c:pt>
                <c:pt idx="151">
                  <c:v>2.3893197649763977E-2</c:v>
                </c:pt>
                <c:pt idx="152">
                  <c:v>8.4844900345485592E-3</c:v>
                </c:pt>
                <c:pt idx="153">
                  <c:v>-5.9775267303975536E-3</c:v>
                </c:pt>
                <c:pt idx="154">
                  <c:v>-1.9465033929760327E-2</c:v>
                </c:pt>
                <c:pt idx="155">
                  <c:v>-3.1954982755968128E-2</c:v>
                </c:pt>
                <c:pt idx="156">
                  <c:v>-4.3429067689051623E-2</c:v>
                </c:pt>
                <c:pt idx="157">
                  <c:v>-5.3873682309388458E-2</c:v>
                </c:pt>
                <c:pt idx="158">
                  <c:v>-6.3279857482409066E-2</c:v>
                </c:pt>
                <c:pt idx="159">
                  <c:v>-7.16431840313769E-2</c:v>
                </c:pt>
                <c:pt idx="160">
                  <c:v>-7.8963720469083662E-2</c:v>
                </c:pt>
                <c:pt idx="161">
                  <c:v>-8.5245886590335676E-2</c:v>
                </c:pt>
                <c:pt idx="162">
                  <c:v>-9.0498344814411921E-2</c:v>
                </c:pt>
                <c:pt idx="163">
                  <c:v>-9.4733868973676791E-2</c:v>
                </c:pt>
                <c:pt idx="164">
                  <c:v>-9.7969202668478361E-2</c:v>
                </c:pt>
                <c:pt idx="165">
                  <c:v>-0.10022490694513163</c:v>
                </c:pt>
                <c:pt idx="166">
                  <c:v>-0.10152519926734506</c:v>
                </c:pt>
                <c:pt idx="167">
                  <c:v>-0.10189778343672172</c:v>
                </c:pt>
                <c:pt idx="168">
                  <c:v>-0.10137367241834389</c:v>
                </c:pt>
                <c:pt idx="169">
                  <c:v>-9.9987003790052487E-2</c:v>
                </c:pt>
                <c:pt idx="170">
                  <c:v>-9.7774849445253956E-2</c:v>
                </c:pt>
                <c:pt idx="171">
                  <c:v>-9.4777019772121468E-2</c:v>
                </c:pt>
                <c:pt idx="172">
                  <c:v>-9.1035863240509801E-2</c:v>
                </c:pt>
                <c:pt idx="173">
                  <c:v>-8.6596062247053768E-2</c:v>
                </c:pt>
                <c:pt idx="174">
                  <c:v>-8.1504425574778105E-2</c:v>
                </c:pt>
                <c:pt idx="175">
                  <c:v>-7.5809678637562355E-2</c:v>
                </c:pt>
                <c:pt idx="176">
                  <c:v>-6.9562251878039397E-2</c:v>
                </c:pt>
                <c:pt idx="177">
                  <c:v>-6.2814068021379468E-2</c:v>
                </c:pt>
                <c:pt idx="178">
                  <c:v>-5.5618329013335265E-2</c:v>
                </c:pt>
                <c:pt idx="179">
                  <c:v>-4.8029303091780169E-2</c:v>
                </c:pt>
                <c:pt idx="180">
                  <c:v>-4.0102112759414298E-2</c:v>
                </c:pt>
                <c:pt idx="181">
                  <c:v>-3.1892523916609662E-2</c:v>
                </c:pt>
                <c:pt idx="182">
                  <c:v>-2.3456737371375373E-2</c:v>
                </c:pt>
                <c:pt idx="183">
                  <c:v>-1.4851182270902654E-2</c:v>
                </c:pt>
                <c:pt idx="184">
                  <c:v>-6.1323129549838741E-3</c:v>
                </c:pt>
                <c:pt idx="185">
                  <c:v>2.6435909204599655E-3</c:v>
                </c:pt>
                <c:pt idx="186">
                  <c:v>1.1420620692218247E-2</c:v>
                </c:pt>
                <c:pt idx="187">
                  <c:v>2.014343026051503E-2</c:v>
                </c:pt>
                <c:pt idx="188">
                  <c:v>2.8757423456275175E-2</c:v>
                </c:pt>
                <c:pt idx="189">
                  <c:v>3.720893640510229E-2</c:v>
                </c:pt>
                <c:pt idx="190">
                  <c:v>4.5445414503259271E-2</c:v>
                </c:pt>
                <c:pt idx="191">
                  <c:v>5.3415584121015332E-2</c:v>
                </c:pt>
                <c:pt idx="192">
                  <c:v>6.1069618353139739E-2</c:v>
                </c:pt>
                <c:pt idx="193">
                  <c:v>6.8359296943960465E-2</c:v>
                </c:pt>
                <c:pt idx="194">
                  <c:v>7.5238159850550185E-2</c:v>
                </c:pt>
                <c:pt idx="195">
                  <c:v>8.1661654583655222E-2</c:v>
                </c:pt>
                <c:pt idx="196">
                  <c:v>8.7587276801973757E-2</c:v>
                </c:pt>
                <c:pt idx="197">
                  <c:v>9.297470416387002E-2</c:v>
                </c:pt>
                <c:pt idx="198">
                  <c:v>9.7785923310924519E-2</c:v>
                </c:pt>
                <c:pt idx="199">
                  <c:v>0.1019853496512598</c:v>
                </c:pt>
                <c:pt idx="200">
                  <c:v>0.10553993971800971</c:v>
                </c:pt>
                <c:pt idx="201">
                  <c:v>0.1084192963537613</c:v>
                </c:pt>
                <c:pt idx="202">
                  <c:v>0.11059576577158446</c:v>
                </c:pt>
                <c:pt idx="203">
                  <c:v>0.11204452718909531</c:v>
                </c:pt>
                <c:pt idx="204">
                  <c:v>0.11274367401493451</c:v>
                </c:pt>
                <c:pt idx="205">
                  <c:v>0.11267428705357471</c:v>
                </c:pt>
                <c:pt idx="206">
                  <c:v>0.11182049899328254</c:v>
                </c:pt>
                <c:pt idx="207">
                  <c:v>0.11016955035956563</c:v>
                </c:pt>
                <c:pt idx="208">
                  <c:v>0.10771183648857265</c:v>
                </c:pt>
                <c:pt idx="209">
                  <c:v>0.10444094531606926</c:v>
                </c:pt>
                <c:pt idx="210">
                  <c:v>0.10035368604251053</c:v>
                </c:pt>
                <c:pt idx="211">
                  <c:v>9.5450107834193554E-2</c:v>
                </c:pt>
                <c:pt idx="212">
                  <c:v>8.9733509362080174E-2</c:v>
                </c:pt>
                <c:pt idx="213">
                  <c:v>8.3210437787375066E-2</c:v>
                </c:pt>
                <c:pt idx="214">
                  <c:v>7.5890678121170771E-2</c:v>
                </c:pt>
                <c:pt idx="215">
                  <c:v>6.7787232107806975E-2</c:v>
                </c:pt>
                <c:pt idx="216">
                  <c:v>5.8916286639884539E-2</c:v>
                </c:pt>
                <c:pt idx="217">
                  <c:v>4.9297171988655762E-2</c:v>
                </c:pt>
                <c:pt idx="218">
                  <c:v>3.8952308999109141E-2</c:v>
                </c:pt>
                <c:pt idx="219">
                  <c:v>2.7907146132765973E-2</c:v>
                </c:pt>
                <c:pt idx="220">
                  <c:v>1.6190085400332975E-2</c:v>
                </c:pt>
                <c:pt idx="221">
                  <c:v>3.8323980245876968E-3</c:v>
                </c:pt>
                <c:pt idx="222">
                  <c:v>-9.1318707578373452E-3</c:v>
                </c:pt>
                <c:pt idx="223">
                  <c:v>-2.2666007273748099E-2</c:v>
                </c:pt>
                <c:pt idx="224">
                  <c:v>-3.6730745402281176E-2</c:v>
                </c:pt>
                <c:pt idx="225">
                  <c:v>-5.1284392934842729E-2</c:v>
                </c:pt>
                <c:pt idx="226">
                  <c:v>-6.628296778767423E-2</c:v>
                </c:pt>
                <c:pt idx="227">
                  <c:v>-8.1680344176535677E-2</c:v>
                </c:pt>
                <c:pt idx="228">
                  <c:v>-9.7428408364635802E-2</c:v>
                </c:pt>
                <c:pt idx="229">
                  <c:v>-0.11347722350999136</c:v>
                </c:pt>
                <c:pt idx="230">
                  <c:v>-0.12977520364068149</c:v>
                </c:pt>
                <c:pt idx="231">
                  <c:v>-0.14626929586690121</c:v>
                </c:pt>
                <c:pt idx="232">
                  <c:v>-0.16290517113376374</c:v>
                </c:pt>
                <c:pt idx="233">
                  <c:v>-0.1796274220810308</c:v>
                </c:pt>
                <c:pt idx="234">
                  <c:v>-0.19637976859318595</c:v>
                </c:pt>
                <c:pt idx="235">
                  <c:v>-0.21310526956144907</c:v>
                </c:pt>
                <c:pt idx="236">
                  <c:v>-0.22974654102005168</c:v>
                </c:pt>
                <c:pt idx="237">
                  <c:v>-0.24624597942941343</c:v>
                </c:pt>
                <c:pt idx="238">
                  <c:v>-0.26254598992420652</c:v>
                </c:pt>
                <c:pt idx="239">
                  <c:v>-0.27858921872037712</c:v>
                </c:pt>
                <c:pt idx="240">
                  <c:v>-0.29431878840141185</c:v>
                </c:pt>
                <c:pt idx="241">
                  <c:v>-0.30967853642807996</c:v>
                </c:pt>
                <c:pt idx="242">
                  <c:v>-0.32461325468898106</c:v>
                </c:pt>
                <c:pt idx="243">
                  <c:v>-0.33906893023351092</c:v>
                </c:pt>
                <c:pt idx="244">
                  <c:v>-0.35299298587527328</c:v>
                </c:pt>
                <c:pt idx="245">
                  <c:v>-0.36633451943486067</c:v>
                </c:pt>
                <c:pt idx="246">
                  <c:v>-0.379044541115655</c:v>
                </c:pt>
                <c:pt idx="247">
                  <c:v>-0.39107620758339662</c:v>
                </c:pt>
                <c:pt idx="248">
                  <c:v>-0.40238505158294247</c:v>
                </c:pt>
                <c:pt idx="249">
                  <c:v>-0.41292920630683821</c:v>
                </c:pt>
                <c:pt idx="250">
                  <c:v>-0.42266962287949011</c:v>
                </c:pt>
                <c:pt idx="251">
                  <c:v>-0.43157028017547872</c:v>
                </c:pt>
                <c:pt idx="252">
                  <c:v>-0.43959838521844297</c:v>
                </c:pt>
                <c:pt idx="253">
                  <c:v>-0.44672456348430029</c:v>
                </c:pt>
                <c:pt idx="254">
                  <c:v>-0.45292303745660062</c:v>
                </c:pt>
                <c:pt idx="255">
                  <c:v>-0.45817179215825071</c:v>
                </c:pt>
                <c:pt idx="256">
                  <c:v>-0.46245272683771727</c:v>
                </c:pt>
                <c:pt idx="257">
                  <c:v>-0.46575179108039777</c:v>
                </c:pt>
                <c:pt idx="258">
                  <c:v>-0.46805910447452559</c:v>
                </c:pt>
                <c:pt idx="259">
                  <c:v>-0.46936905884352181</c:v>
                </c:pt>
                <c:pt idx="260">
                  <c:v>-0.46968040152619012</c:v>
                </c:pt>
                <c:pt idx="261">
                  <c:v>-0.46899629936459508</c:v>
                </c:pt>
                <c:pt idx="262">
                  <c:v>-0.46732438194571718</c:v>
                </c:pt>
                <c:pt idx="263">
                  <c:v>-0.46467676393105656</c:v>
                </c:pt>
                <c:pt idx="264">
                  <c:v>-0.46107004518213252</c:v>
                </c:pt>
                <c:pt idx="265">
                  <c:v>-0.45652528896145966</c:v>
                </c:pt>
                <c:pt idx="266">
                  <c:v>-0.4510679770709623</c:v>
                </c:pt>
                <c:pt idx="267">
                  <c:v>-0.44472794241795466</c:v>
                </c:pt>
                <c:pt idx="268">
                  <c:v>-0.43753927855900226</c:v>
                </c:pt>
                <c:pt idx="269">
                  <c:v>-0.42954022650933449</c:v>
                </c:pt>
                <c:pt idx="270">
                  <c:v>-0.42077303920249481</c:v>
                </c:pt>
                <c:pt idx="271">
                  <c:v>-0.41128382388764845</c:v>
                </c:pt>
                <c:pt idx="272">
                  <c:v>-0.40112236352573077</c:v>
                </c:pt>
                <c:pt idx="273">
                  <c:v>-0.39034191733404544</c:v>
                </c:pt>
                <c:pt idx="274">
                  <c:v>-0.37899900243548745</c:v>
                </c:pt>
                <c:pt idx="275">
                  <c:v>-0.36715315690383155</c:v>
                </c:pt>
                <c:pt idx="276">
                  <c:v>-0.35486668589783216</c:v>
                </c:pt>
                <c:pt idx="277">
                  <c:v>-0.34220439243114958</c:v>
                </c:pt>
                <c:pt idx="278">
                  <c:v>-0.32923329413063196</c:v>
                </c:pt>
                <c:pt idx="279">
                  <c:v>-0.31602232778093819</c:v>
                </c:pt>
                <c:pt idx="280">
                  <c:v>-0.30264204312154197</c:v>
                </c:pt>
                <c:pt idx="281">
                  <c:v>-0.28916428837847902</c:v>
                </c:pt>
                <c:pt idx="282">
                  <c:v>-0.27566188858778268</c:v>
                </c:pt>
                <c:pt idx="283">
                  <c:v>-0.26220831916466125</c:v>
                </c:pt>
                <c:pt idx="284">
                  <c:v>-0.24887737652867156</c:v>
                </c:pt>
                <c:pt idx="285">
                  <c:v>-0.23574284744103313</c:v>
                </c:pt>
                <c:pt idx="286">
                  <c:v>-0.22287817926129197</c:v>
                </c:pt>
                <c:pt idx="287">
                  <c:v>-0.21035615267821509</c:v>
                </c:pt>
                <c:pt idx="288">
                  <c:v>-0.19824855886695386</c:v>
                </c:pt>
                <c:pt idx="289">
                  <c:v>-0.18662588248574069</c:v>
                </c:pt>
                <c:pt idx="290">
                  <c:v>-0.17555699246805065</c:v>
                </c:pt>
                <c:pt idx="291">
                  <c:v>-0.16510884161055803</c:v>
                </c:pt>
                <c:pt idx="292">
                  <c:v>-0.15534617684794499</c:v>
                </c:pt>
                <c:pt idx="293">
                  <c:v>-0.14633126082214312</c:v>
                </c:pt>
                <c:pt idx="294">
                  <c:v>-0.13812360647505356</c:v>
                </c:pt>
                <c:pt idx="295">
                  <c:v>-0.13077972507383073</c:v>
                </c:pt>
                <c:pt idx="296">
                  <c:v>-0.12435288885933879</c:v>
                </c:pt>
                <c:pt idx="297">
                  <c:v>-0.11889290884816996</c:v>
                </c:pt>
                <c:pt idx="298">
                  <c:v>-0.11444592832697376</c:v>
                </c:pt>
                <c:pt idx="299">
                  <c:v>-0.11105423242771573</c:v>
                </c:pt>
                <c:pt idx="300">
                  <c:v>-0.10875607441568809</c:v>
                </c:pt>
                <c:pt idx="301">
                  <c:v>-0.10758551815574591</c:v>
                </c:pt>
                <c:pt idx="302">
                  <c:v>-0.107572297647549</c:v>
                </c:pt>
                <c:pt idx="303">
                  <c:v>-0.10874169316025678</c:v>
                </c:pt>
                <c:pt idx="304">
                  <c:v>-0.1111144236141588</c:v>
                </c:pt>
                <c:pt idx="305">
                  <c:v>-0.11470655584516681</c:v>
                </c:pt>
                <c:pt idx="306">
                  <c:v>-0.11952942949270284</c:v>
                </c:pt>
                <c:pt idx="307">
                  <c:v>-0.12558959815481521</c:v>
                </c:pt>
                <c:pt idx="308">
                  <c:v>-0.1328887855876468</c:v>
                </c:pt>
                <c:pt idx="309">
                  <c:v>-0.14142385751205214</c:v>
                </c:pt>
                <c:pt idx="310">
                  <c:v>-0.15118680780037155</c:v>
                </c:pt>
                <c:pt idx="311">
                  <c:v>-0.16216475930258298</c:v>
                </c:pt>
                <c:pt idx="312">
                  <c:v>-0.17433997856659531</c:v>
                </c:pt>
                <c:pt idx="313">
                  <c:v>-0.18768990442444328</c:v>
                </c:pt>
                <c:pt idx="314">
                  <c:v>-0.20218718974781247</c:v>
                </c:pt>
                <c:pt idx="315">
                  <c:v>-0.21779975665630638</c:v>
                </c:pt>
                <c:pt idx="316">
                  <c:v>-0.23449086426743018</c:v>
                </c:pt>
                <c:pt idx="317">
                  <c:v>-0.2522191896158284</c:v>
                </c:pt>
                <c:pt idx="318">
                  <c:v>-0.27093892085502402</c:v>
                </c:pt>
                <c:pt idx="319">
                  <c:v>-0.2905998633611972</c:v>
                </c:pt>
                <c:pt idx="320">
                  <c:v>-0.31114755828141427</c:v>
                </c:pt>
                <c:pt idx="321">
                  <c:v>-0.33252341397983781</c:v>
                </c:pt>
                <c:pt idx="322">
                  <c:v>-0.35466485018354221</c:v>
                </c:pt>
                <c:pt idx="323">
                  <c:v>-0.37750545541911301</c:v>
                </c:pt>
                <c:pt idx="324">
                  <c:v>-0.40097515761453317</c:v>
                </c:pt>
                <c:pt idx="325">
                  <c:v>-0.42500040853858068</c:v>
                </c:pt>
                <c:pt idx="326">
                  <c:v>-0.44950438213443228</c:v>
                </c:pt>
                <c:pt idx="327">
                  <c:v>-0.47440718735895698</c:v>
                </c:pt>
                <c:pt idx="328">
                  <c:v>-0.49962609568564048</c:v>
                </c:pt>
                <c:pt idx="329">
                  <c:v>-0.52507578395148957</c:v>
                </c:pt>
                <c:pt idx="330">
                  <c:v>-0.5506685925154744</c:v>
                </c:pt>
                <c:pt idx="331">
                  <c:v>-0.57631479957494214</c:v>
                </c:pt>
                <c:pt idx="332">
                  <c:v>-0.60192291136051301</c:v>
                </c:pt>
                <c:pt idx="333">
                  <c:v>-0.62739996880885207</c:v>
                </c:pt>
                <c:pt idx="334">
                  <c:v>-0.65265187068898378</c:v>
                </c:pt>
                <c:pt idx="335">
                  <c:v>-0.6775837128865545</c:v>
                </c:pt>
                <c:pt idx="336">
                  <c:v>-0.70210014420643851</c:v>
                </c:pt>
                <c:pt idx="337">
                  <c:v>-0.72610573758815278</c:v>
                </c:pt>
                <c:pt idx="338">
                  <c:v>-0.74950537692846386</c:v>
                </c:pt>
                <c:pt idx="339">
                  <c:v>-0.77220465792778636</c:v>
                </c:pt>
                <c:pt idx="340">
                  <c:v>-0.79411030270929361</c:v>
                </c:pt>
                <c:pt idx="341">
                  <c:v>-0.81513058610090827</c:v>
                </c:pt>
                <c:pt idx="342">
                  <c:v>-0.83517577266089416</c:v>
                </c:pt>
                <c:pt idx="343">
                  <c:v>-0.85415856208614205</c:v>
                </c:pt>
                <c:pt idx="344">
                  <c:v>-0.87199454095404094</c:v>
                </c:pt>
                <c:pt idx="345">
                  <c:v>-0.88860263842486364</c:v>
                </c:pt>
                <c:pt idx="346">
                  <c:v>-0.90390558279862365</c:v>
                </c:pt>
                <c:pt idx="347">
                  <c:v>-0.9178303560511768</c:v>
                </c:pt>
                <c:pt idx="348">
                  <c:v>-0.93030864291144677</c:v>
                </c:pt>
                <c:pt idx="349">
                  <c:v>-0.94127727064075528</c:v>
                </c:pt>
                <c:pt idx="350">
                  <c:v>-0.95067863602754321</c:v>
                </c:pt>
                <c:pt idx="351">
                  <c:v>-0.95846111498900899</c:v>
                </c:pt>
                <c:pt idx="352">
                  <c:v>-0.9645794512201058</c:v>
                </c:pt>
                <c:pt idx="353">
                  <c:v>-0.96899511889260947</c:v>
                </c:pt>
                <c:pt idx="354">
                  <c:v>-0.97167665583259044</c:v>
                </c:pt>
                <c:pt idx="355">
                  <c:v>-0.97259996207368982</c:v>
                </c:pt>
                <c:pt idx="356">
                  <c:v>-0.97174856048586178</c:v>
                </c:pt>
                <c:pt idx="357">
                  <c:v>-0.9691138146726116</c:v>
                </c:pt>
                <c:pt idx="358">
                  <c:v>-0.96469510100241274</c:v>
                </c:pt>
                <c:pt idx="359">
                  <c:v>-0.95849993106073028</c:v>
                </c:pt>
                <c:pt idx="360">
                  <c:v>-0.95054402163942564</c:v>
                </c:pt>
                <c:pt idx="361">
                  <c:v>-0.94085130975671849</c:v>
                </c:pt>
                <c:pt idx="362">
                  <c:v>-0.92945391073161954</c:v>
                </c:pt>
                <c:pt idx="363">
                  <c:v>-0.91639201801282644</c:v>
                </c:pt>
                <c:pt idx="364">
                  <c:v>-0.90171374399266513</c:v>
                </c:pt>
                <c:pt idx="365">
                  <c:v>-0.88547490189521905</c:v>
                </c:pt>
                <c:pt idx="366">
                  <c:v>-0.86773872943917985</c:v>
                </c:pt>
                <c:pt idx="367">
                  <c:v>-0.84857555570087706</c:v>
                </c:pt>
                <c:pt idx="368">
                  <c:v>-0.8280624134574871</c:v>
                </c:pt>
                <c:pt idx="369">
                  <c:v>-0.80628259980047212</c:v>
                </c:pt>
                <c:pt idx="370">
                  <c:v>-0.78332518886654035</c:v>
                </c:pt>
                <c:pt idx="371">
                  <c:v>-0.75928450044805529</c:v>
                </c:pt>
                <c:pt idx="372">
                  <c:v>-0.73425952991758359</c:v>
                </c:pt>
                <c:pt idx="373">
                  <c:v>-0.70835334420456264</c:v>
                </c:pt>
                <c:pt idx="374">
                  <c:v>-0.68167244994710829</c:v>
                </c:pt>
                <c:pt idx="375">
                  <c:v>-0.65432613968282327</c:v>
                </c:pt>
                <c:pt idx="376">
                  <c:v>-0.6264258223918765</c:v>
                </c:pt>
                <c:pt idx="377">
                  <c:v>-0.59808434483129436</c:v>
                </c:pt>
                <c:pt idx="378">
                  <c:v>-0.56941531018440827</c:v>
                </c:pt>
                <c:pt idx="379">
                  <c:v>-0.54053239998230906</c:v>
                </c:pt>
                <c:pt idx="380">
                  <c:v>-0.51154870604810276</c:v>
                </c:pt>
                <c:pt idx="381">
                  <c:v>-0.48257607774063166</c:v>
                </c:pt>
                <c:pt idx="382">
                  <c:v>-0.45372449033305529</c:v>
                </c:pt>
                <c:pt idx="383">
                  <c:v>-0.4251014395721408</c:v>
                </c:pt>
                <c:pt idx="384">
                  <c:v>-0.39681136671899803</c:v>
                </c:pt>
                <c:pt idx="385">
                  <c:v>-0.36895511846497836</c:v>
                </c:pt>
                <c:pt idx="386">
                  <c:v>-0.34162944457782579</c:v>
                </c:pt>
                <c:pt idx="387">
                  <c:v>-0.31492653664321335</c:v>
                </c:pt>
                <c:pt idx="388">
                  <c:v>-0.28893360950943486</c:v>
                </c:pt>
                <c:pt idx="389">
                  <c:v>-0.26373252735061414</c:v>
                </c:pt>
                <c:pt idx="390">
                  <c:v>-0.23939947492360292</c:v>
                </c:pt>
                <c:pt idx="391">
                  <c:v>-0.21600467466640982</c:v>
                </c:pt>
                <c:pt idx="392">
                  <c:v>-0.19361214920895464</c:v>
                </c:pt>
                <c:pt idx="393">
                  <c:v>-0.17227952854284426</c:v>
                </c:pt>
                <c:pt idx="394">
                  <c:v>-0.15205790104848008</c:v>
                </c:pt>
                <c:pt idx="395">
                  <c:v>-0.13299170633838564</c:v>
                </c:pt>
                <c:pt idx="396">
                  <c:v>-0.11511866854797201</c:v>
                </c:pt>
                <c:pt idx="397">
                  <c:v>-9.8469767692697358E-2</c:v>
                </c:pt>
                <c:pt idx="398">
                  <c:v>-8.3069246937113345E-2</c:v>
                </c:pt>
                <c:pt idx="399">
                  <c:v>-6.8934653184054381E-2</c:v>
                </c:pt>
                <c:pt idx="400">
                  <c:v>-5.6076908801335368E-2</c:v>
                </c:pt>
                <c:pt idx="401">
                  <c:v>-4.4500411752323929E-2</c:v>
                </c:pt>
                <c:pt idx="402">
                  <c:v>-3.4203161583314538E-2</c:v>
                </c:pt>
                <c:pt idx="403">
                  <c:v>-2.5176909352172629E-2</c:v>
                </c:pt>
                <c:pt idx="404">
                  <c:v>-1.7407328622990555E-2</c:v>
                </c:pt>
                <c:pt idx="405">
                  <c:v>-1.087420591516801E-2</c:v>
                </c:pt>
                <c:pt idx="406">
                  <c:v>-5.5516484198935524E-3</c:v>
                </c:pt>
                <c:pt idx="407">
                  <c:v>-1.408307210507356E-3</c:v>
                </c:pt>
                <c:pt idx="408">
                  <c:v>1.5923852277063269E-3</c:v>
                </c:pt>
                <c:pt idx="409">
                  <c:v>3.4919651772629865E-3</c:v>
                </c:pt>
                <c:pt idx="410">
                  <c:v>4.336675970365615E-3</c:v>
                </c:pt>
                <c:pt idx="411">
                  <c:v>4.1771958066774487E-3</c:v>
                </c:pt>
                <c:pt idx="412">
                  <c:v>3.0683556697629405E-3</c:v>
                </c:pt>
                <c:pt idx="413">
                  <c:v>1.0688481157290631E-3</c:v>
                </c:pt>
                <c:pt idx="414">
                  <c:v>-1.7590729606513898E-3</c:v>
                </c:pt>
                <c:pt idx="415">
                  <c:v>-5.3499007197786858E-3</c:v>
                </c:pt>
                <c:pt idx="416">
                  <c:v>-9.6351921659641841E-3</c:v>
                </c:pt>
                <c:pt idx="417">
                  <c:v>-1.4543892792276256E-2</c:v>
                </c:pt>
                <c:pt idx="418">
                  <c:v>-2.0002669077714526E-2</c:v>
                </c:pt>
                <c:pt idx="419">
                  <c:v>-2.5936248654249341E-2</c:v>
                </c:pt>
                <c:pt idx="420">
                  <c:v>-3.2267767795620003E-2</c:v>
                </c:pt>
                <c:pt idx="421">
                  <c:v>-3.8919126183183821E-2</c:v>
                </c:pt>
                <c:pt idx="422">
                  <c:v>-4.5811348406382998E-2</c:v>
                </c:pt>
                <c:pt idx="423">
                  <c:v>-5.2864951768353652E-2</c:v>
                </c:pt>
                <c:pt idx="424">
                  <c:v>-6.0000319833936243E-2</c:v>
                </c:pt>
                <c:pt idx="425">
                  <c:v>-6.7138080752138563E-2</c:v>
                </c:pt>
                <c:pt idx="426">
                  <c:v>-7.4199489741616095E-2</c:v>
                </c:pt>
                <c:pt idx="427">
                  <c:v>-8.110681405047028E-2</c:v>
                </c:pt>
                <c:pt idx="428">
                  <c:v>-8.7783719487261866E-2</c:v>
                </c:pt>
                <c:pt idx="429">
                  <c:v>-9.4155656737421781E-2</c:v>
                </c:pt>
                <c:pt idx="430">
                  <c:v>-0.10015024556576449</c:v>
                </c:pt>
                <c:pt idx="431">
                  <c:v>-0.10569765515162728</c:v>
                </c:pt>
                <c:pt idx="432">
                  <c:v>-0.11073097813291989</c:v>
                </c:pt>
                <c:pt idx="433">
                  <c:v>-0.11518659610755427</c:v>
                </c:pt>
                <c:pt idx="434">
                  <c:v>-0.11900453404703659</c:v>
                </c:pt>
                <c:pt idx="435">
                  <c:v>-0.12212880088874686</c:v>
                </c:pt>
                <c:pt idx="436">
                  <c:v>-0.12450771362404467</c:v>
                </c:pt>
                <c:pt idx="437">
                  <c:v>-0.12609420201912397</c:v>
                </c:pt>
                <c:pt idx="438">
                  <c:v>-0.12684609114804282</c:v>
                </c:pt>
                <c:pt idx="439">
                  <c:v>-0.12672635886682007</c:v>
                </c:pt>
                <c:pt idx="440">
                  <c:v>-0.12570336549709626</c:v>
                </c:pt>
                <c:pt idx="441">
                  <c:v>-0.12375105316802379</c:v>
                </c:pt>
                <c:pt idx="442">
                  <c:v>-0.12084911216614148</c:v>
                </c:pt>
                <c:pt idx="443">
                  <c:v>-0.11698311218309977</c:v>
                </c:pt>
                <c:pt idx="444">
                  <c:v>-0.11214459649745606</c:v>
                </c:pt>
                <c:pt idx="445">
                  <c:v>-0.10633113723759161</c:v>
                </c:pt>
                <c:pt idx="446">
                  <c:v>-9.9546350638662628E-2</c:v>
                </c:pt>
                <c:pt idx="447">
                  <c:v>-9.1799871094697019E-2</c:v>
                </c:pt>
                <c:pt idx="448">
                  <c:v>-8.31072837974412E-2</c:v>
                </c:pt>
                <c:pt idx="449">
                  <c:v>-7.3490015597370187E-2</c:v>
                </c:pt>
                <c:pt idx="450">
                  <c:v>-6.2975184736950449E-2</c:v>
                </c:pt>
                <c:pt idx="451">
                  <c:v>-5.1595410093830153E-2</c:v>
                </c:pt>
                <c:pt idx="452">
                  <c:v>-3.9388581570066E-2</c:v>
                </c:pt>
                <c:pt idx="453">
                  <c:v>-2.639759314203026E-2</c:v>
                </c:pt>
                <c:pt idx="454">
                  <c:v>-1.2670041039007996E-2</c:v>
                </c:pt>
                <c:pt idx="455">
                  <c:v>1.7421103453677726E-3</c:v>
                </c:pt>
                <c:pt idx="456">
                  <c:v>1.6782891658423824E-2</c:v>
                </c:pt>
                <c:pt idx="457">
                  <c:v>3.2392717650497872E-2</c:v>
                </c:pt>
                <c:pt idx="458">
                  <c:v>4.8508798197961729E-2</c:v>
                </c:pt>
                <c:pt idx="459">
                  <c:v>6.5065567373400898E-2</c:v>
                </c:pt>
                <c:pt idx="460">
                  <c:v>8.1995126557768055E-2</c:v>
                </c:pt>
                <c:pt idx="461">
                  <c:v>9.9227697101489501E-2</c:v>
                </c:pt>
                <c:pt idx="462">
                  <c:v>0.11669207849307293</c:v>
                </c:pt>
                <c:pt idx="463">
                  <c:v>0.13431610741460243</c:v>
                </c:pt>
                <c:pt idx="464">
                  <c:v>0.1520271138267649</c:v>
                </c:pt>
                <c:pt idx="465">
                  <c:v>0.16975236962899362</c:v>
                </c:pt>
                <c:pt idx="466">
                  <c:v>0.18741952634516076</c:v>
                </c:pt>
                <c:pt idx="467">
                  <c:v>0.20495703788239689</c:v>
                </c:pt>
                <c:pt idx="468">
                  <c:v>0.22229456523470695</c:v>
                </c:pt>
                <c:pt idx="469">
                  <c:v>0.23936336003760489</c:v>
                </c:pt>
                <c:pt idx="470">
                  <c:v>0.25609662434737029</c:v>
                </c:pt>
                <c:pt idx="471">
                  <c:v>0.27242984426401701</c:v>
                </c:pt>
                <c:pt idx="472">
                  <c:v>0.28830109586495184</c:v>
                </c:pt>
                <c:pt idx="473">
                  <c:v>0.30365132161705327</c:v>
                </c:pt>
                <c:pt idx="474">
                  <c:v>0.31842457659896223</c:v>
                </c:pt>
                <c:pt idx="475">
                  <c:v>0.33256824373158161</c:v>
                </c:pt>
                <c:pt idx="476">
                  <c:v>0.34603321786726671</c:v>
                </c:pt>
                <c:pt idx="477">
                  <c:v>0.3587740589763167</c:v>
                </c:pt>
                <c:pt idx="478">
                  <c:v>0.37074911477319167</c:v>
                </c:pt>
                <c:pt idx="479">
                  <c:v>0.38192061388986004</c:v>
                </c:pt>
                <c:pt idx="480">
                  <c:v>0.39225473038000241</c:v>
                </c:pt>
                <c:pt idx="481">
                  <c:v>0.40172162136212758</c:v>
                </c:pt>
                <c:pt idx="482">
                  <c:v>0.41029543889507963</c:v>
                </c:pt>
                <c:pt idx="483">
                  <c:v>0.41795431826650936</c:v>
                </c:pt>
                <c:pt idx="484">
                  <c:v>0.42468034442980079</c:v>
                </c:pt>
                <c:pt idx="485">
                  <c:v>0.43045949842363601</c:v>
                </c:pt>
                <c:pt idx="486">
                  <c:v>0.43528158617791829</c:v>
                </c:pt>
                <c:pt idx="487">
                  <c:v>0.43914015139452561</c:v>
                </c:pt>
                <c:pt idx="488">
                  <c:v>0.44203237492669994</c:v>
                </c:pt>
                <c:pt idx="489">
                  <c:v>0.44395896232142906</c:v>
                </c:pt>
                <c:pt idx="490">
                  <c:v>0.44492402186960689</c:v>
                </c:pt>
                <c:pt idx="491">
                  <c:v>0.44493493472488099</c:v>
                </c:pt>
                <c:pt idx="492">
                  <c:v>0.44400221903737519</c:v>
                </c:pt>
                <c:pt idx="493">
                  <c:v>0.44213938973189681</c:v>
                </c:pt>
                <c:pt idx="494">
                  <c:v>0.43936281536245075</c:v>
                </c:pt>
                <c:pt idx="495">
                  <c:v>0.4356915735107858</c:v>
                </c:pt>
                <c:pt idx="496">
                  <c:v>0.43114730592998252</c:v>
                </c:pt>
                <c:pt idx="497">
                  <c:v>0.42575407440465707</c:v>
                </c:pt>
                <c:pt idx="498">
                  <c:v>0.41953821834046429</c:v>
                </c:pt>
                <c:pt idx="499">
                  <c:v>0.41252821481568974</c:v>
                </c:pt>
                <c:pt idx="500">
                  <c:v>0.40475454163771285</c:v>
                </c:pt>
                <c:pt idx="501">
                  <c:v>0.39624954390031197</c:v>
                </c:pt>
                <c:pt idx="502">
                  <c:v>0.38704730436782364</c:v>
                </c:pt>
                <c:pt idx="503">
                  <c:v>0.37718351785233412</c:v>
                </c:pt>
                <c:pt idx="504">
                  <c:v>0.36669536961601701</c:v>
                </c:pt>
                <c:pt idx="505">
                  <c:v>0.35562141781916273</c:v>
                </c:pt>
                <c:pt idx="506">
                  <c:v>0.34400147982741869</c:v>
                </c:pt>
                <c:pt idx="507">
                  <c:v>0.33187652212724739</c:v>
                </c:pt>
                <c:pt idx="508">
                  <c:v>0.31928855354383306</c:v>
                </c:pt>
                <c:pt idx="509">
                  <c:v>0.30628052148000995</c:v>
                </c:pt>
                <c:pt idx="510">
                  <c:v>0.29289621058088505</c:v>
                </c:pt>
                <c:pt idx="511">
                  <c:v>0.27918014355692067</c:v>
                </c:pt>
                <c:pt idx="512">
                  <c:v>0.26517748345272746</c:v>
                </c:pt>
                <c:pt idx="513">
                  <c:v>0.25093393713477058</c:v>
                </c:pt>
                <c:pt idx="514">
                  <c:v>0.23649565927110774</c:v>
                </c:pt>
                <c:pt idx="515">
                  <c:v>0.22190915633545583</c:v>
                </c:pt>
                <c:pt idx="516">
                  <c:v>0.20722119035608402</c:v>
                </c:pt>
                <c:pt idx="517">
                  <c:v>0.19247868164221474</c:v>
                </c:pt>
                <c:pt idx="518">
                  <c:v>0.17772861047170252</c:v>
                </c:pt>
                <c:pt idx="519">
                  <c:v>0.16301791695634849</c:v>
                </c:pt>
                <c:pt idx="520">
                  <c:v>0.14839339915986521</c:v>
                </c:pt>
                <c:pt idx="521">
                  <c:v>0.13390160897636569</c:v>
                </c:pt>
                <c:pt idx="522">
                  <c:v>0.11958874582005799</c:v>
                </c:pt>
                <c:pt idx="523">
                  <c:v>0.10550054768674173</c:v>
                </c:pt>
                <c:pt idx="524">
                  <c:v>9.1682180060913207E-2</c:v>
                </c:pt>
                <c:pt idx="525">
                  <c:v>7.817812221288635E-2</c:v>
                </c:pt>
                <c:pt idx="526">
                  <c:v>6.5032051461021215E-2</c:v>
                </c:pt>
                <c:pt idx="527">
                  <c:v>5.2286725313924573E-2</c:v>
                </c:pt>
                <c:pt idx="528">
                  <c:v>3.9983862047528747E-2</c:v>
                </c:pt>
                <c:pt idx="529">
                  <c:v>2.8164019881000923E-2</c:v>
                </c:pt>
                <c:pt idx="530">
                  <c:v>1.6866475431774417E-2</c:v>
                </c:pt>
                <c:pt idx="531">
                  <c:v>6.1291018142783284E-3</c:v>
                </c:pt>
                <c:pt idx="532">
                  <c:v>-4.0117528543887858E-3</c:v>
                </c:pt>
                <c:pt idx="533">
                  <c:v>-1.3521386045714456E-2</c:v>
                </c:pt>
                <c:pt idx="534">
                  <c:v>-2.2366859621083229E-2</c:v>
                </c:pt>
                <c:pt idx="535">
                  <c:v>-3.0517116168931647E-2</c:v>
                </c:pt>
                <c:pt idx="536">
                  <c:v>-3.794309216697548E-2</c:v>
                </c:pt>
                <c:pt idx="537">
                  <c:v>-4.4617826803297879E-2</c:v>
                </c:pt>
                <c:pt idx="538">
                  <c:v>-5.0516566209198505E-2</c:v>
                </c:pt>
                <c:pt idx="539">
                  <c:v>-5.5616861652050015E-2</c:v>
                </c:pt>
                <c:pt idx="540">
                  <c:v>-5.9898661313614557E-2</c:v>
                </c:pt>
                <c:pt idx="541">
                  <c:v>-6.3344394572487292E-2</c:v>
                </c:pt>
                <c:pt idx="542">
                  <c:v>-6.5939048325057578E-2</c:v>
                </c:pt>
                <c:pt idx="543">
                  <c:v>-6.7670234279841326E-2</c:v>
                </c:pt>
                <c:pt idx="544">
                  <c:v>-6.8528246804124004E-2</c:v>
                </c:pt>
                <c:pt idx="545">
                  <c:v>-6.8506110776161297E-2</c:v>
                </c:pt>
                <c:pt idx="546">
                  <c:v>-6.7599618730182734E-2</c:v>
                </c:pt>
                <c:pt idx="547">
                  <c:v>-6.5807356970314757E-2</c:v>
                </c:pt>
                <c:pt idx="548">
                  <c:v>-6.3130720406296512E-2</c:v>
                </c:pt>
                <c:pt idx="549">
                  <c:v>-5.957391585799144E-2</c:v>
                </c:pt>
                <c:pt idx="550">
                  <c:v>-5.5143953429677824E-2</c:v>
                </c:pt>
                <c:pt idx="551">
                  <c:v>-4.985062651718021E-2</c:v>
                </c:pt>
                <c:pt idx="552">
                  <c:v>-4.3706479830106122E-2</c:v>
                </c:pt>
                <c:pt idx="553">
                  <c:v>-3.6726766308089444E-2</c:v>
                </c:pt>
                <c:pt idx="554">
                  <c:v>-2.8929392669739363E-2</c:v>
                </c:pt>
                <c:pt idx="555">
                  <c:v>-2.0334854367853376E-2</c:v>
                </c:pt>
                <c:pt idx="556">
                  <c:v>-1.09661603659277E-2</c:v>
                </c:pt>
                <c:pt idx="557">
                  <c:v>-8.4874812268602592E-4</c:v>
                </c:pt>
                <c:pt idx="558">
                  <c:v>9.9896102170529515E-3</c:v>
                </c:pt>
                <c:pt idx="559">
                  <c:v>2.151890993733303E-2</c:v>
                </c:pt>
                <c:pt idx="560">
                  <c:v>3.3707023343528576E-2</c:v>
                </c:pt>
                <c:pt idx="561">
                  <c:v>4.6519815880852307E-2</c:v>
                </c:pt>
                <c:pt idx="562">
                  <c:v>5.9921267987018752E-2</c:v>
                </c:pt>
                <c:pt idx="563">
                  <c:v>7.3873601883479689E-2</c:v>
                </c:pt>
                <c:pt idx="564">
                  <c:v>8.8337412165129608E-2</c:v>
                </c:pt>
                <c:pt idx="565">
                  <c:v>0.10327179953053874</c:v>
                </c:pt>
                <c:pt idx="566">
                  <c:v>0.11863450666043855</c:v>
                </c:pt>
                <c:pt idx="567">
                  <c:v>0.13438205548125154</c:v>
                </c:pt>
                <c:pt idx="568">
                  <c:v>0.15046988485374974</c:v>
                </c:pt>
                <c:pt idx="569">
                  <c:v>0.16685248818079196</c:v>
                </c:pt>
                <c:pt idx="570">
                  <c:v>0.18348355011193462</c:v>
                </c:pt>
                <c:pt idx="571">
                  <c:v>0.20031608164445736</c:v>
                </c:pt>
                <c:pt idx="572">
                  <c:v>0.2173025533918905</c:v>
                </c:pt>
                <c:pt idx="573">
                  <c:v>0.2343950262324791</c:v>
                </c:pt>
                <c:pt idx="574">
                  <c:v>0.25154527920998088</c:v>
                </c:pt>
                <c:pt idx="575">
                  <c:v>0.26870493435269555</c:v>
                </c:pt>
                <c:pt idx="576">
                  <c:v>0.28582557817588827</c:v>
                </c:pt>
                <c:pt idx="577">
                  <c:v>0.30285887983516852</c:v>
                </c:pt>
                <c:pt idx="578">
                  <c:v>0.3197567060078203</c:v>
                </c:pt>
                <c:pt idx="579">
                  <c:v>0.3364712323096154</c:v>
                </c:pt>
                <c:pt idx="580">
                  <c:v>0.35295505173528174</c:v>
                </c:pt>
                <c:pt idx="581">
                  <c:v>0.36916128006569293</c:v>
                </c:pt>
                <c:pt idx="582">
                  <c:v>0.38504365870768986</c:v>
                </c:pt>
                <c:pt idx="583">
                  <c:v>0.400556655124365</c:v>
                </c:pt>
                <c:pt idx="584">
                  <c:v>0.41565556131341574</c:v>
                </c:pt>
                <c:pt idx="585">
                  <c:v>0.43029659077500532</c:v>
                </c:pt>
                <c:pt idx="586">
                  <c:v>0.44443697419794437</c:v>
                </c:pt>
                <c:pt idx="587">
                  <c:v>0.45803505437437902</c:v>
                </c:pt>
                <c:pt idx="588">
                  <c:v>0.47105038077030581</c:v>
                </c:pt>
                <c:pt idx="589">
                  <c:v>0.48344380398469533</c:v>
                </c:pt>
                <c:pt idx="590">
                  <c:v>0.49517757054676487</c:v>
                </c:pt>
                <c:pt idx="591">
                  <c:v>0.50621541822147698</c:v>
                </c:pt>
                <c:pt idx="592">
                  <c:v>0.51652267216748493</c:v>
                </c:pt>
                <c:pt idx="593">
                  <c:v>0.52606634192321555</c:v>
                </c:pt>
                <c:pt idx="594">
                  <c:v>0.53481521944788812</c:v>
                </c:pt>
                <c:pt idx="595">
                  <c:v>0.54273997808986385</c:v>
                </c:pt>
                <c:pt idx="596">
                  <c:v>0.54981327241761035</c:v>
                </c:pt>
                <c:pt idx="597">
                  <c:v>0.55600983859933206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excel'!$L$3:$L$599</c:f>
              <c:numCache>
                <c:formatCode>General</c:formatCode>
                <c:ptCount val="597"/>
                <c:pt idx="0">
                  <c:v>0.23702954906001708</c:v>
                </c:pt>
                <c:pt idx="1">
                  <c:v>0.14456245361640394</c:v>
                </c:pt>
                <c:pt idx="2">
                  <c:v>5.1075140543841234E-2</c:v>
                </c:pt>
                <c:pt idx="3">
                  <c:v>-4.3168621697261315E-2</c:v>
                </c:pt>
                <c:pt idx="4">
                  <c:v>-0.1378969139779172</c:v>
                </c:pt>
                <c:pt idx="5">
                  <c:v>-0.23283020286767192</c:v>
                </c:pt>
                <c:pt idx="6">
                  <c:v>-0.32768198701866741</c:v>
                </c:pt>
                <c:pt idx="7">
                  <c:v>-0.42215954757412555</c:v>
                </c:pt>
                <c:pt idx="8">
                  <c:v>-0.51596479370886594</c:v>
                </c:pt>
                <c:pt idx="9">
                  <c:v>-0.60879522746691628</c:v>
                </c:pt>
                <c:pt idx="10">
                  <c:v>-0.70034498420336777</c:v>
                </c:pt>
                <c:pt idx="11">
                  <c:v>-0.79030599329154749</c:v>
                </c:pt>
                <c:pt idx="12">
                  <c:v>-0.87836921501156873</c:v>
                </c:pt>
                <c:pt idx="13">
                  <c:v>-0.9642259509144856</c:v>
                </c:pt>
                <c:pt idx="14">
                  <c:v>-1.0475692423553364</c:v>
                </c:pt>
                <c:pt idx="15">
                  <c:v>-1.1280953235528417</c:v>
                </c:pt>
                <c:pt idx="16">
                  <c:v>-1.2055051036516116</c:v>
                </c:pt>
                <c:pt idx="17">
                  <c:v>-1.2795057193593384</c:v>
                </c:pt>
                <c:pt idx="18">
                  <c:v>-1.3498120624475054</c:v>
                </c:pt>
                <c:pt idx="19">
                  <c:v>-1.4161483588780259</c:v>
                </c:pt>
                <c:pt idx="20">
                  <c:v>-1.4782496825758451</c:v>
                </c:pt>
                <c:pt idx="21">
                  <c:v>-1.5358635022651936</c:v>
                </c:pt>
                <c:pt idx="22">
                  <c:v>-1.5887511275684476</c:v>
                </c:pt>
                <c:pt idx="23">
                  <c:v>-1.6366891328685607</c:v>
                </c:pt>
                <c:pt idx="24">
                  <c:v>-1.6794707028636735</c:v>
                </c:pt>
                <c:pt idx="25">
                  <c:v>-1.716906870035886</c:v>
                </c:pt>
                <c:pt idx="26">
                  <c:v>-1.7488276832862801</c:v>
                </c:pt>
                <c:pt idx="27">
                  <c:v>-1.775083233487502</c:v>
                </c:pt>
                <c:pt idx="28">
                  <c:v>-1.7955445813913797</c:v>
                </c:pt>
                <c:pt idx="29">
                  <c:v>-1.8101045447768525</c:v>
                </c:pt>
                <c:pt idx="30">
                  <c:v>-1.8186783328441494</c:v>
                </c:pt>
                <c:pt idx="31">
                  <c:v>-1.821204080455568</c:v>
                </c:pt>
                <c:pt idx="32">
                  <c:v>-1.8176431727757854</c:v>
                </c:pt>
                <c:pt idx="33">
                  <c:v>-1.8079804875464043</c:v>
                </c:pt>
                <c:pt idx="34">
                  <c:v>-1.7922244370433664</c:v>
                </c:pt>
                <c:pt idx="35">
                  <c:v>-1.7704068857081519</c:v>
                </c:pt>
                <c:pt idx="36">
                  <c:v>-1.7425829372636659</c:v>
                </c:pt>
                <c:pt idx="37">
                  <c:v>-1.7088305402726283</c:v>
                </c:pt>
                <c:pt idx="38">
                  <c:v>-1.6692500171236579</c:v>
                </c:pt>
                <c:pt idx="39">
                  <c:v>-1.6239634122356961</c:v>
                </c:pt>
                <c:pt idx="40">
                  <c:v>-1.5731137725829114</c:v>
                </c:pt>
                <c:pt idx="41">
                  <c:v>-1.5168642785692064</c:v>
                </c:pt>
                <c:pt idx="42">
                  <c:v>-1.4553973161166123</c:v>
                </c:pt>
                <c:pt idx="43">
                  <c:v>-1.3889134267524073</c:v>
                </c:pt>
                <c:pt idx="44">
                  <c:v>-1.3176302190225979</c:v>
                </c:pt>
                <c:pt idx="45">
                  <c:v>-1.241781180520686</c:v>
                </c:pt>
                <c:pt idx="46">
                  <c:v>-1.1616144858580943</c:v>
                </c:pt>
                <c:pt idx="47">
                  <c:v>-1.0773917046679939</c:v>
                </c:pt>
                <c:pt idx="48">
                  <c:v>-0.98938655988399915</c:v>
                </c:pt>
                <c:pt idx="49">
                  <c:v>-0.89788359552633346</c:v>
                </c:pt>
                <c:pt idx="50">
                  <c:v>-0.80317690500772121</c:v>
                </c:pt>
                <c:pt idx="51">
                  <c:v>-0.70556882638121454</c:v>
                </c:pt>
                <c:pt idx="52">
                  <c:v>-0.60536869210407984</c:v>
                </c:pt>
                <c:pt idx="53">
                  <c:v>-0.50289157417146535</c:v>
                </c:pt>
                <c:pt idx="54">
                  <c:v>-0.39845709827096182</c:v>
                </c:pt>
                <c:pt idx="55">
                  <c:v>-0.29238829583680481</c:v>
                </c:pt>
                <c:pt idx="56">
                  <c:v>-0.18501051778404348</c:v>
                </c:pt>
                <c:pt idx="57">
                  <c:v>-7.6650393294963204E-2</c:v>
                </c:pt>
                <c:pt idx="58">
                  <c:v>3.2365104276896206E-2</c:v>
                </c:pt>
                <c:pt idx="59">
                  <c:v>0.14170954857842027</c:v>
                </c:pt>
                <c:pt idx="60">
                  <c:v>0.25105786712510614</c:v>
                </c:pt>
                <c:pt idx="61">
                  <c:v>0.36008704994437485</c:v>
                </c:pt>
                <c:pt idx="62">
                  <c:v>0.46847678571444079</c:v>
                </c:pt>
                <c:pt idx="63">
                  <c:v>0.57591003583079603</c:v>
                </c:pt>
                <c:pt idx="64">
                  <c:v>0.68207347487080705</c:v>
                </c:pt>
                <c:pt idx="65">
                  <c:v>0.78665792389911438</c:v>
                </c:pt>
                <c:pt idx="66">
                  <c:v>0.88935862773960761</c:v>
                </c:pt>
                <c:pt idx="67">
                  <c:v>0.98987555525335091</c:v>
                </c:pt>
                <c:pt idx="68">
                  <c:v>1.0879135513170859</c:v>
                </c:pt>
                <c:pt idx="69">
                  <c:v>1.183182498659104</c:v>
                </c:pt>
                <c:pt idx="70">
                  <c:v>1.2753974083512796</c:v>
                </c:pt>
                <c:pt idx="71">
                  <c:v>1.3642784896078639</c:v>
                </c:pt>
                <c:pt idx="72">
                  <c:v>1.4495511992857388</c:v>
                </c:pt>
                <c:pt idx="73">
                  <c:v>1.530946282295583</c:v>
                </c:pt>
                <c:pt idx="74">
                  <c:v>1.6081998400477135</c:v>
                </c:pt>
                <c:pt idx="75">
                  <c:v>1.6810533954212108</c:v>
                </c:pt>
                <c:pt idx="76">
                  <c:v>1.7492540426128309</c:v>
                </c:pt>
                <c:pt idx="77">
                  <c:v>1.8125546074275762</c:v>
                </c:pt>
                <c:pt idx="78">
                  <c:v>1.8707139349906887</c:v>
                </c:pt>
                <c:pt idx="79">
                  <c:v>1.9234972209640682</c:v>
                </c:pt>
                <c:pt idx="80">
                  <c:v>1.9706764986063139</c:v>
                </c:pt>
                <c:pt idx="81">
                  <c:v>2.0120312045269775</c:v>
                </c:pt>
                <c:pt idx="82">
                  <c:v>2.0473489225240198</c:v>
                </c:pt>
                <c:pt idx="83">
                  <c:v>2.0764262474889628</c:v>
                </c:pt>
                <c:pt idx="84">
                  <c:v>2.0990698190828625</c:v>
                </c:pt>
                <c:pt idx="85">
                  <c:v>2.1150975126040281</c:v>
                </c:pt>
                <c:pt idx="86">
                  <c:v>2.1243398100684847</c:v>
                </c:pt>
                <c:pt idx="87">
                  <c:v>2.1266413263546133</c:v>
                </c:pt>
                <c:pt idx="88">
                  <c:v>2.1218624915817705</c:v>
                </c:pt>
                <c:pt idx="89">
                  <c:v>2.1098813922333233</c:v>
                </c:pt>
                <c:pt idx="90">
                  <c:v>2.0905957663801487</c:v>
                </c:pt>
                <c:pt idx="91">
                  <c:v>2.063925055560679</c:v>
                </c:pt>
                <c:pt idx="92">
                  <c:v>2.0298126322245422</c:v>
                </c:pt>
                <c:pt idx="93">
                  <c:v>1.9882280055211956</c:v>
                </c:pt>
                <c:pt idx="94">
                  <c:v>1.9391690949553011</c:v>
                </c:pt>
                <c:pt idx="95">
                  <c:v>1.8826644916695729</c:v>
                </c:pt>
                <c:pt idx="96">
                  <c:v>1.8187756100928822</c:v>
                </c:pt>
                <c:pt idx="97">
                  <c:v>1.7475987817764362</c:v>
                </c:pt>
                <c:pt idx="98">
                  <c:v>1.6692671504628209</c:v>
                </c:pt>
                <c:pt idx="99">
                  <c:v>1.5839523471148993</c:v>
                </c:pt>
                <c:pt idx="100">
                  <c:v>1.4918659253811253</c:v>
                </c:pt>
                <c:pt idx="101">
                  <c:v>1.3932604215642146</c:v>
                </c:pt>
                <c:pt idx="102">
                  <c:v>1.2884300766080201</c:v>
                </c:pt>
                <c:pt idx="103">
                  <c:v>1.177711124580533</c:v>
                </c:pt>
                <c:pt idx="104">
                  <c:v>1.0614816006765604</c:v>
                </c:pt>
                <c:pt idx="105">
                  <c:v>0.94016066215093863</c:v>
                </c:pt>
                <c:pt idx="106">
                  <c:v>0.8142073889471384</c:v>
                </c:pt>
                <c:pt idx="107">
                  <c:v>0.68411902861124596</c:v>
                </c:pt>
                <c:pt idx="108">
                  <c:v>0.55042869595934041</c:v>
                </c:pt>
                <c:pt idx="109">
                  <c:v>0.41370254854870825</c:v>
                </c:pt>
                <c:pt idx="110">
                  <c:v>0.27453642385990557</c:v>
                </c:pt>
                <c:pt idx="111">
                  <c:v>0.1335519830324402</c:v>
                </c:pt>
                <c:pt idx="112">
                  <c:v>-8.6075680720251544E-3</c:v>
                </c:pt>
                <c:pt idx="113">
                  <c:v>-0.15128219285301209</c:v>
                </c:pt>
                <c:pt idx="114">
                  <c:v>-0.29380001754338753</c:v>
                </c:pt>
                <c:pt idx="115">
                  <c:v>-0.43548263918246172</c:v>
                </c:pt>
                <c:pt idx="116">
                  <c:v>-0.57565056448036078</c:v>
                </c:pt>
                <c:pt idx="117">
                  <c:v>-0.71362877514813483</c:v>
                </c:pt>
                <c:pt idx="118">
                  <c:v>-0.84875228393317104</c:v>
                </c:pt>
                <c:pt idx="119">
                  <c:v>-0.98037162280150258</c:v>
                </c:pt>
                <c:pt idx="120">
                  <c:v>-1.107858168882895</c:v>
                </c:pt>
                <c:pt idx="121">
                  <c:v>-1.2306092146191239</c:v>
                </c:pt>
                <c:pt idx="122">
                  <c:v>-1.3480527339439372</c:v>
                </c:pt>
                <c:pt idx="123">
                  <c:v>-1.4596517582981623</c:v>
                </c:pt>
                <c:pt idx="124">
                  <c:v>-1.5649083152444698</c:v>
                </c:pt>
                <c:pt idx="125">
                  <c:v>-1.6633668525966612</c:v>
                </c:pt>
                <c:pt idx="126">
                  <c:v>-1.7546171996359206</c:v>
                </c:pt>
                <c:pt idx="127">
                  <c:v>-1.8382969061257874</c:v>
                </c:pt>
                <c:pt idx="128">
                  <c:v>-1.9140930799504003</c:v>
                </c:pt>
                <c:pt idx="129">
                  <c:v>-1.9817436369582209</c:v>
                </c:pt>
                <c:pt idx="130">
                  <c:v>-2.0410380144456859</c:v>
                </c:pt>
                <c:pt idx="131">
                  <c:v>-2.0918173509669575</c:v>
                </c:pt>
                <c:pt idx="132">
                  <c:v>-2.1339741429483854</c:v>
                </c:pt>
                <c:pt idx="133">
                  <c:v>-2.1674514965887162</c:v>
                </c:pt>
                <c:pt idx="134">
                  <c:v>-2.1922418679663855</c:v>
                </c:pt>
                <c:pt idx="135">
                  <c:v>-2.2083855044095881</c:v>
                </c:pt>
                <c:pt idx="136">
                  <c:v>-2.215968494322087</c:v>
                </c:pt>
                <c:pt idx="137">
                  <c:v>-2.2151205623528414</c:v>
                </c:pt>
                <c:pt idx="138">
                  <c:v>-2.2060126412657248</c:v>
                </c:pt>
                <c:pt idx="139">
                  <c:v>-2.1888541991866322</c:v>
                </c:pt>
                <c:pt idx="140">
                  <c:v>-2.1638905280016321</c:v>
                </c:pt>
                <c:pt idx="141">
                  <c:v>-2.1313998130758325</c:v>
                </c:pt>
                <c:pt idx="142">
                  <c:v>-2.0916902598018754</c:v>
                </c:pt>
                <c:pt idx="143">
                  <c:v>-2.045097101255501</c:v>
                </c:pt>
                <c:pt idx="144">
                  <c:v>-1.9919797119791769</c:v>
                </c:pt>
                <c:pt idx="145">
                  <c:v>-1.9327186552808151</c:v>
                </c:pt>
                <c:pt idx="146">
                  <c:v>-1.8677128853783114</c:v>
                </c:pt>
                <c:pt idx="147">
                  <c:v>-1.7973769605924705</c:v>
                </c:pt>
                <c:pt idx="148">
                  <c:v>-1.7221383980569982</c:v>
                </c:pt>
                <c:pt idx="149">
                  <c:v>-1.6424350912743868</c:v>
                </c:pt>
                <c:pt idx="150">
                  <c:v>-1.5587128730825643</c:v>
                </c:pt>
                <c:pt idx="151">
                  <c:v>-1.4714231901715586</c:v>
                </c:pt>
                <c:pt idx="152">
                  <c:v>-1.3810208731314211</c:v>
                </c:pt>
                <c:pt idx="153">
                  <c:v>-1.2879620644596668</c:v>
                </c:pt>
                <c:pt idx="154">
                  <c:v>-1.1927022567934726</c:v>
                </c:pt>
                <c:pt idx="155">
                  <c:v>-1.0956944007338865</c:v>
                </c:pt>
                <c:pt idx="156">
                  <c:v>-0.99738722730989238</c:v>
                </c:pt>
                <c:pt idx="157">
                  <c:v>-0.89822356462469621</c:v>
                </c:pt>
                <c:pt idx="158">
                  <c:v>-0.79863885657594791</c:v>
                </c:pt>
                <c:pt idx="159">
                  <c:v>-0.69905973608721961</c:v>
                </c:pt>
                <c:pt idx="160">
                  <c:v>-0.59990267491301841</c:v>
                </c:pt>
                <c:pt idx="161">
                  <c:v>-0.5015728138472475</c:v>
                </c:pt>
                <c:pt idx="162">
                  <c:v>-0.40446276391928893</c:v>
                </c:pt>
                <c:pt idx="163">
                  <c:v>-0.30895161004766131</c:v>
                </c:pt>
                <c:pt idx="164">
                  <c:v>-0.2154038914697374</c:v>
                </c:pt>
                <c:pt idx="165">
                  <c:v>-0.12416877032682425</c:v>
                </c:pt>
                <c:pt idx="166">
                  <c:v>-3.5579167364450125E-2</c:v>
                </c:pt>
                <c:pt idx="167">
                  <c:v>5.0048915582255764E-2</c:v>
                </c:pt>
                <c:pt idx="168">
                  <c:v>0.13241709997382048</c:v>
                </c:pt>
                <c:pt idx="169">
                  <c:v>0.21124517931413955</c:v>
                </c:pt>
                <c:pt idx="170">
                  <c:v>0.28627164661595778</c:v>
                </c:pt>
                <c:pt idx="171">
                  <c:v>0.35725413293191649</c:v>
                </c:pt>
                <c:pt idx="172">
                  <c:v>0.42396976467170128</c:v>
                </c:pt>
                <c:pt idx="173">
                  <c:v>0.48621548689238431</c:v>
                </c:pt>
                <c:pt idx="174">
                  <c:v>0.54380827482919081</c:v>
                </c:pt>
                <c:pt idx="175">
                  <c:v>0.59658531022959638</c:v>
                </c:pt>
                <c:pt idx="176">
                  <c:v>0.64440409060821469</c:v>
                </c:pt>
                <c:pt idx="177">
                  <c:v>0.68714245939764407</c:v>
                </c:pt>
                <c:pt idx="178">
                  <c:v>0.72469859320081198</c:v>
                </c:pt>
                <c:pt idx="179">
                  <c:v>0.75699091573578803</c:v>
                </c:pt>
                <c:pt idx="180">
                  <c:v>0.78395798705065844</c:v>
                </c:pt>
                <c:pt idx="181">
                  <c:v>0.80555827652528389</c:v>
                </c:pt>
                <c:pt idx="182">
                  <c:v>0.82176997937394325</c:v>
                </c:pt>
                <c:pt idx="183">
                  <c:v>0.83259068988043561</c:v>
                </c:pt>
                <c:pt idx="184">
                  <c:v>0.83803708912572505</c:v>
                </c:pt>
                <c:pt idx="185">
                  <c:v>0.83814460430403626</c:v>
                </c:pt>
                <c:pt idx="186">
                  <c:v>0.83296695626622885</c:v>
                </c:pt>
                <c:pt idx="187">
                  <c:v>0.82257575811910777</c:v>
                </c:pt>
                <c:pt idx="188">
                  <c:v>0.80706003744659771</c:v>
                </c:pt>
                <c:pt idx="189">
                  <c:v>0.78652572179389002</c:v>
                </c:pt>
                <c:pt idx="190">
                  <c:v>0.76109513516803151</c:v>
                </c:pt>
                <c:pt idx="191">
                  <c:v>0.73090642958230734</c:v>
                </c:pt>
                <c:pt idx="192">
                  <c:v>0.69611302876816838</c:v>
                </c:pt>
                <c:pt idx="193">
                  <c:v>0.65688302066114201</c:v>
                </c:pt>
                <c:pt idx="194">
                  <c:v>0.61339856321905295</c:v>
                </c:pt>
                <c:pt idx="195">
                  <c:v>0.56585524016433431</c:v>
                </c:pt>
                <c:pt idx="196">
                  <c:v>0.51446141711659177</c:v>
                </c:pt>
                <c:pt idx="197">
                  <c:v>0.45943758573125765</c:v>
                </c:pt>
                <c:pt idx="198">
                  <c:v>0.40101567612880074</c:v>
                </c:pt>
                <c:pt idx="199">
                  <c:v>0.3394383478731588</c:v>
                </c:pt>
                <c:pt idx="200">
                  <c:v>0.27495830490258932</c:v>
                </c:pt>
                <c:pt idx="201">
                  <c:v>0.2078375198009379</c:v>
                </c:pt>
                <c:pt idx="202">
                  <c:v>0.13834652457460397</c:v>
                </c:pt>
                <c:pt idx="203">
                  <c:v>6.6763603967590318E-2</c:v>
                </c:pt>
                <c:pt idx="204">
                  <c:v>-6.6259667319232916E-3</c:v>
                </c:pt>
                <c:pt idx="205">
                  <c:v>-8.1530754089003857E-2</c:v>
                </c:pt>
                <c:pt idx="206">
                  <c:v>-0.15765398150811447</c:v>
                </c:pt>
                <c:pt idx="207">
                  <c:v>-0.23469438676443036</c:v>
                </c:pt>
                <c:pt idx="208">
                  <c:v>-0.31234709905173541</c:v>
                </c:pt>
                <c:pt idx="209">
                  <c:v>-0.39030451025103646</c:v>
                </c:pt>
                <c:pt idx="210">
                  <c:v>-0.46825722641480833</c:v>
                </c:pt>
                <c:pt idx="211">
                  <c:v>-0.54589494270505245</c:v>
                </c:pt>
                <c:pt idx="212">
                  <c:v>-0.62290745115393098</c:v>
                </c:pt>
                <c:pt idx="213">
                  <c:v>-0.69898555987265731</c:v>
                </c:pt>
                <c:pt idx="214">
                  <c:v>-0.77382209346309683</c:v>
                </c:pt>
                <c:pt idx="215">
                  <c:v>-0.84711289267110135</c:v>
                </c:pt>
                <c:pt idx="216">
                  <c:v>-0.91855778694643975</c:v>
                </c:pt>
                <c:pt idx="217">
                  <c:v>-0.98786164823684819</c:v>
                </c:pt>
                <c:pt idx="218">
                  <c:v>-1.0547353604601377</c:v>
                </c:pt>
                <c:pt idx="219">
                  <c:v>-1.1188968804447932</c:v>
                </c:pt>
                <c:pt idx="220">
                  <c:v>-1.1800722186205039</c:v>
                </c:pt>
                <c:pt idx="221">
                  <c:v>-1.2379964761769358</c:v>
                </c:pt>
                <c:pt idx="222">
                  <c:v>-1.2924148361926313</c:v>
                </c:pt>
                <c:pt idx="223">
                  <c:v>-1.3430835578694555</c:v>
                </c:pt>
                <c:pt idx="224">
                  <c:v>-1.3897709668946023</c:v>
                </c:pt>
                <c:pt idx="225">
                  <c:v>-1.432258396297158</c:v>
                </c:pt>
                <c:pt idx="226">
                  <c:v>-1.470341137760242</c:v>
                </c:pt>
                <c:pt idx="227">
                  <c:v>-1.5038293557987543</c:v>
                </c:pt>
                <c:pt idx="228">
                  <c:v>-1.532548956690847</c:v>
                </c:pt>
                <c:pt idx="229">
                  <c:v>-1.5563424601276972</c:v>
                </c:pt>
                <c:pt idx="230">
                  <c:v>-1.5750697857698843</c:v>
                </c:pt>
                <c:pt idx="231">
                  <c:v>-1.5886090688288248</c:v>
                </c:pt>
                <c:pt idx="232">
                  <c:v>-1.5968573387284097</c:v>
                </c:pt>
                <c:pt idx="233">
                  <c:v>-1.599731253478659</c:v>
                </c:pt>
                <c:pt idx="234">
                  <c:v>-1.5971676928724139</c:v>
                </c:pt>
                <c:pt idx="235">
                  <c:v>-1.5891243671824089</c:v>
                </c:pt>
                <c:pt idx="236">
                  <c:v>-1.5755803086541205</c:v>
                </c:pt>
                <c:pt idx="237">
                  <c:v>-1.5565363456176555</c:v>
                </c:pt>
                <c:pt idx="238">
                  <c:v>-1.5320154996388726</c:v>
                </c:pt>
                <c:pt idx="239">
                  <c:v>-1.5020632604670507</c:v>
                </c:pt>
                <c:pt idx="240">
                  <c:v>-1.4667478938541298</c:v>
                </c:pt>
                <c:pt idx="241">
                  <c:v>-1.4261605409443221</c:v>
                </c:pt>
                <c:pt idx="242">
                  <c:v>-1.3804153311867327</c:v>
                </c:pt>
                <c:pt idx="243">
                  <c:v>-1.3296493699638434</c:v>
                </c:pt>
                <c:pt idx="244">
                  <c:v>-1.2740226086608462</c:v>
                </c:pt>
                <c:pt idx="245">
                  <c:v>-1.2137176663821463</c:v>
                </c:pt>
                <c:pt idx="246">
                  <c:v>-1.1489395151844499</c:v>
                </c:pt>
                <c:pt idx="247">
                  <c:v>-1.0799150539097051</c:v>
                </c:pt>
                <c:pt idx="248">
                  <c:v>-1.0068926070202604</c:v>
                </c:pt>
                <c:pt idx="249">
                  <c:v>-0.93014126718706047</c:v>
                </c:pt>
                <c:pt idx="250">
                  <c:v>-0.84995016325411743</c:v>
                </c:pt>
                <c:pt idx="251">
                  <c:v>-0.7666275607492401</c:v>
                </c:pt>
                <c:pt idx="252">
                  <c:v>-0.68049989781913389</c:v>
                </c:pt>
                <c:pt idx="253">
                  <c:v>-0.59191066339083243</c:v>
                </c:pt>
                <c:pt idx="254">
                  <c:v>-0.50121915350666324</c:v>
                </c:pt>
                <c:pt idx="255">
                  <c:v>-0.40879914917437227</c:v>
                </c:pt>
                <c:pt idx="256">
                  <c:v>-0.31503742908019355</c:v>
                </c:pt>
                <c:pt idx="257">
                  <c:v>-0.22033219916254856</c:v>
                </c:pt>
                <c:pt idx="258">
                  <c:v>-0.12509142783034427</c:v>
                </c:pt>
                <c:pt idx="259">
                  <c:v>-2.9731036165291078E-2</c:v>
                </c:pt>
                <c:pt idx="260">
                  <c:v>6.5326944358620229E-2</c:v>
                </c:pt>
                <c:pt idx="261">
                  <c:v>0.15965635299351641</c:v>
                </c:pt>
                <c:pt idx="262">
                  <c:v>0.25282889667143316</c:v>
                </c:pt>
                <c:pt idx="263">
                  <c:v>0.34441627034008682</c:v>
                </c:pt>
                <c:pt idx="264">
                  <c:v>0.43399225060063512</c:v>
                </c:pt>
                <c:pt idx="265">
                  <c:v>0.52113489802009894</c:v>
                </c:pt>
                <c:pt idx="266">
                  <c:v>0.6054287126400455</c:v>
                </c:pt>
                <c:pt idx="267">
                  <c:v>0.6864668324269998</c:v>
                </c:pt>
                <c:pt idx="268">
                  <c:v>0.76385320425239034</c:v>
                </c:pt>
                <c:pt idx="269">
                  <c:v>0.83720471813763342</c:v>
                </c:pt>
                <c:pt idx="270">
                  <c:v>0.90615331405266919</c:v>
                </c:pt>
                <c:pt idx="271">
                  <c:v>0.97034798737893457</c:v>
                </c:pt>
                <c:pt idx="272">
                  <c:v>1.0294567800857515</c:v>
                </c:pt>
                <c:pt idx="273">
                  <c:v>1.0831685851057251</c:v>
                </c:pt>
                <c:pt idx="274">
                  <c:v>1.1311949228796474</c:v>
                </c:pt>
                <c:pt idx="275">
                  <c:v>1.173271556256033</c:v>
                </c:pt>
                <c:pt idx="276">
                  <c:v>1.2091599576616459</c:v>
                </c:pt>
                <c:pt idx="277">
                  <c:v>1.2386486471149578</c:v>
                </c:pt>
                <c:pt idx="278">
                  <c:v>1.2615543585446733</c:v>
                </c:pt>
                <c:pt idx="279">
                  <c:v>1.2777230661117398</c:v>
                </c:pt>
                <c:pt idx="280">
                  <c:v>1.2870307734832243</c:v>
                </c:pt>
                <c:pt idx="281">
                  <c:v>1.2893842021753774</c:v>
                </c:pt>
                <c:pt idx="282">
                  <c:v>1.2847212455518524</c:v>
                </c:pt>
                <c:pt idx="283">
                  <c:v>1.2730112499553563</c:v>
                </c:pt>
                <c:pt idx="284">
                  <c:v>1.2542551376891631</c:v>
                </c:pt>
                <c:pt idx="285">
                  <c:v>1.228485319225693</c:v>
                </c:pt>
                <c:pt idx="286">
                  <c:v>1.1957654569348815</c:v>
                </c:pt>
                <c:pt idx="287">
                  <c:v>1.1561900424066387</c:v>
                </c:pt>
                <c:pt idx="288">
                  <c:v>1.1098838388164991</c:v>
                </c:pt>
                <c:pt idx="289">
                  <c:v>1.0570011365135443</c:v>
                </c:pt>
                <c:pt idx="290">
                  <c:v>0.99772491308386557</c:v>
                </c:pt>
                <c:pt idx="291">
                  <c:v>0.93226581283135757</c:v>
                </c:pt>
                <c:pt idx="292">
                  <c:v>0.86086106823882746</c:v>
                </c:pt>
                <c:pt idx="293">
                  <c:v>0.78377325631739192</c:v>
                </c:pt>
                <c:pt idx="294">
                  <c:v>0.70128901589114889</c:v>
                </c:pt>
                <c:pt idx="295">
                  <c:v>0.61371765118703847</c:v>
                </c:pt>
                <c:pt idx="296">
                  <c:v>0.52138968477627701</c:v>
                </c:pt>
                <c:pt idx="297">
                  <c:v>0.42465535906904905</c:v>
                </c:pt>
                <c:pt idx="298">
                  <c:v>0.3238831006988559</c:v>
                </c:pt>
                <c:pt idx="299">
                  <c:v>0.21945792457226518</c:v>
                </c:pt>
                <c:pt idx="300">
                  <c:v>0.1117798889621759</c:v>
                </c:pt>
                <c:pt idx="301">
                  <c:v>1.262465537835036E-3</c:v>
                </c:pt>
                <c:pt idx="302">
                  <c:v>-0.11166904576615497</c:v>
                </c:pt>
                <c:pt idx="303">
                  <c:v>-0.22657906821790949</c:v>
                </c:pt>
                <c:pt idx="304">
                  <c:v>-0.34302336048278637</c:v>
                </c:pt>
                <c:pt idx="305">
                  <c:v>-0.46055050854779916</c:v>
                </c:pt>
                <c:pt idx="306">
                  <c:v>-0.57870347912746911</c:v>
                </c:pt>
                <c:pt idx="307">
                  <c:v>-0.69702105629363353</c:v>
                </c:pt>
                <c:pt idx="308">
                  <c:v>-0.81503933184837896</c:v>
                </c:pt>
                <c:pt idx="309">
                  <c:v>-0.93229307852788801</c:v>
                </c:pt>
                <c:pt idx="310">
                  <c:v>-1.048317147960028</c:v>
                </c:pt>
                <c:pt idx="311">
                  <c:v>-1.1626477974571379</c:v>
                </c:pt>
                <c:pt idx="312">
                  <c:v>-1.2748240141120897</c:v>
                </c:pt>
                <c:pt idx="313">
                  <c:v>-1.3843887723766761</c:v>
                </c:pt>
                <c:pt idx="314">
                  <c:v>-1.4908903187038545</c:v>
                </c:pt>
                <c:pt idx="315">
                  <c:v>-1.593883369193466</c:v>
                </c:pt>
                <c:pt idx="316">
                  <c:v>-1.6929303671633544</c:v>
                </c:pt>
                <c:pt idx="317">
                  <c:v>-1.7876026560418532</c:v>
                </c:pt>
                <c:pt idx="318">
                  <c:v>-1.8774817114218108</c:v>
                </c:pt>
                <c:pt idx="319">
                  <c:v>-1.9621603294180654</c:v>
                </c:pt>
                <c:pt idx="320">
                  <c:v>-2.0412438583338992</c:v>
                </c:pt>
                <c:pt idx="321">
                  <c:v>-2.1143514113840434</c:v>
                </c:pt>
                <c:pt idx="322">
                  <c:v>-2.1811171358710304</c:v>
                </c:pt>
                <c:pt idx="323">
                  <c:v>-2.2411914703774962</c:v>
                </c:pt>
                <c:pt idx="324">
                  <c:v>-2.294242466151172</c:v>
                </c:pt>
                <c:pt idx="325">
                  <c:v>-2.3399571139038411</c:v>
                </c:pt>
                <c:pt idx="326">
                  <c:v>-2.37804272900267</c:v>
                </c:pt>
                <c:pt idx="327">
                  <c:v>-2.4082283517438228</c:v>
                </c:pt>
                <c:pt idx="328">
                  <c:v>-2.4302662125946135</c:v>
                </c:pt>
                <c:pt idx="329">
                  <c:v>-2.4439331943376663</c:v>
                </c:pt>
                <c:pt idx="330">
                  <c:v>-2.4490323750435317</c:v>
                </c:pt>
                <c:pt idx="331">
                  <c:v>-2.4453945443540563</c:v>
                </c:pt>
                <c:pt idx="332">
                  <c:v>-2.432879777003611</c:v>
                </c:pt>
                <c:pt idx="333">
                  <c:v>-2.4113790040166925</c:v>
                </c:pt>
                <c:pt idx="334">
                  <c:v>-2.3808155556782897</c:v>
                </c:pt>
                <c:pt idx="335">
                  <c:v>-2.3411467389195004</c:v>
                </c:pt>
                <c:pt idx="336">
                  <c:v>-2.2923653091323479</c:v>
                </c:pt>
                <c:pt idx="337">
                  <c:v>-2.234500960546852</c:v>
                </c:pt>
                <c:pt idx="338">
                  <c:v>-2.1676216654044684</c:v>
                </c:pt>
                <c:pt idx="339">
                  <c:v>-2.0918349891552364</c:v>
                </c:pt>
                <c:pt idx="340">
                  <c:v>-2.0072892041807662</c:v>
                </c:pt>
                <c:pt idx="341">
                  <c:v>-1.9141743157325875</c:v>
                </c:pt>
                <c:pt idx="342">
                  <c:v>-1.8127228624204568</c:v>
                </c:pt>
                <c:pt idx="343">
                  <c:v>-1.703210521025218</c:v>
                </c:pt>
                <c:pt idx="344">
                  <c:v>-1.5859564847000631</c:v>
                </c:pt>
                <c:pt idx="345">
                  <c:v>-1.4613235445665285</c:v>
                </c:pt>
                <c:pt idx="346">
                  <c:v>-1.3297178967465855</c:v>
                </c:pt>
                <c:pt idx="347">
                  <c:v>-1.1915886210783677</c:v>
                </c:pt>
                <c:pt idx="348">
                  <c:v>-1.0474267932325689</c:v>
                </c:pt>
                <c:pt idx="349">
                  <c:v>-0.89776426387220865</c:v>
                </c:pt>
                <c:pt idx="350">
                  <c:v>-0.74317199773557518</c:v>
                </c:pt>
                <c:pt idx="351">
                  <c:v>-0.58425807280637665</c:v>
                </c:pt>
                <c:pt idx="352">
                  <c:v>-0.42166520227802673</c:v>
                </c:pt>
                <c:pt idx="353">
                  <c:v>-0.25606791544889151</c:v>
                </c:pt>
                <c:pt idx="354">
                  <c:v>-8.8169251355137729E-2</c:v>
                </c:pt>
                <c:pt idx="355">
                  <c:v>8.1302862755472424E-2</c:v>
                </c:pt>
                <c:pt idx="356">
                  <c:v>0.25159969198166549</c:v>
                </c:pt>
                <c:pt idx="357">
                  <c:v>0.42195607363192772</c:v>
                </c:pt>
                <c:pt idx="358">
                  <c:v>0.59159515170785504</c:v>
                </c:pt>
                <c:pt idx="359">
                  <c:v>0.75973338671520851</c:v>
                </c:pt>
                <c:pt idx="360">
                  <c:v>0.92558580485903663</c:v>
                </c:pt>
                <c:pt idx="361">
                  <c:v>1.0883714359411485</c:v>
                </c:pt>
                <c:pt idx="362">
                  <c:v>1.2473188753991749</c:v>
                </c:pt>
                <c:pt idx="363">
                  <c:v>1.4016719198196115</c:v>
                </c:pt>
                <c:pt idx="364">
                  <c:v>1.5506951939383835</c:v>
                </c:pt>
                <c:pt idx="365">
                  <c:v>1.6936797107453765</c:v>
                </c:pt>
                <c:pt idx="366">
                  <c:v>1.8299482954678101</c:v>
                </c:pt>
                <c:pt idx="367">
                  <c:v>1.9588607918296101</c:v>
                </c:pt>
                <c:pt idx="368">
                  <c:v>2.0798190018805824</c:v>
                </c:pt>
                <c:pt idx="369">
                  <c:v>2.1922712584363007</c:v>
                </c:pt>
                <c:pt idx="370">
                  <c:v>2.295716638280386</c:v>
                </c:pt>
                <c:pt idx="371">
                  <c:v>2.3897086563921492</c:v>
                </c:pt>
                <c:pt idx="372">
                  <c:v>2.4738585077303528</c:v>
                </c:pt>
                <c:pt idx="373">
                  <c:v>2.5478377243116146</c:v>
                </c:pt>
                <c:pt idx="374">
                  <c:v>2.6113802723313579</c:v>
                </c:pt>
                <c:pt idx="375">
                  <c:v>2.6642840464118747</c:v>
                </c:pt>
                <c:pt idx="376">
                  <c:v>2.7064117489768078</c:v>
                </c:pt>
                <c:pt idx="377">
                  <c:v>2.7376911466348384</c:v>
                </c:pt>
                <c:pt idx="378">
                  <c:v>2.7581147577260543</c:v>
                </c:pt>
                <c:pt idx="379">
                  <c:v>2.7677388952149098</c:v>
                </c:pt>
                <c:pt idx="380">
                  <c:v>2.76668220569892</c:v>
                </c:pt>
                <c:pt idx="381">
                  <c:v>2.7551236511781974</c:v>
                </c:pt>
                <c:pt idx="382">
                  <c:v>2.7333000089818658</c:v>
                </c:pt>
                <c:pt idx="383">
                  <c:v>2.7015029610045076</c:v>
                </c:pt>
                <c:pt idx="384">
                  <c:v>2.6600757633733254</c:v>
                </c:pt>
                <c:pt idx="385">
                  <c:v>2.6094096434744749</c:v>
                </c:pt>
                <c:pt idx="386">
                  <c:v>2.5499398756328184</c:v>
                </c:pt>
                <c:pt idx="387">
                  <c:v>2.4821417032609787</c:v>
                </c:pt>
                <c:pt idx="388">
                  <c:v>2.4065260781047746</c:v>
                </c:pt>
                <c:pt idx="389">
                  <c:v>2.3236353445638467</c:v>
                </c:pt>
                <c:pt idx="390">
                  <c:v>2.2340388621478953</c:v>
                </c:pt>
                <c:pt idx="391">
                  <c:v>2.1383286689190584</c:v>
                </c:pt>
                <c:pt idx="392">
                  <c:v>2.0371152168694735</c:v>
                </c:pt>
                <c:pt idx="393">
                  <c:v>1.9310231838546226</c:v>
                </c:pt>
                <c:pt idx="394">
                  <c:v>1.8206874804384456</c:v>
                </c:pt>
                <c:pt idx="395">
                  <c:v>1.7067493874475459</c:v>
                </c:pt>
                <c:pt idx="396">
                  <c:v>1.589852920898307</c:v>
                </c:pt>
                <c:pt idx="397">
                  <c:v>1.4706414026643162</c:v>
                </c:pt>
                <c:pt idx="398">
                  <c:v>1.3497542786370953</c:v>
                </c:pt>
                <c:pt idx="399">
                  <c:v>1.2278241453130692</c:v>
                </c:pt>
                <c:pt idx="400">
                  <c:v>1.105474037423346</c:v>
                </c:pt>
                <c:pt idx="401">
                  <c:v>0.9833149587910196</c:v>
                </c:pt>
                <c:pt idx="402">
                  <c:v>0.86194359610829041</c:v>
                </c:pt>
                <c:pt idx="403">
                  <c:v>0.74194030728051585</c:v>
                </c:pt>
                <c:pt idx="404">
                  <c:v>0.62386726366551981</c:v>
                </c:pt>
                <c:pt idx="405">
                  <c:v>0.50826680115824852</c:v>
                </c:pt>
                <c:pt idx="406">
                  <c:v>0.39565994063409893</c:v>
                </c:pt>
                <c:pt idx="407">
                  <c:v>0.28654502054410763</c:v>
                </c:pt>
                <c:pt idx="408">
                  <c:v>0.18139652326211736</c:v>
                </c:pt>
                <c:pt idx="409">
                  <c:v>8.0663938923215175E-2</c:v>
                </c:pt>
                <c:pt idx="410">
                  <c:v>-1.5229233825645764E-2</c:v>
                </c:pt>
                <c:pt idx="411">
                  <c:v>-0.1058864333331828</c:v>
                </c:pt>
                <c:pt idx="412">
                  <c:v>-0.19093890658444596</c:v>
                </c:pt>
                <c:pt idx="413">
                  <c:v>-0.27004657078782146</c:v>
                </c:pt>
                <c:pt idx="414">
                  <c:v>-0.34289879259402178</c:v>
                </c:pt>
                <c:pt idx="415">
                  <c:v>-0.40921518974990334</c:v>
                </c:pt>
                <c:pt idx="416">
                  <c:v>-0.46874638130150931</c:v>
                </c:pt>
                <c:pt idx="417">
                  <c:v>-0.52127473743618946</c:v>
                </c:pt>
                <c:pt idx="418">
                  <c:v>-0.56661511190077851</c:v>
                </c:pt>
                <c:pt idx="419">
                  <c:v>-0.60461554117805638</c:v>
                </c:pt>
                <c:pt idx="420">
                  <c:v>-0.63515793939391207</c:v>
                </c:pt>
                <c:pt idx="421">
                  <c:v>-0.65815874142597697</c:v>
                </c:pt>
                <c:pt idx="422">
                  <c:v>-0.67356950500034463</c:v>
                </c:pt>
                <c:pt idx="423">
                  <c:v>-0.68137745905051483</c:v>
                </c:pt>
                <c:pt idx="424">
                  <c:v>-0.68160595964402693</c:v>
                </c:pt>
                <c:pt idx="425">
                  <c:v>-0.67431488752133706</c:v>
                </c:pt>
                <c:pt idx="426">
                  <c:v>-0.65960088437577191</c:v>
                </c:pt>
                <c:pt idx="427">
                  <c:v>-0.63759750289351891</c:v>
                </c:pt>
                <c:pt idx="428">
                  <c:v>-0.6084751862605976</c:v>
                </c:pt>
                <c:pt idx="429">
                  <c:v>-0.57244106630051728</c:v>
                </c:pt>
                <c:pt idx="430">
                  <c:v>-0.52973859416725644</c:v>
                </c:pt>
                <c:pt idx="431">
                  <c:v>-0.48064693959045257</c:v>
                </c:pt>
                <c:pt idx="432">
                  <c:v>-0.42548017511529668</c:v>
                </c:pt>
                <c:pt idx="433">
                  <c:v>-0.36458621729201801</c:v>
                </c:pt>
                <c:pt idx="434">
                  <c:v>-0.29834550683777633</c:v>
                </c:pt>
                <c:pt idx="435">
                  <c:v>-0.22716943260414443</c:v>
                </c:pt>
                <c:pt idx="436">
                  <c:v>-0.15149848214087899</c:v>
                </c:pt>
                <c:pt idx="437">
                  <c:v>-7.1800122914696923E-2</c:v>
                </c:pt>
                <c:pt idx="438">
                  <c:v>1.1433590642561831E-2</c:v>
                </c:pt>
                <c:pt idx="439">
                  <c:v>9.768867092506725E-2</c:v>
                </c:pt>
                <c:pt idx="440">
                  <c:v>0.18643209457868129</c:v>
                </c:pt>
                <c:pt idx="441">
                  <c:v>0.27711495300636962</c:v>
                </c:pt>
                <c:pt idx="442">
                  <c:v>0.36917580437656328</c:v>
                </c:pt>
                <c:pt idx="443">
                  <c:v>0.46204421315872063</c:v>
                </c:pt>
                <c:pt idx="444">
                  <c:v>0.55514446660246775</c:v>
                </c:pt>
                <c:pt idx="445">
                  <c:v>0.64789939502591731</c:v>
                </c:pt>
                <c:pt idx="446">
                  <c:v>0.73973430658942685</c:v>
                </c:pt>
                <c:pt idx="447">
                  <c:v>0.83008094196964932</c:v>
                </c:pt>
                <c:pt idx="448">
                  <c:v>0.91838146384907826</c:v>
                </c:pt>
                <c:pt idx="449">
                  <c:v>1.0040923843266052</c:v>
                </c:pt>
                <c:pt idx="450">
                  <c:v>1.0866884314346426</c:v>
                </c:pt>
                <c:pt idx="451">
                  <c:v>1.1656662594193252</c:v>
                </c:pt>
                <c:pt idx="452">
                  <c:v>1.2405480143828997</c:v>
                </c:pt>
                <c:pt idx="453">
                  <c:v>1.3108846642485219</c:v>
                </c:pt>
                <c:pt idx="454">
                  <c:v>1.3762590800472638</c:v>
                </c:pt>
                <c:pt idx="455">
                  <c:v>1.4362888163622474</c:v>
                </c:pt>
                <c:pt idx="456">
                  <c:v>1.4906285804657604</c:v>
                </c:pt>
                <c:pt idx="457">
                  <c:v>1.5389723294376072</c:v>
                </c:pt>
                <c:pt idx="458">
                  <c:v>1.581054993541601</c:v>
                </c:pt>
                <c:pt idx="459">
                  <c:v>1.6166538171352975</c:v>
                </c:pt>
                <c:pt idx="460">
                  <c:v>1.6455892705278352</c:v>
                </c:pt>
                <c:pt idx="461">
                  <c:v>1.6677255759075704</c:v>
                </c:pt>
                <c:pt idx="462">
                  <c:v>1.6829707920335664</c:v>
                </c:pt>
                <c:pt idx="463">
                  <c:v>1.6912765305767472</c:v>
                </c:pt>
                <c:pt idx="464">
                  <c:v>1.6926372470958002</c:v>
                </c:pt>
                <c:pt idx="465">
                  <c:v>1.687089193054307</c:v>
                </c:pt>
                <c:pt idx="466">
                  <c:v>1.6747089904093639</c:v>
                </c:pt>
                <c:pt idx="467">
                  <c:v>1.6556119074666522</c:v>
                </c:pt>
                <c:pt idx="468">
                  <c:v>1.6299498393014766</c:v>
                </c:pt>
                <c:pt idx="469">
                  <c:v>1.5979090373774141</c:v>
                </c:pt>
                <c:pt idx="470">
                  <c:v>1.5597076118047917</c:v>
                </c:pt>
                <c:pt idx="471">
                  <c:v>1.5155928872063618</c:v>
                </c:pt>
                <c:pt idx="472">
                  <c:v>1.4658385836140699</c:v>
                </c:pt>
                <c:pt idx="473">
                  <c:v>1.4107419335566678</c:v>
                </c:pt>
                <c:pt idx="474">
                  <c:v>1.3506207225616496</c:v>
                </c:pt>
                <c:pt idx="475">
                  <c:v>1.2858103153792824</c:v>
                </c:pt>
                <c:pt idx="476">
                  <c:v>1.2166607049922396</c:v>
                </c:pt>
                <c:pt idx="477">
                  <c:v>1.1435335943243441</c:v>
                </c:pt>
                <c:pt idx="478">
                  <c:v>1.0667995836987083</c:v>
                </c:pt>
                <c:pt idx="479">
                  <c:v>0.98683543313617628</c:v>
                </c:pt>
                <c:pt idx="480">
                  <c:v>0.90402149731038473</c:v>
                </c:pt>
                <c:pt idx="481">
                  <c:v>0.81873926492236737</c:v>
                </c:pt>
                <c:pt idx="482">
                  <c:v>0.73136910630455376</c:v>
                </c:pt>
                <c:pt idx="483">
                  <c:v>0.64228818675194832</c:v>
                </c:pt>
                <c:pt idx="484">
                  <c:v>0.5518685550048863</c:v>
                </c:pt>
                <c:pt idx="485">
                  <c:v>0.46047546127015287</c:v>
                </c:pt>
                <c:pt idx="486">
                  <c:v>0.36846583647930325</c:v>
                </c:pt>
                <c:pt idx="487">
                  <c:v>0.27618700300334781</c:v>
                </c:pt>
                <c:pt idx="488">
                  <c:v>0.1839755443018054</c:v>
                </c:pt>
                <c:pt idx="489">
                  <c:v>9.2156398482319365E-2</c:v>
                </c:pt>
                <c:pt idx="490">
                  <c:v>1.0421009160720054E-3</c:v>
                </c:pt>
                <c:pt idx="491">
                  <c:v>-8.906778729954247E-2</c:v>
                </c:pt>
                <c:pt idx="492">
                  <c:v>-0.17788709526199545</c:v>
                </c:pt>
                <c:pt idx="493">
                  <c:v>-0.26514332145576186</c:v>
                </c:pt>
                <c:pt idx="494">
                  <c:v>-0.35057777278699204</c:v>
                </c:pt>
                <c:pt idx="495">
                  <c:v>-0.43394558893025509</c:v>
                </c:pt>
                <c:pt idx="496">
                  <c:v>-0.51501567389675262</c:v>
                </c:pt>
                <c:pt idx="497">
                  <c:v>-0.59357053089840894</c:v>
                </c:pt>
                <c:pt idx="498">
                  <c:v>-0.66940602723568698</c:v>
                </c:pt>
                <c:pt idx="499">
                  <c:v>-0.74233110735354335</c:v>
                </c:pt>
                <c:pt idx="500">
                  <c:v>-0.81216745853564121</c:v>
                </c:pt>
                <c:pt idx="501">
                  <c:v>-0.87874914546670213</c:v>
                </c:pt>
                <c:pt idx="502">
                  <c:v>-0.94192222892600408</c:v>
                </c:pt>
                <c:pt idx="503">
                  <c:v>-1.0015443814142471</c:v>
                </c:pt>
                <c:pt idx="504">
                  <c:v>-1.0574845008184408</c:v>
                </c:pt>
                <c:pt idx="505">
                  <c:v>-1.1096223418844258</c:v>
                </c:pt>
                <c:pt idx="506">
                  <c:v>-1.1578481716574411</c:v>
                </c:pt>
                <c:pt idx="507">
                  <c:v>-1.2020624541215237</c:v>
                </c:pt>
                <c:pt idx="508">
                  <c:v>-1.2421755617131909</c:v>
                </c:pt>
                <c:pt idx="509">
                  <c:v>-1.2781075436846745</c:v>
                </c:pt>
                <c:pt idx="510">
                  <c:v>-1.3097879199862044</c:v>
                </c:pt>
                <c:pt idx="511">
                  <c:v>-1.3371555432108142</c:v>
                </c:pt>
                <c:pt idx="512">
                  <c:v>-1.3601584821967216</c:v>
                </c:pt>
                <c:pt idx="513">
                  <c:v>-1.3787539750417386</c:v>
                </c:pt>
                <c:pt idx="514">
                  <c:v>-1.3929084267800673</c:v>
                </c:pt>
                <c:pt idx="515">
                  <c:v>-1.4025974337495686</c:v>
                </c:pt>
                <c:pt idx="516">
                  <c:v>-1.4078058812325824</c:v>
                </c:pt>
                <c:pt idx="517">
                  <c:v>-1.4085280426465672</c:v>
                </c:pt>
                <c:pt idx="518">
                  <c:v>-1.4047677535670913</c:v>
                </c:pt>
                <c:pt idx="519">
                  <c:v>-1.3965385785874236</c:v>
                </c:pt>
                <c:pt idx="520">
                  <c:v>-1.3838640251727328</c:v>
                </c:pt>
                <c:pt idx="521">
                  <c:v>-1.3667777526745424</c:v>
                </c:pt>
                <c:pt idx="522">
                  <c:v>-1.3453238233051772</c:v>
                </c:pt>
                <c:pt idx="523">
                  <c:v>-1.3195569078669769</c:v>
                </c:pt>
                <c:pt idx="524">
                  <c:v>-1.2895425349874263</c:v>
                </c:pt>
                <c:pt idx="525">
                  <c:v>-1.2553572854370754</c:v>
                </c:pt>
                <c:pt idx="526">
                  <c:v>-1.2170889945772871</c:v>
                </c:pt>
                <c:pt idx="527">
                  <c:v>-1.1748369018183584</c:v>
                </c:pt>
                <c:pt idx="528">
                  <c:v>-1.1287117844213526</c:v>
                </c:pt>
                <c:pt idx="529">
                  <c:v>-1.0788360263368817</c:v>
                </c:pt>
                <c:pt idx="530">
                  <c:v>-1.025343652229405</c:v>
                </c:pt>
                <c:pt idx="531">
                  <c:v>-0.96838028861693748</c:v>
                </c:pt>
                <c:pt idx="532">
                  <c:v>-0.90810307763414178</c:v>
                </c:pt>
                <c:pt idx="533">
                  <c:v>-0.84468050610520873</c:v>
                </c:pt>
                <c:pt idx="534">
                  <c:v>-0.77829217023429742</c:v>
                </c:pt>
                <c:pt idx="535">
                  <c:v>-0.70912847242226817</c:v>
                </c:pt>
                <c:pt idx="536">
                  <c:v>-0.6373902067184366</c:v>
                </c:pt>
                <c:pt idx="537">
                  <c:v>-0.56328812067602085</c:v>
                </c:pt>
                <c:pt idx="538">
                  <c:v>-0.48704233857533119</c:v>
                </c:pt>
                <c:pt idx="539">
                  <c:v>-0.40888174888032086</c:v>
                </c:pt>
                <c:pt idx="540">
                  <c:v>-0.32904328843544478</c:v>
                </c:pt>
                <c:pt idx="541">
                  <c:v>-0.24777118220009797</c:v>
                </c:pt>
                <c:pt idx="542">
                  <c:v>-0.16531608126905759</c:v>
                </c:pt>
                <c:pt idx="543">
                  <c:v>-8.1934160684605864E-2</c:v>
                </c:pt>
                <c:pt idx="544">
                  <c:v>2.1138349624111926E-3</c:v>
                </c:pt>
                <c:pt idx="545">
                  <c:v>8.6563613994584399E-2</c:v>
                </c:pt>
                <c:pt idx="546">
                  <c:v>0.1711483910385409</c:v>
                </c:pt>
                <c:pt idx="547">
                  <c:v>0.25559996401440604</c:v>
                </c:pt>
                <c:pt idx="548">
                  <c:v>0.33964981528469296</c:v>
                </c:pt>
                <c:pt idx="549">
                  <c:v>0.42303025090649288</c:v>
                </c:pt>
                <c:pt idx="550">
                  <c:v>0.50547548611521342</c:v>
                </c:pt>
                <c:pt idx="551">
                  <c:v>0.5867227897977203</c:v>
                </c:pt>
                <c:pt idx="552">
                  <c:v>0.66651354503657811</c:v>
                </c:pt>
                <c:pt idx="553">
                  <c:v>0.74459433460671132</c:v>
                </c:pt>
                <c:pt idx="554">
                  <c:v>0.82071795260266756</c:v>
                </c:pt>
                <c:pt idx="555">
                  <c:v>0.89464437643311734</c:v>
                </c:pt>
                <c:pt idx="556">
                  <c:v>0.96614170188622439</c:v>
                </c:pt>
                <c:pt idx="557">
                  <c:v>1.0349869828624358</c:v>
                </c:pt>
                <c:pt idx="558">
                  <c:v>1.1009670245223486</c:v>
                </c:pt>
                <c:pt idx="559">
                  <c:v>1.1638790973363715</c:v>
                </c:pt>
                <c:pt idx="560">
                  <c:v>1.2235315602756118</c:v>
                </c:pt>
                <c:pt idx="561">
                  <c:v>1.2797444083834091</c:v>
                </c:pt>
                <c:pt idx="562">
                  <c:v>1.3323497443742178</c:v>
                </c:pt>
                <c:pt idx="563">
                  <c:v>1.3811921413607784</c:v>
                </c:pt>
                <c:pt idx="564">
                  <c:v>1.4261289427524064</c:v>
                </c:pt>
                <c:pt idx="565">
                  <c:v>1.4670304673979961</c:v>
                </c:pt>
                <c:pt idx="566">
                  <c:v>1.5037801418480008</c:v>
                </c:pt>
                <c:pt idx="567">
                  <c:v>1.5362745409512439</c:v>
                </c:pt>
                <c:pt idx="568">
                  <c:v>1.5644233801275003</c:v>
                </c:pt>
                <c:pt idx="569">
                  <c:v>1.5881494291252789</c:v>
                </c:pt>
                <c:pt idx="570">
                  <c:v>1.6073883588907136</c:v>
                </c:pt>
                <c:pt idx="571">
                  <c:v>1.6220885665768863</c:v>
                </c:pt>
                <c:pt idx="572">
                  <c:v>1.6322109253461869</c:v>
                </c:pt>
                <c:pt idx="573">
                  <c:v>1.6377285219875426</c:v>
                </c:pt>
                <c:pt idx="574">
                  <c:v>1.6386263626291815</c:v>
                </c:pt>
                <c:pt idx="575">
                  <c:v>1.634901056026109</c:v>
                </c:pt>
                <c:pt idx="576">
                  <c:v>1.6265604937499003</c:v>
                </c:pt>
                <c:pt idx="577">
                  <c:v>1.613623537731081</c:v>
                </c:pt>
                <c:pt idx="578">
                  <c:v>1.5961196894221119</c:v>
                </c:pt>
                <c:pt idx="579">
                  <c:v>1.5740888055774038</c:v>
                </c:pt>
                <c:pt idx="580">
                  <c:v>1.5475808085965128</c:v>
                </c:pt>
                <c:pt idx="581">
                  <c:v>1.5166554413585733</c:v>
                </c:pt>
                <c:pt idx="582">
                  <c:v>1.481382037128425</c:v>
                </c:pt>
                <c:pt idx="583">
                  <c:v>1.4418393331609425</c:v>
                </c:pt>
                <c:pt idx="584">
                  <c:v>1.3981153264596309</c:v>
                </c:pt>
                <c:pt idx="585">
                  <c:v>1.3503071513852671</c:v>
                </c:pt>
                <c:pt idx="586">
                  <c:v>1.2985210059836929</c:v>
                </c:pt>
                <c:pt idx="587">
                  <c:v>1.2428721191197025</c:v>
                </c:pt>
                <c:pt idx="588">
                  <c:v>1.1834847398399633</c:v>
                </c:pt>
                <c:pt idx="589">
                  <c:v>1.120492169663857</c:v>
                </c:pt>
                <c:pt idx="590">
                  <c:v>1.0540368111154892</c:v>
                </c:pt>
                <c:pt idx="591">
                  <c:v>0.98427024912636596</c:v>
                </c:pt>
                <c:pt idx="592">
                  <c:v>0.91135333011668995</c:v>
                </c:pt>
                <c:pt idx="593">
                  <c:v>0.83545626273433526</c:v>
                </c:pt>
                <c:pt idx="594">
                  <c:v>0.7567587064083916</c:v>
                </c:pt>
                <c:pt idx="595">
                  <c:v>0.67544985372283262</c:v>
                </c:pt>
                <c:pt idx="596">
                  <c:v>0.59172848281024903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excel'!$M$3:$M$602</c:f>
              <c:numCache>
                <c:formatCode>General</c:formatCode>
                <c:ptCount val="600"/>
                <c:pt idx="0">
                  <c:v>-1.270828657295457</c:v>
                </c:pt>
                <c:pt idx="1">
                  <c:v>-1.265566394595226</c:v>
                </c:pt>
                <c:pt idx="2">
                  <c:v>-1.2603674867036754</c:v>
                </c:pt>
                <c:pt idx="3">
                  <c:v>-1.2552339768938821</c:v>
                </c:pt>
                <c:pt idx="4">
                  <c:v>-1.2501677788921197</c:v>
                </c:pt>
                <c:pt idx="5">
                  <c:v>-1.2451706693555908</c:v>
                </c:pt>
                <c:pt idx="6">
                  <c:v>-1.2402442807919294</c:v>
                </c:pt>
                <c:pt idx="7">
                  <c:v>-1.2353900949568408</c:v>
                </c:pt>
                <c:pt idx="8">
                  <c:v>-1.2306094367648166</c:v>
                </c:pt>
                <c:pt idx="9">
                  <c:v>-1.2259034687461825</c:v>
                </c:pt>
                <c:pt idx="10">
                  <c:v>-1.2212731860817894</c:v>
                </c:pt>
                <c:pt idx="11">
                  <c:v>-1.2167194122445117</c:v>
                </c:pt>
                <c:pt idx="12">
                  <c:v>-1.2122427952742962</c:v>
                </c:pt>
                <c:pt idx="13">
                  <c:v>-1.2078438047109117</c:v>
                </c:pt>
                <c:pt idx="14">
                  <c:v>-1.2035227292056956</c:v>
                </c:pt>
                <c:pt idx="15">
                  <c:v>-1.199279674830583</c:v>
                </c:pt>
                <c:pt idx="16">
                  <c:v>-1.1951145640995202</c:v>
                </c:pt>
                <c:pt idx="17">
                  <c:v>-1.1910271357140116</c:v>
                </c:pt>
                <c:pt idx="18">
                  <c:v>-1.1870169450410715</c:v>
                </c:pt>
                <c:pt idx="19">
                  <c:v>-1.1830833653283188</c:v>
                </c:pt>
                <c:pt idx="20">
                  <c:v>-1.179225589657277</c:v>
                </c:pt>
                <c:pt idx="21">
                  <c:v>-1.1754426336323165</c:v>
                </c:pt>
                <c:pt idx="22">
                  <c:v>-1.1717333387989459</c:v>
                </c:pt>
                <c:pt idx="23">
                  <c:v>-1.1680963767815729</c:v>
                </c:pt>
                <c:pt idx="24">
                  <c:v>-1.1645302541271902</c:v>
                </c:pt>
                <c:pt idx="25">
                  <c:v>-1.1610333178379986</c:v>
                </c:pt>
                <c:pt idx="26">
                  <c:v>-1.1576037615725627</c:v>
                </c:pt>
                <c:pt idx="27">
                  <c:v>-1.1542396324918562</c:v>
                </c:pt>
                <c:pt idx="28">
                  <c:v>-1.1509388387235149</c:v>
                </c:pt>
                <c:pt idx="29">
                  <c:v>-1.1476991574147146</c:v>
                </c:pt>
                <c:pt idx="30">
                  <c:v>-1.1445182433414811</c:v>
                </c:pt>
                <c:pt idx="31">
                  <c:v>-1.1413936380398002</c:v>
                </c:pt>
                <c:pt idx="32">
                  <c:v>-1.1383227794217383</c:v>
                </c:pt>
                <c:pt idx="33">
                  <c:v>-1.1353030118379208</c:v>
                </c:pt>
                <c:pt idx="34">
                  <c:v>-1.1323315965460117</c:v>
                </c:pt>
                <c:pt idx="35">
                  <c:v>-1.1294057225435672</c:v>
                </c:pt>
                <c:pt idx="36">
                  <c:v>-1.1265225177224705</c:v>
                </c:pt>
                <c:pt idx="37">
                  <c:v>-1.1236790603013838</c:v>
                </c:pt>
                <c:pt idx="38">
                  <c:v>-1.1208723904920912</c:v>
                </c:pt>
                <c:pt idx="39">
                  <c:v>-1.1180995223552621</c:v>
                </c:pt>
                <c:pt idx="40">
                  <c:v>-1.1153574558011763</c:v>
                </c:pt>
                <c:pt idx="41">
                  <c:v>-1.1126431886910255</c:v>
                </c:pt>
                <c:pt idx="42">
                  <c:v>-1.1099537289948656</c:v>
                </c:pt>
                <c:pt idx="43">
                  <c:v>-1.10728610696279</c:v>
                </c:pt>
                <c:pt idx="44">
                  <c:v>-1.104637387266687</c:v>
                </c:pt>
                <c:pt idx="45">
                  <c:v>-1.1020046810707993</c:v>
                </c:pt>
                <c:pt idx="46">
                  <c:v>-1.0993851579903693</c:v>
                </c:pt>
                <c:pt idx="47">
                  <c:v>-1.0967760578987644</c:v>
                </c:pt>
                <c:pt idx="48">
                  <c:v>-1.0941747025447517</c:v>
                </c:pt>
                <c:pt idx="49">
                  <c:v>-1.0915785069428496</c:v>
                </c:pt>
                <c:pt idx="50">
                  <c:v>-1.088984990501138</c:v>
                </c:pt>
                <c:pt idx="51">
                  <c:v>-1.0863917878522098</c:v>
                </c:pt>
                <c:pt idx="52">
                  <c:v>-1.0837966593544837</c:v>
                </c:pt>
                <c:pt idx="53">
                  <c:v>-1.0811975012324495</c:v>
                </c:pt>
                <c:pt idx="54">
                  <c:v>-1.0785923553259051</c:v>
                </c:pt>
                <c:pt idx="55">
                  <c:v>-1.075979418419599</c:v>
                </c:pt>
                <c:pt idx="56">
                  <c:v>-1.073357051126119</c:v>
                </c:pt>
                <c:pt idx="57">
                  <c:v>-1.0707237862961765</c:v>
                </c:pt>
                <c:pt idx="58">
                  <c:v>-1.0680783369317217</c:v>
                </c:pt>
                <c:pt idx="59">
                  <c:v>-1.0654196035785581</c:v>
                </c:pt>
                <c:pt idx="60">
                  <c:v>-1.0627466811763224</c:v>
                </c:pt>
                <c:pt idx="61">
                  <c:v>-1.0600588653447718</c:v>
                </c:pt>
                <c:pt idx="62">
                  <c:v>-1.0573556580863812</c:v>
                </c:pt>
                <c:pt idx="63">
                  <c:v>-1.0546367728862613</c:v>
                </c:pt>
                <c:pt idx="64">
                  <c:v>-1.0519021391913066</c:v>
                </c:pt>
                <c:pt idx="65">
                  <c:v>-1.0491519062513484</c:v>
                </c:pt>
                <c:pt idx="66">
                  <c:v>-1.0463864463059589</c:v>
                </c:pt>
                <c:pt idx="67">
                  <c:v>-1.0436063571012486</c:v>
                </c:pt>
                <c:pt idx="68">
                  <c:v>-1.0408124637218377</c:v>
                </c:pt>
                <c:pt idx="69">
                  <c:v>-1.038005819723808</c:v>
                </c:pt>
                <c:pt idx="70">
                  <c:v>-1.0351877075552505</c:v>
                </c:pt>
                <c:pt idx="71">
                  <c:v>-1.03235963825168</c:v>
                </c:pt>
                <c:pt idx="72">
                  <c:v>-1.0295233503943506</c:v>
                </c:pt>
                <c:pt idx="73">
                  <c:v>-1.0266808083203025</c:v>
                </c:pt>
                <c:pt idx="74">
                  <c:v>-1.0238341995738098</c:v>
                </c:pt>
                <c:pt idx="75">
                  <c:v>-1.0209859315898266</c:v>
                </c:pt>
                <c:pt idx="76">
                  <c:v>-1.0181386276010742</c:v>
                </c:pt>
                <c:pt idx="77">
                  <c:v>-1.0152951217615875</c:v>
                </c:pt>
                <c:pt idx="78">
                  <c:v>-1.0124584534808383</c:v>
                </c:pt>
                <c:pt idx="79">
                  <c:v>-1.0096318609641219</c:v>
                </c:pt>
                <c:pt idx="80">
                  <c:v>-1.0068187739565433</c:v>
                </c:pt>
                <c:pt idx="81">
                  <c:v>-1.0040228056899743</c:v>
                </c:pt>
                <c:pt idx="82">
                  <c:v>-1.0012477440345067</c:v>
                </c:pt>
                <c:pt idx="83">
                  <c:v>-0.99849754185850026</c:v>
                </c:pt>
                <c:pt idx="84">
                  <c:v>-0.99577630660408412</c:v>
                </c:pt>
                <c:pt idx="85">
                  <c:v>-0.99308828908815716</c:v>
                </c:pt>
                <c:pt idx="86">
                  <c:v>-0.99043787154241913</c:v>
                </c:pt>
                <c:pt idx="87">
                  <c:v>-0.98782955490977997</c:v>
                </c:pt>
                <c:pt idx="88">
                  <c:v>-0.98526794541871388</c:v>
                </c:pt>
                <c:pt idx="89">
                  <c:v>-0.98275774046166875</c:v>
                </c:pt>
                <c:pt idx="90">
                  <c:v>-0.98030371380855597</c:v>
                </c:pt>
                <c:pt idx="91">
                  <c:v>-0.97791070019152349</c:v>
                </c:pt>
                <c:pt idx="92">
                  <c:v>-0.97558357930274431</c:v>
                </c:pt>
                <c:pt idx="93">
                  <c:v>-0.97332725925274977</c:v>
                </c:pt>
                <c:pt idx="94">
                  <c:v>-0.9711466595427134</c:v>
                </c:pt>
                <c:pt idx="95">
                  <c:v>-0.96904669361029594</c:v>
                </c:pt>
                <c:pt idx="96">
                  <c:v>-0.96703225101475176</c:v>
                </c:pt>
                <c:pt idx="97">
                  <c:v>-0.9651081793331584</c:v>
                </c:pt>
                <c:pt idx="98">
                  <c:v>-0.96327926584570811</c:v>
                </c:pt>
                <c:pt idx="99">
                  <c:v>-0.96155021909372929</c:v>
                </c:pt>
                <c:pt idx="100">
                  <c:v>-0.95992565039964894</c:v>
                </c:pt>
                <c:pt idx="101">
                  <c:v>-0.95841005544310898</c:v>
                </c:pt>
                <c:pt idx="102">
                  <c:v>-0.9570077959918768</c:v>
                </c:pt>
                <c:pt idx="103">
                  <c:v>-0.95572308189001731</c:v>
                </c:pt>
                <c:pt idx="104">
                  <c:v>-0.95455995340866506</c:v>
                </c:pt>
                <c:pt idx="105">
                  <c:v>-0.95352226406680307</c:v>
                </c:pt>
                <c:pt idx="106">
                  <c:v>-0.95261366403044789</c:v>
                </c:pt>
                <c:pt idx="107">
                  <c:v>-0.95183758419849784</c:v>
                </c:pt>
                <c:pt idx="108">
                  <c:v>-0.95119722108217308</c:v>
                </c:pt>
                <c:pt idx="109">
                  <c:v>-0.95069552258243739</c:v>
                </c:pt>
                <c:pt idx="110">
                  <c:v>-0.95033517476592433</c:v>
                </c:pt>
                <c:pt idx="111">
                  <c:v>-0.95011858973473062</c:v>
                </c:pt>
                <c:pt idx="112">
                  <c:v>-0.95004789467908024</c:v>
                </c:pt>
                <c:pt idx="113">
                  <c:v>-0.95012492219421674</c:v>
                </c:pt>
                <c:pt idx="114">
                  <c:v>-0.95035120193408718</c:v>
                </c:pt>
                <c:pt idx="115">
                  <c:v>-0.95072795366462737</c:v>
                </c:pt>
                <c:pt idx="116">
                  <c:v>-0.95125608176864951</c:v>
                </c:pt>
                <c:pt idx="117">
                  <c:v>-0.95193617124293484</c:v>
                </c:pt>
                <c:pt idx="118">
                  <c:v>-0.95276848521593926</c:v>
                </c:pt>
                <c:pt idx="119">
                  <c:v>-0.95375296400209431</c:v>
                </c:pt>
                <c:pt idx="120">
                  <c:v>-0.95488922569589718</c:v>
                </c:pt>
                <c:pt idx="121">
                  <c:v>-0.9561765682962875</c:v>
                </c:pt>
                <c:pt idx="122">
                  <c:v>-0.95761397333920506</c:v>
                </c:pt>
                <c:pt idx="123">
                  <c:v>-0.95920011100403402</c:v>
                </c:pt>
                <c:pt idx="124">
                  <c:v>-0.96093334664802565</c:v>
                </c:pt>
                <c:pt idx="125">
                  <c:v>-0.96281174871186925</c:v>
                </c:pt>
                <c:pt idx="126">
                  <c:v>-0.96483309792955518</c:v>
                </c:pt>
                <c:pt idx="127">
                  <c:v>-0.96699489776665493</c:v>
                </c:pt>
                <c:pt idx="128">
                  <c:v>-0.96929438600328588</c:v>
                </c:pt>
                <c:pt idx="129">
                  <c:v>-0.97172854737122893</c:v>
                </c:pt>
                <c:pt idx="130">
                  <c:v>-0.97429412714928176</c:v>
                </c:pt>
                <c:pt idx="131">
                  <c:v>-0.97698764561667195</c:v>
                </c:pt>
                <c:pt idx="132">
                  <c:v>-0.97980541326143422</c:v>
                </c:pt>
                <c:pt idx="133">
                  <c:v>-0.98274354663891739</c:v>
                </c:pt>
                <c:pt idx="134">
                  <c:v>-0.98579798477506264</c:v>
                </c:pt>
                <c:pt idx="135">
                  <c:v>-0.98896450600972274</c:v>
                </c:pt>
                <c:pt idx="136">
                  <c:v>-0.99223874517679622</c:v>
                </c:pt>
                <c:pt idx="137">
                  <c:v>-0.99561621102060238</c:v>
                </c:pt>
                <c:pt idx="138">
                  <c:v>-0.99909230375117897</c:v>
                </c:pt>
                <c:pt idx="139">
                  <c:v>-1.0026623326453086</c:v>
                </c:pt>
                <c:pt idx="140">
                  <c:v>-1.0063215336046984</c:v>
                </c:pt>
                <c:pt idx="141">
                  <c:v>-1.0100650865878058</c:v>
                </c:pt>
                <c:pt idx="142">
                  <c:v>-1.0138881328373852</c:v>
                </c:pt>
                <c:pt idx="143">
                  <c:v>-1.0177857918313729</c:v>
                </c:pt>
                <c:pt idx="144">
                  <c:v>-1.0217531778907492</c:v>
                </c:pt>
                <c:pt idx="145">
                  <c:v>-1.0257854163837825</c:v>
                </c:pt>
                <c:pt idx="146">
                  <c:v>-1.0298776594720467</c:v>
                </c:pt>
                <c:pt idx="147">
                  <c:v>-1.0340251013492252</c:v>
                </c:pt>
                <c:pt idx="148">
                  <c:v>-1.0382229929294615</c:v>
                </c:pt>
                <c:pt idx="149">
                  <c:v>-1.0424666559472628</c:v>
                </c:pt>
                <c:pt idx="150">
                  <c:v>-1.0467514964361562</c:v>
                </c:pt>
                <c:pt idx="151">
                  <c:v>-1.0510730175580587</c:v>
                </c:pt>
                <c:pt idx="152">
                  <c:v>-1.0554268317598869</c:v>
                </c:pt>
                <c:pt idx="153">
                  <c:v>-1.0598086722380855</c:v>
                </c:pt>
                <c:pt idx="154">
                  <c:v>-1.0642144036956043</c:v>
                </c:pt>
                <c:pt idx="155">
                  <c:v>-1.0686400323794305</c:v>
                </c:pt>
                <c:pt idx="156">
                  <c:v>-1.073081715389959</c:v>
                </c:pt>
                <c:pt idx="157">
                  <c:v>-1.0775357692563663</c:v>
                </c:pt>
                <c:pt idx="158">
                  <c:v>-1.0819986777748882</c:v>
                </c:pt>
                <c:pt idx="159">
                  <c:v>-1.0864670991090954</c:v>
                </c:pt>
                <c:pt idx="160">
                  <c:v>-1.0909378721535119</c:v>
                </c:pt>
                <c:pt idx="161">
                  <c:v>-1.0954080221636993</c:v>
                </c:pt>
                <c:pt idx="162">
                  <c:v>-1.099874765657634</c:v>
                </c:pt>
                <c:pt idx="163">
                  <c:v>-1.1043355145947769</c:v>
                </c:pt>
                <c:pt idx="164">
                  <c:v>-1.1087878798404374</c:v>
                </c:pt>
                <c:pt idx="165">
                  <c:v>-1.1132296739244021</c:v>
                </c:pt>
                <c:pt idx="166">
                  <c:v>-1.1176589131037633</c:v>
                </c:pt>
                <c:pt idx="167">
                  <c:v>-1.1220738187410264</c:v>
                </c:pt>
                <c:pt idx="168">
                  <c:v>-1.1264728180093715</c:v>
                </c:pt>
                <c:pt idx="169">
                  <c:v>-1.1308545439379687</c:v>
                </c:pt>
                <c:pt idx="170">
                  <c:v>-1.135217834810943</c:v>
                </c:pt>
                <c:pt idx="171">
                  <c:v>-1.1395617329345198</c:v>
                </c:pt>
                <c:pt idx="172">
                  <c:v>-1.1438854827875811</c:v>
                </c:pt>
                <c:pt idx="173">
                  <c:v>-1.1481885285716786</c:v>
                </c:pt>
                <c:pt idx="174">
                  <c:v>-1.1524705111773321</c:v>
                </c:pt>
                <c:pt idx="175">
                  <c:v>-1.1567312645841814</c:v>
                </c:pt>
                <c:pt idx="176">
                  <c:v>-1.1609708117134057</c:v>
                </c:pt>
                <c:pt idx="177">
                  <c:v>-1.1651893597515608</c:v>
                </c:pt>
                <c:pt idx="178">
                  <c:v>-1.1693872949658179</c:v>
                </c:pt>
                <c:pt idx="179">
                  <c:v>-1.1735651770314091</c:v>
                </c:pt>
                <c:pt idx="180">
                  <c:v>-1.1777237328928942</c:v>
                </c:pt>
                <c:pt idx="181">
                  <c:v>-1.1818638501817076</c:v>
                </c:pt>
                <c:pt idx="182">
                  <c:v>-1.1859865702132559</c:v>
                </c:pt>
                <c:pt idx="183">
                  <c:v>-1.1900930805877437</c:v>
                </c:pt>
                <c:pt idx="184">
                  <c:v>-1.1941847074196126</c:v>
                </c:pt>
                <c:pt idx="185">
                  <c:v>-1.1982629072214612</c:v>
                </c:pt>
                <c:pt idx="186">
                  <c:v>-1.2023292584689833</c:v>
                </c:pt>
                <c:pt idx="187">
                  <c:v>-1.2063854528743012</c:v>
                </c:pt>
                <c:pt idx="188">
                  <c:v>-1.2104332863958933</c:v>
                </c:pt>
                <c:pt idx="189">
                  <c:v>-1.2144746500139099</c:v>
                </c:pt>
                <c:pt idx="190">
                  <c:v>-1.2185115203004582</c:v>
                </c:pt>
                <c:pt idx="191">
                  <c:v>-1.2225459498150433</c:v>
                </c:pt>
                <c:pt idx="192">
                  <c:v>-1.2265800573558945</c:v>
                </c:pt>
                <c:pt idx="193">
                  <c:v>-1.2306160180984729</c:v>
                </c:pt>
                <c:pt idx="194">
                  <c:v>-1.2346560536528455</c:v>
                </c:pt>
                <c:pt idx="195">
                  <c:v>-1.238702422072016</c:v>
                </c:pt>
                <c:pt idx="196">
                  <c:v>-1.2427574078435386</c:v>
                </c:pt>
                <c:pt idx="197">
                  <c:v>-1.246823311896962</c:v>
                </c:pt>
                <c:pt idx="198">
                  <c:v>-1.2509024416597057</c:v>
                </c:pt>
                <c:pt idx="199">
                  <c:v>-1.2549971011939425</c:v>
                </c:pt>
                <c:pt idx="200">
                  <c:v>-1.2591095814469631</c:v>
                </c:pt>
                <c:pt idx="201">
                  <c:v>-1.2632421506472191</c:v>
                </c:pt>
                <c:pt idx="202">
                  <c:v>-1.2673970448778462</c:v>
                </c:pt>
                <c:pt idx="203">
                  <c:v>-1.2715764588590575</c:v>
                </c:pt>
                <c:pt idx="204">
                  <c:v>-1.2757825369700502</c:v>
                </c:pt>
                <c:pt idx="205">
                  <c:v>-1.2800173645404529</c:v>
                </c:pt>
                <c:pt idx="206">
                  <c:v>-1.2842829594403353</c:v>
                </c:pt>
                <c:pt idx="207">
                  <c:v>-1.2885812639969028</c:v>
                </c:pt>
                <c:pt idx="208">
                  <c:v>-1.2929141372647694</c:v>
                </c:pt>
                <c:pt idx="209">
                  <c:v>-1.2972833476755112</c:v>
                </c:pt>
                <c:pt idx="210">
                  <c:v>-1.30169056609079</c:v>
                </c:pt>
                <c:pt idx="211">
                  <c:v>-1.3061373592818288</c:v>
                </c:pt>
                <c:pt idx="212">
                  <c:v>-1.3106251838564766</c:v>
                </c:pt>
                <c:pt idx="213">
                  <c:v>-1.3151553806532772</c:v>
                </c:pt>
                <c:pt idx="214">
                  <c:v>-1.3197291696203162</c:v>
                </c:pt>
                <c:pt idx="215">
                  <c:v>-1.3243476451945648</c:v>
                </c:pt>
                <c:pt idx="216">
                  <c:v>-1.3290117721956172</c:v>
                </c:pt>
                <c:pt idx="217">
                  <c:v>-1.3337223822456172</c:v>
                </c:pt>
                <c:pt idx="218">
                  <c:v>-1.3384801707251066</c:v>
                </c:pt>
                <c:pt idx="219">
                  <c:v>-1.3432856942724607</c:v>
                </c:pt>
                <c:pt idx="220">
                  <c:v>-1.3481393688323435</c:v>
                </c:pt>
                <c:pt idx="221">
                  <c:v>-1.3530414682565652</c:v>
                </c:pt>
                <c:pt idx="222">
                  <c:v>-1.35799212345845</c:v>
                </c:pt>
                <c:pt idx="223">
                  <c:v>-1.3629913221197691</c:v>
                </c:pt>
                <c:pt idx="224">
                  <c:v>-1.3680389089470895</c:v>
                </c:pt>
                <c:pt idx="225">
                  <c:v>-1.3731345864723212</c:v>
                </c:pt>
                <c:pt idx="226">
                  <c:v>-1.3782779163901964</c:v>
                </c:pt>
                <c:pt idx="227">
                  <c:v>-1.3834683214233565</c:v>
                </c:pt>
                <c:pt idx="228">
                  <c:v>-1.3887050877038525</c:v>
                </c:pt>
                <c:pt idx="229">
                  <c:v>-1.3939873676579313</c:v>
                </c:pt>
                <c:pt idx="230">
                  <c:v>-1.3993141833792029</c:v>
                </c:pt>
                <c:pt idx="231">
                  <c:v>-1.4046844304735884</c:v>
                </c:pt>
                <c:pt idx="232">
                  <c:v>-1.4100968823577804</c:v>
                </c:pt>
                <c:pt idx="233">
                  <c:v>-1.415550194991491</c:v>
                </c:pt>
                <c:pt idx="234">
                  <c:v>-1.4210429120222048</c:v>
                </c:pt>
                <c:pt idx="235">
                  <c:v>-1.4265734703199815</c:v>
                </c:pt>
                <c:pt idx="236">
                  <c:v>-1.4321402058784511</c:v>
                </c:pt>
                <c:pt idx="237">
                  <c:v>-1.4377413600571454</c:v>
                </c:pt>
                <c:pt idx="238">
                  <c:v>-1.4433750861391634</c:v>
                </c:pt>
                <c:pt idx="239">
                  <c:v>-1.4490394561773323</c:v>
                </c:pt>
                <c:pt idx="240">
                  <c:v>-1.4547324681011196</c:v>
                </c:pt>
                <c:pt idx="241">
                  <c:v>-1.4604520530558065</c:v>
                </c:pt>
                <c:pt idx="242">
                  <c:v>-1.4661960829448981</c:v>
                </c:pt>
                <c:pt idx="243">
                  <c:v>-1.4719623781460154</c:v>
                </c:pt>
                <c:pt idx="244">
                  <c:v>-1.4777487153702378</c:v>
                </c:pt>
                <c:pt idx="245">
                  <c:v>-1.4835528356343803</c:v>
                </c:pt>
                <c:pt idx="246">
                  <c:v>-1.4893724523154335</c:v>
                </c:pt>
                <c:pt idx="247">
                  <c:v>-1.4952052592562461</c:v>
                </c:pt>
                <c:pt idx="248">
                  <c:v>-1.5010489388913717</c:v>
                </c:pt>
                <c:pt idx="249">
                  <c:v>-1.5069011703619895</c:v>
                </c:pt>
                <c:pt idx="250">
                  <c:v>-1.5127596375889185</c:v>
                </c:pt>
                <c:pt idx="251">
                  <c:v>-1.5186220372728312</c:v>
                </c:pt>
                <c:pt idx="252">
                  <c:v>-1.5244860867910699</c:v>
                </c:pt>
                <c:pt idx="253">
                  <c:v>-1.5303495319607316</c:v>
                </c:pt>
                <c:pt idx="254">
                  <c:v>-1.5362101546381939</c:v>
                </c:pt>
                <c:pt idx="255">
                  <c:v>-1.5420657801256694</c:v>
                </c:pt>
                <c:pt idx="256">
                  <c:v>-1.5479142843560281</c:v>
                </c:pt>
                <c:pt idx="257">
                  <c:v>-1.5537536008278447</c:v>
                </c:pt>
                <c:pt idx="258">
                  <c:v>-1.5595817272633665</c:v>
                </c:pt>
                <c:pt idx="259">
                  <c:v>-1.5653967319630477</c:v>
                </c:pt>
                <c:pt idx="260">
                  <c:v>-1.5711967598312984</c:v>
                </c:pt>
                <c:pt idx="261">
                  <c:v>-1.5769800380491539</c:v>
                </c:pt>
                <c:pt idx="262">
                  <c:v>-1.5827448813708611</c:v>
                </c:pt>
                <c:pt idx="263">
                  <c:v>-1.5884896970226308</c:v>
                </c:pt>
                <c:pt idx="264">
                  <c:v>-1.594212989183299</c:v>
                </c:pt>
                <c:pt idx="265">
                  <c:v>-1.5999133630281044</c:v>
                </c:pt>
                <c:pt idx="266">
                  <c:v>-1.6055895283185282</c:v>
                </c:pt>
                <c:pt idx="267">
                  <c:v>-1.6112403025227753</c:v>
                </c:pt>
                <c:pt idx="268">
                  <c:v>-1.6168646134534255</c:v>
                </c:pt>
                <c:pt idx="269">
                  <c:v>-1.622461501410652</c:v>
                </c:pt>
                <c:pt idx="270">
                  <c:v>-1.6280301208214465</c:v>
                </c:pt>
                <c:pt idx="271">
                  <c:v>-1.6335697413674137</c:v>
                </c:pt>
                <c:pt idx="272">
                  <c:v>-1.6390797485958419</c:v>
                </c:pt>
                <c:pt idx="273">
                  <c:v>-1.6445596440110331</c:v>
                </c:pt>
                <c:pt idx="274">
                  <c:v>-1.650009044645095</c:v>
                </c:pt>
                <c:pt idx="275">
                  <c:v>-1.6554276821098366</c:v>
                </c:pt>
                <c:pt idx="276">
                  <c:v>-1.6608154011336178</c:v>
                </c:pt>
                <c:pt idx="277">
                  <c:v>-1.666172157589465</c:v>
                </c:pt>
                <c:pt idx="278">
                  <c:v>-1.6714980160231034</c:v>
                </c:pt>
                <c:pt idx="279">
                  <c:v>-1.6767931466918622</c:v>
                </c:pt>
                <c:pt idx="280">
                  <c:v>-1.6820578221277365</c:v>
                </c:pt>
                <c:pt idx="281">
                  <c:v>-1.6872924132401246</c:v>
                </c:pt>
                <c:pt idx="282">
                  <c:v>-1.6924973849760043</c:v>
                </c:pt>
                <c:pt idx="283">
                  <c:v>-1.6976732915573178</c:v>
                </c:pt>
                <c:pt idx="284">
                  <c:v>-1.7028207713174353</c:v>
                </c:pt>
                <c:pt idx="285">
                  <c:v>-1.7079405411604327</c:v>
                </c:pt>
                <c:pt idx="286">
                  <c:v>-1.7130333906686679</c:v>
                </c:pt>
                <c:pt idx="287">
                  <c:v>-1.7181001758858332</c:v>
                </c:pt>
                <c:pt idx="288">
                  <c:v>-1.7231418128041005</c:v>
                </c:pt>
                <c:pt idx="289">
                  <c:v>-1.7281592705853384</c:v>
                </c:pt>
                <c:pt idx="290">
                  <c:v>-1.7331535645475116</c:v>
                </c:pt>
                <c:pt idx="291">
                  <c:v>-1.7381257489484097</c:v>
                </c:pt>
                <c:pt idx="292">
                  <c:v>-1.7430769095995937</c:v>
                </c:pt>
                <c:pt idx="293">
                  <c:v>-1.748008156344147</c:v>
                </c:pt>
                <c:pt idx="294">
                  <c:v>-1.7529206154321648</c:v>
                </c:pt>
                <c:pt idx="295">
                  <c:v>-1.7578154218282531</c:v>
                </c:pt>
                <c:pt idx="296">
                  <c:v>-1.762693711485297</c:v>
                </c:pt>
                <c:pt idx="297">
                  <c:v>-1.7675566136186736</c:v>
                </c:pt>
                <c:pt idx="298">
                  <c:v>-1.7724052430147754</c:v>
                </c:pt>
                <c:pt idx="299">
                  <c:v>-1.7772406924072128</c:v>
                </c:pt>
                <c:pt idx="300">
                  <c:v>-1.782064024953447</c:v>
                </c:pt>
                <c:pt idx="301">
                  <c:v>-1.7868762668438087</c:v>
                </c:pt>
                <c:pt idx="302">
                  <c:v>-1.7916784000738417</c:v>
                </c:pt>
                <c:pt idx="303">
                  <c:v>-1.7964713554099365</c:v>
                </c:pt>
                <c:pt idx="304">
                  <c:v>-1.8012560055769091</c:v>
                </c:pt>
                <c:pt idx="305">
                  <c:v>-1.8060331586948726</c:v>
                </c:pt>
                <c:pt idx="306">
                  <c:v>-1.8108035519914036</c:v>
                </c:pt>
                <c:pt idx="307">
                  <c:v>-1.8155678458133626</c:v>
                </c:pt>
                <c:pt idx="308">
                  <c:v>-1.8203266179612689</c:v>
                </c:pt>
                <c:pt idx="309">
                  <c:v>-1.8250803583673783</c:v>
                </c:pt>
                <c:pt idx="310">
                  <c:v>-1.8298294641370338</c:v>
                </c:pt>
                <c:pt idx="311">
                  <c:v>-1.8345742349710226</c:v>
                </c:pt>
                <c:pt idx="312">
                  <c:v>-1.8393148689850158</c:v>
                </c:pt>
                <c:pt idx="313">
                  <c:v>-1.8440514589403829</c:v>
                </c:pt>
                <c:pt idx="314">
                  <c:v>-1.8487839888989317</c:v>
                </c:pt>
                <c:pt idx="315">
                  <c:v>-1.8535123313123822</c:v>
                </c:pt>
                <c:pt idx="316">
                  <c:v>-1.858236244555715</c:v>
                </c:pt>
                <c:pt idx="317">
                  <c:v>-1.8629553709117892</c:v>
                </c:pt>
                <c:pt idx="318">
                  <c:v>-1.867669235013087</c:v>
                </c:pt>
                <c:pt idx="319">
                  <c:v>-1.8723772427447405</c:v>
                </c:pt>
                <c:pt idx="320">
                  <c:v>-1.8770786806115716</c:v>
                </c:pt>
                <c:pt idx="321">
                  <c:v>-1.8817727155703015</c:v>
                </c:pt>
                <c:pt idx="322">
                  <c:v>-1.8864583953267262</c:v>
                </c:pt>
                <c:pt idx="323">
                  <c:v>-1.891134649096236</c:v>
                </c:pt>
                <c:pt idx="324">
                  <c:v>-1.8958002888248036</c:v>
                </c:pt>
                <c:pt idx="325">
                  <c:v>-1.9004540108662482</c:v>
                </c:pt>
                <c:pt idx="326">
                  <c:v>-1.9050943981104576</c:v>
                </c:pt>
                <c:pt idx="327">
                  <c:v>-1.9097199225560355</c:v>
                </c:pt>
                <c:pt idx="328">
                  <c:v>-1.9143289483197985</c:v>
                </c:pt>
                <c:pt idx="329">
                  <c:v>-1.9189197350744376</c:v>
                </c:pt>
                <c:pt idx="330">
                  <c:v>-1.9234904419046859</c:v>
                </c:pt>
                <c:pt idx="331">
                  <c:v>-1.9280391315712833</c:v>
                </c:pt>
                <c:pt idx="332">
                  <c:v>-1.932563775171114</c:v>
                </c:pt>
                <c:pt idx="333">
                  <c:v>-1.9370622571808682</c:v>
                </c:pt>
                <c:pt idx="334">
                  <c:v>-1.941532380870675</c:v>
                </c:pt>
                <c:pt idx="335">
                  <c:v>-1.9459718740731864</c:v>
                </c:pt>
                <c:pt idx="336">
                  <c:v>-1.950378395292593</c:v>
                </c:pt>
                <c:pt idx="337">
                  <c:v>-1.9547495401371555</c:v>
                </c:pt>
                <c:pt idx="338">
                  <c:v>-1.9590828480577329</c:v>
                </c:pt>
                <c:pt idx="339">
                  <c:v>-1.9633758093738853</c:v>
                </c:pt>
                <c:pt idx="340">
                  <c:v>-1.9676258725679707</c:v>
                </c:pt>
                <c:pt idx="341">
                  <c:v>-1.9718304518266865</c:v>
                </c:pt>
                <c:pt idx="342">
                  <c:v>-1.9759869348082915</c:v>
                </c:pt>
                <c:pt idx="343">
                  <c:v>-1.9800926906127159</c:v>
                </c:pt>
                <c:pt idx="344">
                  <c:v>-1.9841450779305108</c:v>
                </c:pt>
                <c:pt idx="345">
                  <c:v>-1.9881414533454667</c:v>
                </c:pt>
                <c:pt idx="346">
                  <c:v>-1.9920791797645192</c:v>
                </c:pt>
                <c:pt idx="347">
                  <c:v>-1.9959556349473262</c:v>
                </c:pt>
                <c:pt idx="348">
                  <c:v>-1.9997682201067466</c:v>
                </c:pt>
                <c:pt idx="349">
                  <c:v>-2.0035143685502348</c:v>
                </c:pt>
                <c:pt idx="350">
                  <c:v>-2.0071915543310195</c:v>
                </c:pt>
                <c:pt idx="351">
                  <c:v>-2.0107973008768547</c:v>
                </c:pt>
                <c:pt idx="352">
                  <c:v>-2.014329189563052</c:v>
                </c:pt>
                <c:pt idx="353">
                  <c:v>-2.0177848681956081</c:v>
                </c:pt>
                <c:pt idx="354">
                  <c:v>-2.0211620593693298</c:v>
                </c:pt>
                <c:pt idx="355">
                  <c:v>-2.0244585686652132</c:v>
                </c:pt>
                <c:pt idx="356">
                  <c:v>-2.0276722926506792</c:v>
                </c:pt>
                <c:pt idx="357">
                  <c:v>-2.030801226645961</c:v>
                </c:pt>
                <c:pt idx="358">
                  <c:v>-2.0338434722196257</c:v>
                </c:pt>
                <c:pt idx="359">
                  <c:v>-2.0367972443763023</c:v>
                </c:pt>
                <c:pt idx="360">
                  <c:v>-2.0396608783998484</c:v>
                </c:pt>
                <c:pt idx="361">
                  <c:v>-2.0424328363157014</c:v>
                </c:pt>
                <c:pt idx="362">
                  <c:v>-2.0451117129368637</c:v>
                </c:pt>
                <c:pt idx="363">
                  <c:v>-2.0476962414589961</c:v>
                </c:pt>
                <c:pt idx="364">
                  <c:v>-2.0501852985713591</c:v>
                </c:pt>
                <c:pt idx="365">
                  <c:v>-2.0525779090519127</c:v>
                </c:pt>
                <c:pt idx="366">
                  <c:v>-2.0548732498167315</c:v>
                </c:pt>
                <c:pt idx="367">
                  <c:v>-2.0570706533960403</c:v>
                </c:pt>
                <c:pt idx="368">
                  <c:v>-2.0591696108115469</c:v>
                </c:pt>
                <c:pt idx="369">
                  <c:v>-2.061169773832467</c:v>
                </c:pt>
                <c:pt idx="370">
                  <c:v>-2.063070956590503</c:v>
                </c:pt>
                <c:pt idx="371">
                  <c:v>-2.0648731365372308</c:v>
                </c:pt>
                <c:pt idx="372">
                  <c:v>-2.0665764547306447</c:v>
                </c:pt>
                <c:pt idx="373">
                  <c:v>-2.0681812154412071</c:v>
                </c:pt>
                <c:pt idx="374">
                  <c:v>-2.069687885071358</c:v>
                </c:pt>
                <c:pt idx="375">
                  <c:v>-2.0710970903862735</c:v>
                </c:pt>
                <c:pt idx="376">
                  <c:v>-2.0724096160575178</c:v>
                </c:pt>
                <c:pt idx="377">
                  <c:v>-2.0736264015251455</c:v>
                </c:pt>
                <c:pt idx="378">
                  <c:v>-2.0747485371877552</c:v>
                </c:pt>
                <c:pt idx="379">
                  <c:v>-2.0757772599338713</c:v>
                </c:pt>
                <c:pt idx="380">
                  <c:v>-2.0767139480318608</c:v>
                </c:pt>
                <c:pt idx="381">
                  <c:v>-2.0775601153993493</c:v>
                </c:pt>
                <c:pt idx="382">
                  <c:v>-2.0783174052766564</c:v>
                </c:pt>
                <c:pt idx="383">
                  <c:v>-2.0789875833322236</c:v>
                </c:pt>
                <c:pt idx="384">
                  <c:v>-2.0795725302312471</c:v>
                </c:pt>
                <c:pt idx="385">
                  <c:v>-2.0800742337017195</c:v>
                </c:pt>
                <c:pt idx="386">
                  <c:v>-2.0804947801348752</c:v>
                </c:pt>
                <c:pt idx="387">
                  <c:v>-2.0808363457595149</c:v>
                </c:pt>
                <c:pt idx="388">
                  <c:v>-2.0811011874319711</c:v>
                </c:pt>
                <c:pt idx="389">
                  <c:v>-2.0812916330853377</c:v>
                </c:pt>
                <c:pt idx="390">
                  <c:v>-2.0814100718833126</c:v>
                </c:pt>
                <c:pt idx="391">
                  <c:v>-2.0814589441252882</c:v>
                </c:pt>
                <c:pt idx="392">
                  <c:v>-2.0814407309504226</c:v>
                </c:pt>
                <c:pt idx="393">
                  <c:v>-2.0813579438891257</c:v>
                </c:pt>
                <c:pt idx="394">
                  <c:v>-2.0812131143108799</c:v>
                </c:pt>
                <c:pt idx="395">
                  <c:v>-2.0810087828174986</c:v>
                </c:pt>
                <c:pt idx="396">
                  <c:v>-2.080747488630788</c:v>
                </c:pt>
                <c:pt idx="397">
                  <c:v>-2.0804317590232588</c:v>
                </c:pt>
                <c:pt idx="398">
                  <c:v>-2.0800640988399133</c:v>
                </c:pt>
                <c:pt idx="399">
                  <c:v>-2.0796469801582869</c:v>
                </c:pt>
                <c:pt idx="400">
                  <c:v>-2.0791828321328727</c:v>
                </c:pt>
                <c:pt idx="401">
                  <c:v>-2.0786740310688248</c:v>
                </c:pt>
                <c:pt idx="402">
                  <c:v>-2.0781228907683635</c:v>
                </c:pt>
                <c:pt idx="403">
                  <c:v>-2.0775316531917154</c:v>
                </c:pt>
                <c:pt idx="404">
                  <c:v>-2.0769024794726665</c:v>
                </c:pt>
                <c:pt idx="405">
                  <c:v>-2.0762374413268834</c:v>
                </c:pt>
                <c:pt idx="406">
                  <c:v>-2.0755385128891568</c:v>
                </c:pt>
                <c:pt idx="407">
                  <c:v>-2.0748075630135694</c:v>
                </c:pt>
                <c:pt idx="408">
                  <c:v>-2.0740463480683422</c:v>
                </c:pt>
                <c:pt idx="409">
                  <c:v>-2.0732565052548382</c:v>
                </c:pt>
                <c:pt idx="410">
                  <c:v>-2.0724395464776939</c:v>
                </c:pt>
                <c:pt idx="411">
                  <c:v>-2.0715968527907065</c:v>
                </c:pt>
                <c:pt idx="412">
                  <c:v>-2.070729669440444</c:v>
                </c:pt>
                <c:pt idx="413">
                  <c:v>-2.0698391015270414</c:v>
                </c:pt>
                <c:pt idx="414">
                  <c:v>-2.0689261102989458</c:v>
                </c:pt>
                <c:pt idx="415">
                  <c:v>-2.067991510095748</c:v>
                </c:pt>
                <c:pt idx="416">
                  <c:v>-2.0670359659504687</c:v>
                </c:pt>
                <c:pt idx="417">
                  <c:v>-2.0660599918599662</c:v>
                </c:pt>
                <c:pt idx="418">
                  <c:v>-2.0650639497293413</c:v>
                </c:pt>
                <c:pt idx="419">
                  <c:v>-2.0640480489934232</c:v>
                </c:pt>
                <c:pt idx="420">
                  <c:v>-2.0630123469156434</c:v>
                </c:pt>
                <c:pt idx="421">
                  <c:v>-2.0619567495617543</c:v>
                </c:pt>
                <c:pt idx="422">
                  <c:v>-2.060881013443093</c:v>
                </c:pt>
                <c:pt idx="423">
                  <c:v>-2.0597847478212232</c:v>
                </c:pt>
                <c:pt idx="424">
                  <c:v>-2.0586674176630479</c:v>
                </c:pt>
                <c:pt idx="425">
                  <c:v>-2.0575283472326755</c:v>
                </c:pt>
                <c:pt idx="426">
                  <c:v>-2.0563667243035919</c:v>
                </c:pt>
                <c:pt idx="427">
                  <c:v>-2.0551816049719944</c:v>
                </c:pt>
                <c:pt idx="428">
                  <c:v>-2.0539719190494297</c:v>
                </c:pt>
                <c:pt idx="429">
                  <c:v>-2.0527364760103595</c:v>
                </c:pt>
                <c:pt idx="430">
                  <c:v>-2.0514739714676589</c:v>
                </c:pt>
                <c:pt idx="431">
                  <c:v>-2.0501829941466578</c:v>
                </c:pt>
                <c:pt idx="432">
                  <c:v>-2.0488620333259542</c:v>
                </c:pt>
                <c:pt idx="433">
                  <c:v>-2.047509486710994</c:v>
                </c:pt>
                <c:pt idx="434">
                  <c:v>-2.0461236687042712</c:v>
                </c:pt>
                <c:pt idx="435">
                  <c:v>-2.0447028190340339</c:v>
                </c:pt>
                <c:pt idx="436">
                  <c:v>-2.043245111701542</c:v>
                </c:pt>
                <c:pt idx="437">
                  <c:v>-2.0417486642052518</c:v>
                </c:pt>
                <c:pt idx="438">
                  <c:v>-2.0402115469988349</c:v>
                </c:pt>
                <c:pt idx="439">
                  <c:v>-2.0386317931386415</c:v>
                </c:pt>
                <c:pt idx="440">
                  <c:v>-2.037007408075163</c:v>
                </c:pt>
                <c:pt idx="441">
                  <c:v>-2.0353363795421924</c:v>
                </c:pt>
                <c:pt idx="442">
                  <c:v>-2.0336166874967914</c:v>
                </c:pt>
                <c:pt idx="443">
                  <c:v>-2.0318463140628023</c:v>
                </c:pt>
                <c:pt idx="444">
                  <c:v>-2.0300232534305698</c:v>
                </c:pt>
                <c:pt idx="445">
                  <c:v>-2.0281455216656967</c:v>
                </c:pt>
                <c:pt idx="446">
                  <c:v>-2.0262111663801279</c:v>
                </c:pt>
                <c:pt idx="447">
                  <c:v>-2.0242182762195573</c:v>
                </c:pt>
                <c:pt idx="448">
                  <c:v>-2.0221649901221994</c:v>
                </c:pt>
                <c:pt idx="449">
                  <c:v>-2.0200495063052246</c:v>
                </c:pt>
                <c:pt idx="450">
                  <c:v>-2.0178700909367331</c:v>
                </c:pt>
                <c:pt idx="451">
                  <c:v>-2.0156250864529763</c:v>
                </c:pt>
                <c:pt idx="452">
                  <c:v>-2.0133129194826056</c:v>
                </c:pt>
                <c:pt idx="453">
                  <c:v>-2.0109321083420792</c:v>
                </c:pt>
                <c:pt idx="454">
                  <c:v>-2.0084812700688994</c:v>
                </c:pt>
                <c:pt idx="455">
                  <c:v>-2.005959126962126</c:v>
                </c:pt>
                <c:pt idx="456">
                  <c:v>-2.0033645126025728</c:v>
                </c:pt>
                <c:pt idx="457">
                  <c:v>-2.0006963773282056</c:v>
                </c:pt>
                <c:pt idx="458">
                  <c:v>-1.9979537931435114</c:v>
                </c:pt>
                <c:pt idx="459">
                  <c:v>-1.9951359580449948</c:v>
                </c:pt>
                <c:pt idx="460">
                  <c:v>-1.992242199748381</c:v>
                </c:pt>
                <c:pt idx="461">
                  <c:v>-1.9892719788066191</c:v>
                </c:pt>
                <c:pt idx="462">
                  <c:v>-1.9862248911112916</c:v>
                </c:pt>
                <c:pt idx="463">
                  <c:v>-1.9831006697735427</c:v>
                </c:pt>
                <c:pt idx="464">
                  <c:v>-1.9798991863841091</c:v>
                </c:pt>
                <c:pt idx="465">
                  <c:v>-1.9766204516554278</c:v>
                </c:pt>
                <c:pt idx="466">
                  <c:v>-1.973264615452097</c:v>
                </c:pt>
                <c:pt idx="467">
                  <c:v>-1.9698319662191384</c:v>
                </c:pt>
                <c:pt idx="468">
                  <c:v>-1.9663229298205325</c:v>
                </c:pt>
                <c:pt idx="469">
                  <c:v>-1.9627380678033537</c:v>
                </c:pt>
                <c:pt idx="470">
                  <c:v>-1.9590780751054873</c:v>
                </c:pt>
                <c:pt idx="471">
                  <c:v>-1.9553437772273754</c:v>
                </c:pt>
                <c:pt idx="472">
                  <c:v>-1.9515361268904743</c:v>
                </c:pt>
                <c:pt idx="473">
                  <c:v>-1.9476562002070938</c:v>
                </c:pt>
                <c:pt idx="474">
                  <c:v>-1.9437051923880926</c:v>
                </c:pt>
                <c:pt idx="475">
                  <c:v>-1.939684413016397</c:v>
                </c:pt>
                <c:pt idx="476">
                  <c:v>-1.935595280915626</c:v>
                </c:pt>
                <c:pt idx="477">
                  <c:v>-1.9314393186441448</c:v>
                </c:pt>
                <c:pt idx="478">
                  <c:v>-1.9272181466456828</c:v>
                </c:pt>
                <c:pt idx="479">
                  <c:v>-1.9229334770882669</c:v>
                </c:pt>
                <c:pt idx="480">
                  <c:v>-1.9185871074235634</c:v>
                </c:pt>
                <c:pt idx="481">
                  <c:v>-1.9141809136989441</c:v>
                </c:pt>
                <c:pt idx="482">
                  <c:v>-1.9097168436545284</c:v>
                </c:pt>
                <c:pt idx="483">
                  <c:v>-1.9051969096373214</c:v>
                </c:pt>
                <c:pt idx="484">
                  <c:v>-1.9006231813641723</c:v>
                </c:pt>
                <c:pt idx="485">
                  <c:v>-1.8959977785648299</c:v>
                </c:pt>
                <c:pt idx="486">
                  <c:v>-1.8913228635357511</c:v>
                </c:pt>
                <c:pt idx="487">
                  <c:v>-1.8866006336345906</c:v>
                </c:pt>
                <c:pt idx="488">
                  <c:v>-1.8818333137445211</c:v>
                </c:pt>
                <c:pt idx="489">
                  <c:v>-1.8770231487366291</c:v>
                </c:pt>
                <c:pt idx="490">
                  <c:v>-1.8721723959577159</c:v>
                </c:pt>
                <c:pt idx="491">
                  <c:v>-1.8672833177698305</c:v>
                </c:pt>
                <c:pt idx="492">
                  <c:v>-1.8623581741668822</c:v>
                </c:pt>
                <c:pt idx="493">
                  <c:v>-1.85739921549262</c:v>
                </c:pt>
                <c:pt idx="494">
                  <c:v>-1.8524086752832554</c:v>
                </c:pt>
                <c:pt idx="495">
                  <c:v>-1.847388763256969</c:v>
                </c:pt>
                <c:pt idx="496">
                  <c:v>-1.8423416584715084</c:v>
                </c:pt>
                <c:pt idx="497">
                  <c:v>-1.8372695026700918</c:v>
                </c:pt>
                <c:pt idx="498">
                  <c:v>-1.8321743938348516</c:v>
                </c:pt>
                <c:pt idx="499">
                  <c:v>-1.8270583799660804</c:v>
                </c:pt>
                <c:pt idx="500">
                  <c:v>-1.8219234531046227</c:v>
                </c:pt>
                <c:pt idx="501">
                  <c:v>-1.8167715436138423</c:v>
                </c:pt>
                <c:pt idx="502">
                  <c:v>-1.8116045147367341</c:v>
                </c:pt>
                <c:pt idx="503">
                  <c:v>-1.806424157442875</c:v>
                </c:pt>
                <c:pt idx="504">
                  <c:v>-1.8012321855790974</c:v>
                </c:pt>
                <c:pt idx="505">
                  <c:v>-1.7960302313369518</c:v>
                </c:pt>
                <c:pt idx="506">
                  <c:v>-1.7908198410492271</c:v>
                </c:pt>
                <c:pt idx="507">
                  <c:v>-1.785602471327006</c:v>
                </c:pt>
                <c:pt idx="508">
                  <c:v>-1.7803794855479669</c:v>
                </c:pt>
                <c:pt idx="509">
                  <c:v>-1.7751521507058377</c:v>
                </c:pt>
                <c:pt idx="510">
                  <c:v>-1.769921634630119</c:v>
                </c:pt>
                <c:pt idx="511">
                  <c:v>-1.7646890035844021</c:v>
                </c:pt>
                <c:pt idx="512">
                  <c:v>-1.7594552202507567</c:v>
                </c:pt>
                <c:pt idx="513">
                  <c:v>-1.7542211421068388</c:v>
                </c:pt>
                <c:pt idx="514">
                  <c:v>-1.7489875202014509</c:v>
                </c:pt>
                <c:pt idx="515">
                  <c:v>-1.7437549983334026</c:v>
                </c:pt>
                <c:pt idx="516">
                  <c:v>-1.7385241126375521</c:v>
                </c:pt>
                <c:pt idx="517">
                  <c:v>-1.7332952915808824</c:v>
                </c:pt>
                <c:pt idx="518">
                  <c:v>-1.7280688563704609</c:v>
                </c:pt>
                <c:pt idx="519">
                  <c:v>-1.7228450217739955</c:v>
                </c:pt>
                <c:pt idx="520">
                  <c:v>-1.7176238973525915</c:v>
                </c:pt>
                <c:pt idx="521">
                  <c:v>-1.7124054891040832</c:v>
                </c:pt>
                <c:pt idx="522">
                  <c:v>-1.7071897015140973</c:v>
                </c:pt>
                <c:pt idx="523">
                  <c:v>-1.7019763400107013</c:v>
                </c:pt>
                <c:pt idx="524">
                  <c:v>-1.6967651138171704</c:v>
                </c:pt>
                <c:pt idx="525">
                  <c:v>-1.6915556391960047</c:v>
                </c:pt>
                <c:pt idx="526">
                  <c:v>-1.6863474430759562</c:v>
                </c:pt>
                <c:pt idx="527">
                  <c:v>-1.6811399670523406</c:v>
                </c:pt>
                <c:pt idx="528">
                  <c:v>-1.6759325717494951</c:v>
                </c:pt>
                <c:pt idx="529">
                  <c:v>-1.6707245415327152</c:v>
                </c:pt>
                <c:pt idx="530">
                  <c:v>-1.6655150895555577</c:v>
                </c:pt>
                <c:pt idx="531">
                  <c:v>-1.6603033631268811</c:v>
                </c:pt>
                <c:pt idx="532">
                  <c:v>-1.6550884493805451</c:v>
                </c:pt>
                <c:pt idx="533">
                  <c:v>-1.6498693812292107</c:v>
                </c:pt>
                <c:pt idx="534">
                  <c:v>-1.6446451435822902</c:v>
                </c:pt>
                <c:pt idx="535">
                  <c:v>-1.639414679806688</c:v>
                </c:pt>
                <c:pt idx="536">
                  <c:v>-1.6341768984076595</c:v>
                </c:pt>
                <c:pt idx="537">
                  <c:v>-1.6289306799058585</c:v>
                </c:pt>
                <c:pt idx="538">
                  <c:v>-1.6236748838854174</c:v>
                </c:pt>
                <c:pt idx="539">
                  <c:v>-1.6184083561868632</c:v>
                </c:pt>
                <c:pt idx="540">
                  <c:v>-1.6131299362175922</c:v>
                </c:pt>
                <c:pt idx="541">
                  <c:v>-1.6078384643517634</c:v>
                </c:pt>
                <c:pt idx="542">
                  <c:v>-1.6025327893906685</c:v>
                </c:pt>
                <c:pt idx="543">
                  <c:v>-1.5972117760539697</c:v>
                </c:pt>
                <c:pt idx="544">
                  <c:v>-1.5918743124716312</c:v>
                </c:pt>
                <c:pt idx="545">
                  <c:v>-1.5865193176460026</c:v>
                </c:pt>
                <c:pt idx="546">
                  <c:v>-1.5811457488532263</c:v>
                </c:pt>
                <c:pt idx="547">
                  <c:v>-1.5757526089530112</c:v>
                </c:pt>
                <c:pt idx="548">
                  <c:v>-1.5703389535758652</c:v>
                </c:pt>
                <c:pt idx="549">
                  <c:v>-1.5649038981570549</c:v>
                </c:pt>
                <c:pt idx="550">
                  <c:v>-1.5594466247868903</c:v>
                </c:pt>
                <c:pt idx="551">
                  <c:v>-1.5539663888473834</c:v>
                </c:pt>
                <c:pt idx="552">
                  <c:v>-1.5484625254060296</c:v>
                </c:pt>
                <c:pt idx="553">
                  <c:v>-1.5429344553381481</c:v>
                </c:pt>
                <c:pt idx="554">
                  <c:v>-1.5373816911502141</c:v>
                </c:pt>
                <c:pt idx="555">
                  <c:v>-1.531803842477599</c:v>
                </c:pt>
                <c:pt idx="556">
                  <c:v>-1.5262006212313675</c:v>
                </c:pt>
                <c:pt idx="557">
                  <c:v>-1.5205718463700491</c:v>
                </c:pt>
                <c:pt idx="558">
                  <c:v>-1.5149174482737269</c:v>
                </c:pt>
                <c:pt idx="559">
                  <c:v>-1.5092374726993061</c:v>
                </c:pt>
                <c:pt idx="560">
                  <c:v>-1.5035320842974382</c:v>
                </c:pt>
                <c:pt idx="561">
                  <c:v>-1.4978015696732605</c:v>
                </c:pt>
                <c:pt idx="562">
                  <c:v>-1.4920463399748984</c:v>
                </c:pt>
                <c:pt idx="563">
                  <c:v>-1.4862669329955032</c:v>
                </c:pt>
                <c:pt idx="564">
                  <c:v>-1.4804640147764661</c:v>
                </c:pt>
                <c:pt idx="565">
                  <c:v>-1.4746383807014134</c:v>
                </c:pt>
                <c:pt idx="566">
                  <c:v>-1.4687909560725048</c:v>
                </c:pt>
                <c:pt idx="567">
                  <c:v>-1.4629227961625551</c:v>
                </c:pt>
                <c:pt idx="568">
                  <c:v>-1.4570350857384944</c:v>
                </c:pt>
                <c:pt idx="569">
                  <c:v>-1.4511291380536666</c:v>
                </c:pt>
                <c:pt idx="570">
                  <c:v>-1.4452063933084534</c:v>
                </c:pt>
                <c:pt idx="571">
                  <c:v>-1.4392684165806928</c:v>
                </c:pt>
                <c:pt idx="572">
                  <c:v>-1.4333168952293298</c:v>
                </c:pt>
                <c:pt idx="573">
                  <c:v>-1.4273536357766381</c:v>
                </c:pt>
                <c:pt idx="574">
                  <c:v>-1.4213805602763023</c:v>
                </c:pt>
                <c:pt idx="575">
                  <c:v>-1.4153997021764866</c:v>
                </c:pt>
                <c:pt idx="576">
                  <c:v>-1.4094132016888685</c:v>
                </c:pt>
                <c:pt idx="577">
                  <c:v>-1.4034233006764267</c:v>
                </c:pt>
                <c:pt idx="578">
                  <c:v>-1.3974323370745105</c:v>
                </c:pt>
                <c:pt idx="579">
                  <c:v>-1.3914427388614485</c:v>
                </c:pt>
                <c:pt idx="580">
                  <c:v>-1.3854570175966601</c:v>
                </c:pt>
                <c:pt idx="581">
                  <c:v>-1.379477761545824</c:v>
                </c:pt>
                <c:pt idx="582">
                  <c:v>-1.3735076284143002</c:v>
                </c:pt>
                <c:pt idx="583">
                  <c:v>-1.3675493377115404</c:v>
                </c:pt>
                <c:pt idx="584">
                  <c:v>-1.3616056627707518</c:v>
                </c:pt>
                <c:pt idx="585">
                  <c:v>-1.3556794224495379</c:v>
                </c:pt>
                <c:pt idx="586">
                  <c:v>-1.349773472538691</c:v>
                </c:pt>
                <c:pt idx="587">
                  <c:v>-1.3438906969077022</c:v>
                </c:pt>
                <c:pt idx="588">
                  <c:v>-1.3380339984168985</c:v>
                </c:pt>
                <c:pt idx="589">
                  <c:v>-1.3322062896273947</c:v>
                </c:pt>
                <c:pt idx="590">
                  <c:v>-1.3264104833413308</c:v>
                </c:pt>
                <c:pt idx="591">
                  <c:v>-1.3206494830060096</c:v>
                </c:pt>
                <c:pt idx="592">
                  <c:v>-1.3149261730166972</c:v>
                </c:pt>
                <c:pt idx="593">
                  <c:v>-1.3092434089538767</c:v>
                </c:pt>
                <c:pt idx="594">
                  <c:v>-1.3036040077917255</c:v>
                </c:pt>
                <c:pt idx="595">
                  <c:v>-1.2980107381154531</c:v>
                </c:pt>
                <c:pt idx="596">
                  <c:v>-1.2924663103858938</c:v>
                </c:pt>
                <c:pt idx="597">
                  <c:v>-1.2869733672904287</c:v>
                </c:pt>
                <c:pt idx="598">
                  <c:v>-1.2815344742198191</c:v>
                </c:pt>
                <c:pt idx="599">
                  <c:v>-1.2761521099109141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excel'!$N$3:$N$601</c:f>
              <c:numCache>
                <c:formatCode>General</c:formatCode>
                <c:ptCount val="599"/>
                <c:pt idx="0">
                  <c:v>0.50250907235392117</c:v>
                </c:pt>
                <c:pt idx="1">
                  <c:v>0.4964591337718488</c:v>
                </c:pt>
                <c:pt idx="2">
                  <c:v>0.49021407698360581</c:v>
                </c:pt>
                <c:pt idx="3">
                  <c:v>0.48378627279765496</c:v>
                </c:pt>
                <c:pt idx="4">
                  <c:v>0.47718881034613253</c:v>
                </c:pt>
                <c:pt idx="5">
                  <c:v>0.47043545489886174</c:v>
                </c:pt>
                <c:pt idx="6">
                  <c:v>0.46354060220460302</c:v>
                </c:pt>
                <c:pt idx="7">
                  <c:v>0.45651922949605112</c:v>
                </c:pt>
                <c:pt idx="8">
                  <c:v>0.44938684331879375</c:v>
                </c:pt>
                <c:pt idx="9">
                  <c:v>0.44215942437052763</c:v>
                </c:pt>
                <c:pt idx="10">
                  <c:v>0.43485336955516884</c:v>
                </c:pt>
                <c:pt idx="11">
                  <c:v>0.4274854314833173</c:v>
                </c:pt>
                <c:pt idx="12">
                  <c:v>0.42007265566635188</c:v>
                </c:pt>
                <c:pt idx="13">
                  <c:v>0.4126323156770707</c:v>
                </c:pt>
                <c:pt idx="14">
                  <c:v>0.4051818465641211</c:v>
                </c:pt>
                <c:pt idx="15">
                  <c:v>0.39773877682423964</c:v>
                </c:pt>
                <c:pt idx="16">
                  <c:v>0.39032065925268883</c:v>
                </c:pt>
                <c:pt idx="17">
                  <c:v>0.38294500100366563</c:v>
                </c:pt>
                <c:pt idx="18">
                  <c:v>0.37562919319834975</c:v>
                </c:pt>
                <c:pt idx="19">
                  <c:v>0.36839044043157754</c:v>
                </c:pt>
                <c:pt idx="20">
                  <c:v>0.3612456905230369</c:v>
                </c:pt>
                <c:pt idx="21">
                  <c:v>0.35421156486969263</c:v>
                </c:pt>
                <c:pt idx="22">
                  <c:v>0.3473042897414374</c:v>
                </c:pt>
                <c:pt idx="23">
                  <c:v>0.34053962887018974</c:v>
                </c:pt>
                <c:pt idx="24">
                  <c:v>0.33393281766137101</c:v>
                </c:pt>
                <c:pt idx="25">
                  <c:v>0.32749849935353659</c:v>
                </c:pt>
                <c:pt idx="26">
                  <c:v>0.32125066343617903</c:v>
                </c:pt>
                <c:pt idx="27">
                  <c:v>0.31520258661507111</c:v>
                </c:pt>
                <c:pt idx="28">
                  <c:v>0.30936677660278922</c:v>
                </c:pt>
                <c:pt idx="29">
                  <c:v>0.30375491898341295</c:v>
                </c:pt>
                <c:pt idx="30">
                  <c:v>0.29837782738419538</c:v>
                </c:pt>
                <c:pt idx="31">
                  <c:v>0.29324539716053782</c:v>
                </c:pt>
                <c:pt idx="32">
                  <c:v>0.28836656277193479</c:v>
                </c:pt>
                <c:pt idx="33">
                  <c:v>0.28374925901171216</c:v>
                </c:pt>
                <c:pt idx="34">
                  <c:v>0.27940038621186475</c:v>
                </c:pt>
                <c:pt idx="35">
                  <c:v>0.27532577953435594</c:v>
                </c:pt>
                <c:pt idx="36">
                  <c:v>0.27153018242237015</c:v>
                </c:pt>
                <c:pt idx="37">
                  <c:v>0.26801722426541902</c:v>
                </c:pt>
                <c:pt idx="38">
                  <c:v>0.264789402311018</c:v>
                </c:pt>
                <c:pt idx="39">
                  <c:v>0.26184806782183101</c:v>
                </c:pt>
                <c:pt idx="40">
                  <c:v>0.25919341647134941</c:v>
                </c:pt>
                <c:pt idx="41">
                  <c:v>0.25682448293417154</c:v>
                </c:pt>
                <c:pt idx="42">
                  <c:v>0.25473913962340705</c:v>
                </c:pt>
                <c:pt idx="43">
                  <c:v>0.25293409949978546</c:v>
                </c:pt>
                <c:pt idx="44">
                  <c:v>0.25140492287051569</c:v>
                </c:pt>
                <c:pt idx="45">
                  <c:v>0.25014602807624664</c:v>
                </c:pt>
                <c:pt idx="46">
                  <c:v>0.24915070596025882</c:v>
                </c:pt>
                <c:pt idx="47">
                  <c:v>0.24841113799781653</c:v>
                </c:pt>
                <c:pt idx="48">
                  <c:v>0.24791841796569</c:v>
                </c:pt>
                <c:pt idx="49">
                  <c:v>0.24766257701311092</c:v>
                </c:pt>
                <c:pt idx="50">
                  <c:v>0.2476326120095472</c:v>
                </c:pt>
                <c:pt idx="51">
                  <c:v>0.24781651702305582</c:v>
                </c:pt>
                <c:pt idx="52">
                  <c:v>0.24820131779950974</c:v>
                </c:pt>
                <c:pt idx="53">
                  <c:v>0.24877310910129205</c:v>
                </c:pt>
                <c:pt idx="54">
                  <c:v>0.24951709477552117</c:v>
                </c:pt>
                <c:pt idx="55">
                  <c:v>0.25041763041591203</c:v>
                </c:pt>
                <c:pt idx="56">
                  <c:v>0.25145826849323549</c:v>
                </c:pt>
                <c:pt idx="57">
                  <c:v>0.25262180583137339</c:v>
                </c:pt>
                <c:pt idx="58">
                  <c:v>0.25389033331156402</c:v>
                </c:pt>
                <c:pt idx="59">
                  <c:v>0.25524528769012611</c:v>
                </c:pt>
                <c:pt idx="60">
                  <c:v>0.25666750542716288</c:v>
                </c:pt>
                <c:pt idx="61">
                  <c:v>0.25813727842484996</c:v>
                </c:pt>
                <c:pt idx="62">
                  <c:v>0.25963441157908457</c:v>
                </c:pt>
                <c:pt idx="63">
                  <c:v>0.26113828205862133</c:v>
                </c:pt>
                <c:pt idx="64">
                  <c:v>0.26262790022910598</c:v>
                </c:pt>
                <c:pt idx="65">
                  <c:v>0.26408197213882523</c:v>
                </c:pt>
                <c:pt idx="66">
                  <c:v>0.26547896349963529</c:v>
                </c:pt>
                <c:pt idx="67">
                  <c:v>0.26679716508298268</c:v>
                </c:pt>
                <c:pt idx="68">
                  <c:v>0.26801475947137177</c:v>
                </c:pt>
                <c:pt idx="69">
                  <c:v>0.26910988908801192</c:v>
                </c:pt>
                <c:pt idx="70">
                  <c:v>0.27006072544181853</c:v>
                </c:pt>
                <c:pt idx="71">
                  <c:v>0.27084553951529355</c:v>
                </c:pt>
                <c:pt idx="72">
                  <c:v>0.27144277321886656</c:v>
                </c:pt>
                <c:pt idx="73">
                  <c:v>0.27183111183175984</c:v>
                </c:pt>
                <c:pt idx="74">
                  <c:v>0.27198955734078711</c:v>
                </c:pt>
                <c:pt idx="75">
                  <c:v>0.27189750257713241</c:v>
                </c:pt>
                <c:pt idx="76">
                  <c:v>0.27153480603898394</c:v>
                </c:pt>
                <c:pt idx="77">
                  <c:v>0.27088186727593833</c:v>
                </c:pt>
                <c:pt idx="78">
                  <c:v>0.26991970268518106</c:v>
                </c:pt>
                <c:pt idx="79">
                  <c:v>0.26863002156223831</c:v>
                </c:pt>
                <c:pt idx="80">
                  <c:v>0.26699530221152323</c:v>
                </c:pt>
                <c:pt idx="81">
                  <c:v>0.26499886791146732</c:v>
                </c:pt>
                <c:pt idx="82">
                  <c:v>0.2626249624881043</c:v>
                </c:pt>
                <c:pt idx="83">
                  <c:v>0.25985882523375642</c:v>
                </c:pt>
                <c:pt idx="84">
                  <c:v>0.25668676486642344</c:v>
                </c:pt>
                <c:pt idx="85">
                  <c:v>0.25309623219701793</c:v>
                </c:pt>
                <c:pt idx="86">
                  <c:v>0.24907589113999803</c:v>
                </c:pt>
                <c:pt idx="87">
                  <c:v>0.2446156876645702</c:v>
                </c:pt>
                <c:pt idx="88">
                  <c:v>0.23970691625250637</c:v>
                </c:pt>
                <c:pt idx="89">
                  <c:v>0.23434228339329574</c:v>
                </c:pt>
                <c:pt idx="90">
                  <c:v>0.228515967622161</c:v>
                </c:pt>
                <c:pt idx="91">
                  <c:v>0.22222367557296654</c:v>
                </c:pt>
                <c:pt idx="92">
                  <c:v>0.21546269349239033</c:v>
                </c:pt>
                <c:pt idx="93">
                  <c:v>0.20823193365422502</c:v>
                </c:pt>
                <c:pt idx="94">
                  <c:v>0.2005319750812917</c:v>
                </c:pt>
                <c:pt idx="95">
                  <c:v>0.19236509799343385</c:v>
                </c:pt>
                <c:pt idx="96">
                  <c:v>0.1837353113932316</c:v>
                </c:pt>
                <c:pt idx="97">
                  <c:v>0.17464837320909046</c:v>
                </c:pt>
                <c:pt idx="98">
                  <c:v>0.16511180244864979</c:v>
                </c:pt>
                <c:pt idx="99">
                  <c:v>0.15513488283313892</c:v>
                </c:pt>
                <c:pt idx="100">
                  <c:v>0.14472865743508928</c:v>
                </c:pt>
                <c:pt idx="101">
                  <c:v>0.13390591389655795</c:v>
                </c:pt>
                <c:pt idx="102">
                  <c:v>0.12268115986248111</c:v>
                </c:pt>
                <c:pt idx="103">
                  <c:v>0.11107058835490792</c:v>
                </c:pt>
                <c:pt idx="104">
                  <c:v>9.9092032890666953E-2</c:v>
                </c:pt>
                <c:pt idx="105">
                  <c:v>8.6764912247641462E-2</c:v>
                </c:pt>
                <c:pt idx="106">
                  <c:v>7.4110164893266703E-2</c:v>
                </c:pt>
                <c:pt idx="107">
                  <c:v>6.115017320208959E-2</c:v>
                </c:pt>
                <c:pt idx="108">
                  <c:v>4.7908677704834014E-2</c:v>
                </c:pt>
                <c:pt idx="109">
                  <c:v>3.4410681738255122E-2</c:v>
                </c:pt>
                <c:pt idx="110">
                  <c:v>2.0682346988514361E-2</c:v>
                </c:pt>
                <c:pt idx="111">
                  <c:v>6.7508805353490202E-3</c:v>
                </c:pt>
                <c:pt idx="112">
                  <c:v>-7.3555858728355066E-3</c:v>
                </c:pt>
                <c:pt idx="113">
                  <c:v>-2.1608123473157125E-2</c:v>
                </c:pt>
                <c:pt idx="114">
                  <c:v>-3.5977140140338447E-2</c:v>
                </c:pt>
                <c:pt idx="115">
                  <c:v>-5.0432519004524647E-2</c:v>
                </c:pt>
                <c:pt idx="116">
                  <c:v>-6.4943760946367043E-2</c:v>
                </c:pt>
                <c:pt idx="117">
                  <c:v>-7.9480129804865463E-2</c:v>
                </c:pt>
                <c:pt idx="118">
                  <c:v>-9.4010799111410248E-2</c:v>
                </c:pt>
                <c:pt idx="119">
                  <c:v>-0.10850499912881839</c:v>
                </c:pt>
                <c:pt idx="120">
                  <c:v>-0.12293216298293616</c:v>
                </c:pt>
                <c:pt idx="121">
                  <c:v>-0.13726207068332871</c:v>
                </c:pt>
                <c:pt idx="122">
                  <c:v>-0.15146498986905868</c:v>
                </c:pt>
                <c:pt idx="123">
                  <c:v>-0.16551181217060018</c:v>
                </c:pt>
                <c:pt idx="124">
                  <c:v>-0.179374184144836</c:v>
                </c:pt>
                <c:pt idx="125">
                  <c:v>-0.19302463182579088</c:v>
                </c:pt>
                <c:pt idx="126">
                  <c:v>-0.20643667802980692</c:v>
                </c:pt>
                <c:pt idx="127">
                  <c:v>-0.21958495166488931</c:v>
                </c:pt>
                <c:pt idx="128">
                  <c:v>-0.23244528839488027</c:v>
                </c:pt>
                <c:pt idx="129">
                  <c:v>-0.2449948221442293</c:v>
                </c:pt>
                <c:pt idx="130">
                  <c:v>-0.25721206703667271</c:v>
                </c:pt>
                <c:pt idx="131">
                  <c:v>-0.26907698948899389</c:v>
                </c:pt>
                <c:pt idx="132">
                  <c:v>-0.28057107029383888</c:v>
                </c:pt>
                <c:pt idx="133">
                  <c:v>-0.2916773566415477</c:v>
                </c:pt>
                <c:pt idx="134">
                  <c:v>-0.30238050414096407</c:v>
                </c:pt>
                <c:pt idx="135">
                  <c:v>-0.31266680898290056</c:v>
                </c:pt>
                <c:pt idx="136">
                  <c:v>-0.32252423049947382</c:v>
                </c:pt>
                <c:pt idx="137">
                  <c:v>-0.33194240443024053</c:v>
                </c:pt>
                <c:pt idx="138">
                  <c:v>-0.3409126472889718</c:v>
                </c:pt>
                <c:pt idx="139">
                  <c:v>-0.3494279522721026</c:v>
                </c:pt>
                <c:pt idx="140">
                  <c:v>-0.35748297719276784</c:v>
                </c:pt>
                <c:pt idx="141">
                  <c:v>-0.3650740249736969</c:v>
                </c:pt>
                <c:pt idx="142">
                  <c:v>-0.37219901722783022</c:v>
                </c:pt>
                <c:pt idx="143">
                  <c:v>-0.37885746150216826</c:v>
                </c:pt>
                <c:pt idx="144">
                  <c:v>-0.38505041273500434</c:v>
                </c:pt>
                <c:pt idx="145">
                  <c:v>-0.39078042949853159</c:v>
                </c:pt>
                <c:pt idx="146">
                  <c:v>-0.39605152556357515</c:v>
                </c:pt>
                <c:pt idx="147">
                  <c:v>-0.40086911733507419</c:v>
                </c:pt>
                <c:pt idx="148">
                  <c:v>-0.40523996765961046</c:v>
                </c:pt>
                <c:pt idx="149">
                  <c:v>-0.40917212650059986</c:v>
                </c:pt>
                <c:pt idx="150">
                  <c:v>-0.41267486893609334</c:v>
                </c:pt>
                <c:pt idx="151">
                  <c:v>-0.41575863091479487</c:v>
                </c:pt>
                <c:pt idx="152">
                  <c:v>-0.41843494316727342</c:v>
                </c:pt>
                <c:pt idx="153">
                  <c:v>-0.42071636363974368</c:v>
                </c:pt>
                <c:pt idx="154">
                  <c:v>-0.4226164087921343</c:v>
                </c:pt>
                <c:pt idx="155">
                  <c:v>-0.42414948406374076</c:v>
                </c:pt>
                <c:pt idx="156">
                  <c:v>-0.42533081378177345</c:v>
                </c:pt>
                <c:pt idx="157">
                  <c:v>-0.42617637077381615</c:v>
                </c:pt>
                <c:pt idx="158">
                  <c:v>-0.42670280589381648</c:v>
                </c:pt>
                <c:pt idx="159">
                  <c:v>-0.42692737767652827</c:v>
                </c:pt>
                <c:pt idx="160">
                  <c:v>-0.42686788229016254</c:v>
                </c:pt>
                <c:pt idx="161">
                  <c:v>-0.42654258394996469</c:v>
                </c:pt>
                <c:pt idx="162">
                  <c:v>-0.42597014594292443</c:v>
                </c:pt>
                <c:pt idx="163">
                  <c:v>-0.42516956237845827</c:v>
                </c:pt>
                <c:pt idx="164">
                  <c:v>-0.42416009079559375</c:v>
                </c:pt>
                <c:pt idx="165">
                  <c:v>-0.42296118571897712</c:v>
                </c:pt>
                <c:pt idx="166">
                  <c:v>-0.42159243327281803</c:v>
                </c:pt>
                <c:pt idx="167">
                  <c:v>-0.4200734869288506</c:v>
                </c:pt>
                <c:pt idx="168">
                  <c:v>-0.41842400448610201</c:v>
                </c:pt>
                <c:pt idx="169">
                  <c:v>-0.41666358634896361</c:v>
                </c:pt>
                <c:pt idx="170">
                  <c:v>-0.41481171519291665</c:v>
                </c:pt>
                <c:pt idx="171">
                  <c:v>-0.41288769708453499</c:v>
                </c:pt>
                <c:pt idx="172">
                  <c:v>-0.41091060413392139</c:v>
                </c:pt>
                <c:pt idx="173">
                  <c:v>-0.40889921875396013</c:v>
                </c:pt>
                <c:pt idx="174">
                  <c:v>-0.40687197959741811</c:v>
                </c:pt>
                <c:pt idx="175">
                  <c:v>-0.40484692925225657</c:v>
                </c:pt>
                <c:pt idx="176">
                  <c:v>-0.40284166376580433</c:v>
                </c:pt>
                <c:pt idx="177">
                  <c:v>-0.40087328407713646</c:v>
                </c:pt>
                <c:pt idx="178">
                  <c:v>-0.39895834943628194</c:v>
                </c:pt>
                <c:pt idx="179">
                  <c:v>-0.397112832887484</c:v>
                </c:pt>
                <c:pt idx="180">
                  <c:v>-0.39535207889691754</c:v>
                </c:pt>
                <c:pt idx="181">
                  <c:v>-0.39369076320293617</c:v>
                </c:pt>
                <c:pt idx="182">
                  <c:v>-0.39214285497472318</c:v>
                </c:pt>
                <c:pt idx="183">
                  <c:v>-0.39072158134762219</c:v>
                </c:pt>
                <c:pt idx="184">
                  <c:v>-0.38943939442836023</c:v>
                </c:pt>
                <c:pt idx="185">
                  <c:v>-0.38830794083462078</c:v>
                </c:pt>
                <c:pt idx="186">
                  <c:v>-0.38733803384882115</c:v>
                </c:pt>
                <c:pt idx="187">
                  <c:v>-0.38653962826467458</c:v>
                </c:pt>
                <c:pt idx="188">
                  <c:v>-0.38592179798344789</c:v>
                </c:pt>
                <c:pt idx="189">
                  <c:v>-0.38549271643497585</c:v>
                </c:pt>
                <c:pt idx="190">
                  <c:v>-0.38525963988123302</c:v>
                </c:pt>
                <c:pt idx="191">
                  <c:v>-0.38522889365445578</c:v>
                </c:pt>
                <c:pt idx="192">
                  <c:v>-0.38540586138371269</c:v>
                </c:pt>
                <c:pt idx="193">
                  <c:v>-0.3857949772472431</c:v>
                </c:pt>
                <c:pt idx="194">
                  <c:v>-0.38639972128915395</c:v>
                </c:pt>
                <c:pt idx="195">
                  <c:v>-0.38722261782307815</c:v>
                </c:pt>
                <c:pt idx="196">
                  <c:v>-0.3882652369438287</c:v>
                </c:pt>
                <c:pt idx="197">
                  <c:v>-0.38952819915234904</c:v>
                </c:pt>
                <c:pt idx="198">
                  <c:v>-0.39101118309128891</c:v>
                </c:pt>
                <c:pt idx="199">
                  <c:v>-0.39271293638162014</c:v>
                </c:pt>
                <c:pt idx="200">
                  <c:v>-0.39463128953404403</c:v>
                </c:pt>
                <c:pt idx="201">
                  <c:v>-0.3967631728969796</c:v>
                </c:pt>
                <c:pt idx="202">
                  <c:v>-0.3991046366022884</c:v>
                </c:pt>
                <c:pt idx="203">
                  <c:v>-0.40165087343706757</c:v>
                </c:pt>
                <c:pt idx="204">
                  <c:v>-0.40439624458286078</c:v>
                </c:pt>
                <c:pt idx="205">
                  <c:v>-0.40733430812632032</c:v>
                </c:pt>
                <c:pt idx="206">
                  <c:v>-0.41045785025527465</c:v>
                </c:pt>
                <c:pt idx="207">
                  <c:v>-0.41375891902303047</c:v>
                </c:pt>
                <c:pt idx="208">
                  <c:v>-0.41722886056687541</c:v>
                </c:pt>
                <c:pt idx="209">
                  <c:v>-0.42085835764635054</c:v>
                </c:pt>
                <c:pt idx="210">
                  <c:v>-0.42463747035672483</c:v>
                </c:pt>
                <c:pt idx="211">
                  <c:v>-0.42855567887068835</c:v>
                </c:pt>
                <c:pt idx="212">
                  <c:v>-0.4326019280339275</c:v>
                </c:pt>
                <c:pt idx="213">
                  <c:v>-0.43676467365805588</c:v>
                </c:pt>
                <c:pt idx="214">
                  <c:v>-0.44103193031451249</c:v>
                </c:pt>
                <c:pt idx="215">
                  <c:v>-0.44539132045551488</c:v>
                </c:pt>
                <c:pt idx="216">
                  <c:v>-0.44983012466152228</c:v>
                </c:pt>
                <c:pt idx="217">
                  <c:v>-0.45433533281784433</c:v>
                </c:pt>
                <c:pt idx="218">
                  <c:v>-0.45889369602354146</c:v>
                </c:pt>
                <c:pt idx="219">
                  <c:v>-0.46349177901883987</c:v>
                </c:pt>
                <c:pt idx="220">
                  <c:v>-0.46811601293569122</c:v>
                </c:pt>
                <c:pt idx="221">
                  <c:v>-0.47275274815413854</c:v>
                </c:pt>
                <c:pt idx="222">
                  <c:v>-0.47738830706839713</c:v>
                </c:pt>
                <c:pt idx="223">
                  <c:v>-0.48200903655213934</c:v>
                </c:pt>
                <c:pt idx="224">
                  <c:v>-0.48660135992574727</c:v>
                </c:pt>
                <c:pt idx="225">
                  <c:v>-0.49115182822935632</c:v>
                </c:pt>
                <c:pt idx="226">
                  <c:v>-0.49564717060589458</c:v>
                </c:pt>
                <c:pt idx="227">
                  <c:v>-0.50007434361473491</c:v>
                </c:pt>
                <c:pt idx="228">
                  <c:v>-0.50442057929212425</c:v>
                </c:pt>
                <c:pt idx="229">
                  <c:v>-0.5086734317879954</c:v>
                </c:pt>
                <c:pt idx="230">
                  <c:v>-0.5128208224178038</c:v>
                </c:pt>
                <c:pt idx="231">
                  <c:v>-0.51685108296972337</c:v>
                </c:pt>
                <c:pt idx="232">
                  <c:v>-0.52075299712831735</c:v>
                </c:pt>
                <c:pt idx="233">
                  <c:v>-0.52451583986587835</c:v>
                </c:pt>
                <c:pt idx="234">
                  <c:v>-0.52812941468943719</c:v>
                </c:pt>
                <c:pt idx="235">
                  <c:v>-0.53158408860952033</c:v>
                </c:pt>
                <c:pt idx="236">
                  <c:v>-0.53487082473540659</c:v>
                </c:pt>
                <c:pt idx="237">
                  <c:v>-0.53798121238734697</c:v>
                </c:pt>
                <c:pt idx="238">
                  <c:v>-0.54090749464572374</c:v>
                </c:pt>
                <c:pt idx="239">
                  <c:v>-0.54364259325110387</c:v>
                </c:pt>
                <c:pt idx="240">
                  <c:v>-0.54618013078347649</c:v>
                </c:pt>
                <c:pt idx="241">
                  <c:v>-0.5485144500699134</c:v>
                </c:pt>
                <c:pt idx="242">
                  <c:v>-0.55064063075093272</c:v>
                </c:pt>
                <c:pt idx="243">
                  <c:v>-0.55255450297897846</c:v>
                </c:pt>
                <c:pt idx="244">
                  <c:v>-0.55425265820287595</c:v>
                </c:pt>
                <c:pt idx="245">
                  <c:v>-0.55573245701379348</c:v>
                </c:pt>
                <c:pt idx="246">
                  <c:v>-0.55699203403863196</c:v>
                </c:pt>
                <c:pt idx="247">
                  <c:v>-0.5580302998654052</c:v>
                </c:pt>
                <c:pt idx="248">
                  <c:v>-0.55884694000006052</c:v>
                </c:pt>
                <c:pt idx="249">
                  <c:v>-0.55944241086457758</c:v>
                </c:pt>
                <c:pt idx="250">
                  <c:v>-0.55981793284503945</c:v>
                </c:pt>
                <c:pt idx="251">
                  <c:v>-0.55997548041800316</c:v>
                </c:pt>
                <c:pt idx="252">
                  <c:v>-0.55991776937997884</c:v>
                </c:pt>
                <c:pt idx="253">
                  <c:v>-0.55964824122874401</c:v>
                </c:pt>
                <c:pt idx="254">
                  <c:v>-0.55917104473597246</c:v>
                </c:pt>
                <c:pt idx="255">
                  <c:v>-0.55849101477326446</c:v>
                </c:pt>
                <c:pt idx="256">
                  <c:v>-0.55761364846053052</c:v>
                </c:pt>
                <c:pt idx="257">
                  <c:v>-0.55654507870670333</c:v>
                </c:pt>
                <c:pt idx="258">
                  <c:v>-0.55529204523412068</c:v>
                </c:pt>
                <c:pt idx="259">
                  <c:v>-0.55386186318170105</c:v>
                </c:pt>
                <c:pt idx="260">
                  <c:v>-0.55226238938843542</c:v>
                </c:pt>
                <c:pt idx="261">
                  <c:v>-0.55050198648000481</c:v>
                </c:pt>
                <c:pt idx="262">
                  <c:v>-0.54858948487849724</c:v>
                </c:pt>
                <c:pt idx="263">
                  <c:v>-0.54653414287766744</c:v>
                </c:pt>
                <c:pt idx="264">
                  <c:v>-0.54434560492351669</c:v>
                </c:pt>
                <c:pt idx="265">
                  <c:v>-0.54203385826655559</c:v>
                </c:pt>
                <c:pt idx="266">
                  <c:v>-0.53960918814125736</c:v>
                </c:pt>
                <c:pt idx="267">
                  <c:v>-0.53708213165925356</c:v>
                </c:pt>
                <c:pt idx="268">
                  <c:v>-0.53446343059446555</c:v>
                </c:pt>
                <c:pt idx="269">
                  <c:v>-0.53176398325524876</c:v>
                </c:pt>
                <c:pt idx="270">
                  <c:v>-0.52899479564646612</c:v>
                </c:pt>
                <c:pt idx="271">
                  <c:v>-0.52616693212585375</c:v>
                </c:pt>
                <c:pt idx="272">
                  <c:v>-0.52329146577256824</c:v>
                </c:pt>
                <c:pt idx="273">
                  <c:v>-0.52037942867944209</c:v>
                </c:pt>
                <c:pt idx="274">
                  <c:v>-0.51744176240193518</c:v>
                </c:pt>
                <c:pt idx="275">
                  <c:v>-0.51448926877501244</c:v>
                </c:pt>
                <c:pt idx="276">
                  <c:v>-0.51153256133250358</c:v>
                </c:pt>
                <c:pt idx="277">
                  <c:v>-0.50858201755272814</c:v>
                </c:pt>
                <c:pt idx="278">
                  <c:v>-0.50564773215026937</c:v>
                </c:pt>
                <c:pt idx="279">
                  <c:v>-0.50273947163632204</c:v>
                </c:pt>
                <c:pt idx="280">
                  <c:v>-0.49986663036088247</c:v>
                </c:pt>
                <c:pt idx="281">
                  <c:v>-0.49703818825131912</c:v>
                </c:pt>
                <c:pt idx="282">
                  <c:v>-0.49426267043875055</c:v>
                </c:pt>
                <c:pt idx="283">
                  <c:v>-0.49154810897290302</c:v>
                </c:pt>
                <c:pt idx="284">
                  <c:v>-0.48890200680351631</c:v>
                </c:pt>
                <c:pt idx="285">
                  <c:v>-0.486331304195255</c:v>
                </c:pt>
                <c:pt idx="286">
                  <c:v>-0.48384234773808033</c:v>
                </c:pt>
                <c:pt idx="287">
                  <c:v>-0.48144086209009956</c:v>
                </c:pt>
                <c:pt idx="288">
                  <c:v>-0.47913192458333903</c:v>
                </c:pt>
                <c:pt idx="289">
                  <c:v>-0.47691994280032457</c:v>
                </c:pt>
                <c:pt idx="290">
                  <c:v>-0.47480863522040651</c:v>
                </c:pt>
                <c:pt idx="291">
                  <c:v>-0.47280101500681848</c:v>
                </c:pt>
                <c:pt idx="292">
                  <c:v>-0.4708993770008803</c:v>
                </c:pt>
                <c:pt idx="293">
                  <c:v>-0.46910528795684714</c:v>
                </c:pt>
                <c:pt idx="294">
                  <c:v>-0.4674195800491675</c:v>
                </c:pt>
                <c:pt idx="295">
                  <c:v>-0.4658423476515568</c:v>
                </c:pt>
                <c:pt idx="296">
                  <c:v>-0.4643729473794046</c:v>
                </c:pt>
                <c:pt idx="297">
                  <c:v>-0.4630100013661701</c:v>
                </c:pt>
                <c:pt idx="298">
                  <c:v>-0.46175140372626933</c:v>
                </c:pt>
                <c:pt idx="299">
                  <c:v>-0.46059433014550755</c:v>
                </c:pt>
                <c:pt idx="300">
                  <c:v>-0.45953525052297833</c:v>
                </c:pt>
                <c:pt idx="301">
                  <c:v>-0.458569944567359</c:v>
                </c:pt>
                <c:pt idx="302">
                  <c:v>-0.45769352025489907</c:v>
                </c:pt>
                <c:pt idx="303">
                  <c:v>-0.45690043502349142</c:v>
                </c:pt>
                <c:pt idx="304">
                  <c:v>-0.45618451957844608</c:v>
                </c:pt>
                <c:pt idx="305">
                  <c:v>-0.45553900418121607</c:v>
                </c:pt>
                <c:pt idx="306">
                  <c:v>-0.45495654726416968</c:v>
                </c:pt>
                <c:pt idx="307">
                  <c:v>-0.45442926623239621</c:v>
                </c:pt>
                <c:pt idx="308">
                  <c:v>-0.45394877028478331</c:v>
                </c:pt>
                <c:pt idx="309">
                  <c:v>-0.45350619510415663</c:v>
                </c:pt>
                <c:pt idx="310">
                  <c:v>-0.45309223924053582</c:v>
                </c:pt>
                <c:pt idx="311">
                  <c:v>-0.45269720202996161</c:v>
                </c:pt>
                <c:pt idx="312">
                  <c:v>-0.45231102287765412</c:v>
                </c:pt>
                <c:pt idx="313">
                  <c:v>-0.45192332174011268</c:v>
                </c:pt>
                <c:pt idx="314">
                  <c:v>-0.45152344063903027</c:v>
                </c:pt>
                <c:pt idx="315">
                  <c:v>-0.45110048604820641</c:v>
                </c:pt>
                <c:pt idx="316">
                  <c:v>-0.45064337198667054</c:v>
                </c:pt>
                <c:pt idx="317">
                  <c:v>-0.45014086367098938</c:v>
                </c:pt>
                <c:pt idx="318">
                  <c:v>-0.44958162156450721</c:v>
                </c:pt>
                <c:pt idx="319">
                  <c:v>-0.44895424568734965</c:v>
                </c:pt>
                <c:pt idx="320">
                  <c:v>-0.4482473200368135</c:v>
                </c:pt>
                <c:pt idx="321">
                  <c:v>-0.44744945698837674</c:v>
                </c:pt>
                <c:pt idx="322">
                  <c:v>-0.44654934154175152</c:v>
                </c:pt>
                <c:pt idx="323">
                  <c:v>-0.44553577529247695</c:v>
                </c:pt>
                <c:pt idx="324">
                  <c:v>-0.44439772000297362</c:v>
                </c:pt>
                <c:pt idx="325">
                  <c:v>-0.44312434066589707</c:v>
                </c:pt>
                <c:pt idx="326">
                  <c:v>-0.44170504794367815</c:v>
                </c:pt>
                <c:pt idx="327">
                  <c:v>-0.44012953988446657</c:v>
                </c:pt>
                <c:pt idx="328">
                  <c:v>-0.43838784280896648</c:v>
                </c:pt>
                <c:pt idx="329">
                  <c:v>-0.43647035127474282</c:v>
                </c:pt>
                <c:pt idx="330">
                  <c:v>-0.4343678670179994</c:v>
                </c:pt>
                <c:pt idx="331">
                  <c:v>-0.43207163678530153</c:v>
                </c:pt>
                <c:pt idx="332">
                  <c:v>-0.4295733889574091</c:v>
                </c:pt>
                <c:pt idx="333">
                  <c:v>-0.4268653688789622</c:v>
                </c:pt>
                <c:pt idx="334">
                  <c:v>-0.42394037280153085</c:v>
                </c:pt>
                <c:pt idx="335">
                  <c:v>-0.42079178034473741</c:v>
                </c:pt>
                <c:pt idx="336">
                  <c:v>-0.41741358538966289</c:v>
                </c:pt>
                <c:pt idx="337">
                  <c:v>-0.41380042529949335</c:v>
                </c:pt>
                <c:pt idx="338">
                  <c:v>-0.4099476083807681</c:v>
                </c:pt>
                <c:pt idx="339">
                  <c:v>-0.40585113947497109</c:v>
                </c:pt>
                <c:pt idx="340">
                  <c:v>-0.40150774358776192</c:v>
                </c:pt>
                <c:pt idx="341">
                  <c:v>-0.39691488743986336</c:v>
                </c:pt>
                <c:pt idx="342">
                  <c:v>-0.39207079884143109</c:v>
                </c:pt>
                <c:pt idx="343">
                  <c:v>-0.38697448376997873</c:v>
                </c:pt>
                <c:pt idx="344">
                  <c:v>-0.38162574104469349</c:v>
                </c:pt>
                <c:pt idx="345">
                  <c:v>-0.37602517448145645</c:v>
                </c:pt>
                <c:pt idx="346">
                  <c:v>-0.37017420241075782</c:v>
                </c:pt>
                <c:pt idx="347">
                  <c:v>-0.36407506444833521</c:v>
                </c:pt>
                <c:pt idx="348">
                  <c:v>-0.35773082540229367</c:v>
                </c:pt>
                <c:pt idx="349">
                  <c:v>-0.35114537620746811</c:v>
                </c:pt>
                <c:pt idx="350">
                  <c:v>-0.34432343178372266</c:v>
                </c:pt>
                <c:pt idx="351">
                  <c:v>-0.33727052571517929</c:v>
                </c:pt>
                <c:pt idx="352">
                  <c:v>-0.32999300166501039</c:v>
                </c:pt>
                <c:pt idx="353">
                  <c:v>-0.32249800143847757</c:v>
                </c:pt>
                <c:pt idx="354">
                  <c:v>-0.31479344963293898</c:v>
                </c:pt>
                <c:pt idx="355">
                  <c:v>-0.30688803481193377</c:v>
                </c:pt>
                <c:pt idx="356">
                  <c:v>-0.29879118717442316</c:v>
                </c:pt>
                <c:pt idx="357">
                  <c:v>-0.29051305268890798</c:v>
                </c:pt>
                <c:pt idx="358">
                  <c:v>-0.28206446370137184</c:v>
                </c:pt>
                <c:pt idx="359">
                  <c:v>-0.27345690603210349</c:v>
                </c:pt>
                <c:pt idx="360">
                  <c:v>-0.26470248261042217</c:v>
                </c:pt>
                <c:pt idx="361">
                  <c:v>-0.25581387371477543</c:v>
                </c:pt>
                <c:pt idx="362">
                  <c:v>-0.24680429391561973</c:v>
                </c:pt>
                <c:pt idx="363">
                  <c:v>-0.23768744584236873</c:v>
                </c:pt>
                <c:pt idx="364">
                  <c:v>-0.22847747092414972</c:v>
                </c:pt>
                <c:pt idx="365">
                  <c:v>-0.21918889728074076</c:v>
                </c:pt>
                <c:pt idx="366">
                  <c:v>-0.20983658496889776</c:v>
                </c:pt>
                <c:pt idx="367">
                  <c:v>-0.20043566881035746</c:v>
                </c:pt>
                <c:pt idx="368">
                  <c:v>-0.19100149906143105</c:v>
                </c:pt>
                <c:pt idx="369">
                  <c:v>-0.18154958019750433</c:v>
                </c:pt>
                <c:pt idx="370">
                  <c:v>-0.17209550811769292</c:v>
                </c:pt>
                <c:pt idx="371">
                  <c:v>-0.16265490608410274</c:v>
                </c:pt>
                <c:pt idx="372">
                  <c:v>-0.1532433597394087</c:v>
                </c:pt>
                <c:pt idx="373">
                  <c:v>-0.14387635154697134</c:v>
                </c:pt>
                <c:pt idx="374">
                  <c:v>-0.13456919502010439</c:v>
                </c:pt>
                <c:pt idx="375">
                  <c:v>-0.12533696910812214</c:v>
                </c:pt>
                <c:pt idx="376">
                  <c:v>-0.1161944531132003</c:v>
                </c:pt>
                <c:pt idx="377">
                  <c:v>-0.10715606251441584</c:v>
                </c:pt>
                <c:pt idx="378">
                  <c:v>-9.8235786069267278E-2</c:v>
                </c:pt>
                <c:pt idx="379">
                  <c:v>-8.9447124558227051E-2</c:v>
                </c:pt>
                <c:pt idx="380">
                  <c:v>-8.0803031531304692E-2</c:v>
                </c:pt>
                <c:pt idx="381">
                  <c:v>-7.231585639613422E-2</c:v>
                </c:pt>
                <c:pt idx="382">
                  <c:v>-6.3997290177133972E-2</c:v>
                </c:pt>
                <c:pt idx="383">
                  <c:v>-5.5858314255524531E-2</c:v>
                </c:pt>
                <c:pt idx="384">
                  <c:v>-4.7909152375225049E-2</c:v>
                </c:pt>
                <c:pt idx="385">
                  <c:v>-4.0159226181836968E-2</c:v>
                </c:pt>
                <c:pt idx="386">
                  <c:v>-3.2617114531009107E-2</c:v>
                </c:pt>
                <c:pt idx="387">
                  <c:v>-2.5290516784879008E-2</c:v>
                </c:pt>
                <c:pt idx="388">
                  <c:v>-1.8186220274192842E-2</c:v>
                </c:pt>
                <c:pt idx="389">
                  <c:v>-1.1310072090941276E-2</c:v>
                </c:pt>
                <c:pt idx="390">
                  <c:v>-4.666955334238429E-3</c:v>
                </c:pt>
                <c:pt idx="391">
                  <c:v>1.7392300855554475E-3</c:v>
                </c:pt>
                <c:pt idx="392">
                  <c:v>7.9055820176758985E-3</c:v>
                </c:pt>
                <c:pt idx="393">
                  <c:v>1.3830205970239869E-2</c:v>
                </c:pt>
                <c:pt idx="394">
                  <c:v>1.9512220320587987E-2</c:v>
                </c:pt>
                <c:pt idx="395">
                  <c:v>2.4951756849702553E-2</c:v>
                </c:pt>
                <c:pt idx="396">
                  <c:v>3.0149956631234601E-2</c:v>
                </c:pt>
                <c:pt idx="397">
                  <c:v>3.5108961334510365E-2</c:v>
                </c:pt>
                <c:pt idx="398">
                  <c:v>3.98319000220912E-2</c:v>
                </c:pt>
                <c:pt idx="399">
                  <c:v>4.4322871542604537E-2</c:v>
                </c:pt>
                <c:pt idx="400">
                  <c:v>4.8586922636187108E-2</c:v>
                </c:pt>
                <c:pt idx="401">
                  <c:v>5.2630021893333059E-2</c:v>
                </c:pt>
                <c:pt idx="402">
                  <c:v>5.645902971913494E-2</c:v>
                </c:pt>
                <c:pt idx="403">
                  <c:v>6.0081664470087677E-2</c:v>
                </c:pt>
                <c:pt idx="404">
                  <c:v>6.3506464947630722E-2</c:v>
                </c:pt>
                <c:pt idx="405">
                  <c:v>6.6742749439007251E-2</c:v>
                </c:pt>
                <c:pt idx="406">
                  <c:v>6.9800571511285978E-2</c:v>
                </c:pt>
                <c:pt idx="407">
                  <c:v>7.2690672772999662E-2</c:v>
                </c:pt>
                <c:pt idx="408">
                  <c:v>7.5424432820865556E-2</c:v>
                </c:pt>
                <c:pt idx="409">
                  <c:v>7.8013816610892628E-2</c:v>
                </c:pt>
                <c:pt idx="410">
                  <c:v>8.0471319477829081E-2</c:v>
                </c:pt>
                <c:pt idx="411">
                  <c:v>8.2809910056758432E-2</c:v>
                </c:pt>
                <c:pt idx="412">
                  <c:v>8.5042971346233801E-2</c:v>
                </c:pt>
                <c:pt idx="413">
                  <c:v>8.7184240170575564E-2</c:v>
                </c:pt>
                <c:pt idx="414">
                  <c:v>8.9247745292171776E-2</c:v>
                </c:pt>
                <c:pt idx="415">
                  <c:v>9.1247744438234274E-2</c:v>
                </c:pt>
                <c:pt idx="416">
                  <c:v>9.3198660499847097E-2</c:v>
                </c:pt>
                <c:pt idx="417">
                  <c:v>9.5115017170049873E-2</c:v>
                </c:pt>
                <c:pt idx="418">
                  <c:v>9.7011374287232333E-2</c:v>
                </c:pt>
                <c:pt idx="419">
                  <c:v>9.8902263149522052E-2</c:v>
                </c:pt>
                <c:pt idx="420">
                  <c:v>0.1008021220717001</c:v>
                </c:pt>
                <c:pt idx="421">
                  <c:v>0.10272523244846105</c:v>
                </c:pt>
                <c:pt idx="422">
                  <c:v>0.10468565559737535</c:v>
                </c:pt>
                <c:pt idx="423">
                  <c:v>0.10669717064354689</c:v>
                </c:pt>
                <c:pt idx="424">
                  <c:v>0.10877321371415036</c:v>
                </c:pt>
                <c:pt idx="425">
                  <c:v>0.11092681870352628</c:v>
                </c:pt>
                <c:pt idx="426">
                  <c:v>0.11317055986650157</c:v>
                </c:pt>
                <c:pt idx="427">
                  <c:v>0.11551649649891704</c:v>
                </c:pt>
                <c:pt idx="428">
                  <c:v>0.117976119945897</c:v>
                </c:pt>
                <c:pt idx="429">
                  <c:v>0.12056030318806443</c:v>
                </c:pt>
                <c:pt idx="430">
                  <c:v>0.12327925323410788</c:v>
                </c:pt>
                <c:pt idx="431">
                  <c:v>0.12614246654742806</c:v>
                </c:pt>
                <c:pt idx="432">
                  <c:v>0.12915868771987618</c:v>
                </c:pt>
                <c:pt idx="433">
                  <c:v>0.132335871597412</c:v>
                </c:pt>
                <c:pt idx="434">
                  <c:v>0.13568114904524931</c:v>
                </c:pt>
                <c:pt idx="435">
                  <c:v>0.13920079652843723</c:v>
                </c:pt>
                <c:pt idx="436">
                  <c:v>0.14290020966724445</c:v>
                </c:pt>
                <c:pt idx="437">
                  <c:v>0.14678388090771444</c:v>
                </c:pt>
                <c:pt idx="438">
                  <c:v>0.15085538143096747</c:v>
                </c:pt>
                <c:pt idx="439">
                  <c:v>0.15511734740234789</c:v>
                </c:pt>
                <c:pt idx="440">
                  <c:v>0.15957147064192448</c:v>
                </c:pt>
                <c:pt idx="441">
                  <c:v>0.16421849377282982</c:v>
                </c:pt>
                <c:pt idx="442">
                  <c:v>0.16905820988276449</c:v>
                </c:pt>
                <c:pt idx="443">
                  <c:v>0.1740894667056207</c:v>
                </c:pt>
                <c:pt idx="444">
                  <c:v>0.17931017530812846</c:v>
                </c:pt>
                <c:pt idx="445">
                  <c:v>0.18471732323652992</c:v>
                </c:pt>
                <c:pt idx="446">
                  <c:v>0.19030699205640547</c:v>
                </c:pt>
                <c:pt idx="447">
                  <c:v>0.19607437918582465</c:v>
                </c:pt>
                <c:pt idx="448">
                  <c:v>0.20201382390146941</c:v>
                </c:pt>
                <c:pt idx="449">
                  <c:v>0.20811883736752324</c:v>
                </c:pt>
                <c:pt idx="450">
                  <c:v>0.21438213651201343</c:v>
                </c:pt>
                <c:pt idx="451">
                  <c:v>0.22079568155298843</c:v>
                </c:pt>
                <c:pt idx="452">
                  <c:v>0.22735071694981313</c:v>
                </c:pt>
                <c:pt idx="453">
                  <c:v>0.23403781553722428</c:v>
                </c:pt>
                <c:pt idx="454">
                  <c:v>0.24084692557688728</c:v>
                </c:pt>
                <c:pt idx="455">
                  <c:v>0.24776742044406391</c:v>
                </c:pt>
                <c:pt idx="456">
                  <c:v>0.25478815065202998</c:v>
                </c:pt>
                <c:pt idx="457">
                  <c:v>0.26189749790384226</c:v>
                </c:pt>
                <c:pt idx="458">
                  <c:v>0.26908343084805575</c:v>
                </c:pt>
                <c:pt idx="459">
                  <c:v>0.27633356221155758</c:v>
                </c:pt>
                <c:pt idx="460">
                  <c:v>0.28363520697388395</c:v>
                </c:pt>
                <c:pt idx="461">
                  <c:v>0.29097544124751445</c:v>
                </c:pt>
                <c:pt idx="462">
                  <c:v>0.29834116152954898</c:v>
                </c:pt>
                <c:pt idx="463">
                  <c:v>0.30571914399297184</c:v>
                </c:pt>
                <c:pt idx="464">
                  <c:v>0.31309610349402006</c:v>
                </c:pt>
                <c:pt idx="465">
                  <c:v>0.32045875198010115</c:v>
                </c:pt>
                <c:pt idx="466">
                  <c:v>0.3277938559955792</c:v>
                </c:pt>
                <c:pt idx="467">
                  <c:v>0.33508829299650605</c:v>
                </c:pt>
                <c:pt idx="468">
                  <c:v>0.3423291062018316</c:v>
                </c:pt>
                <c:pt idx="469">
                  <c:v>0.34950355772741071</c:v>
                </c:pt>
                <c:pt idx="470">
                  <c:v>0.35659917976744704</c:v>
                </c:pt>
                <c:pt idx="471">
                  <c:v>0.36360382360999977</c:v>
                </c:pt>
                <c:pt idx="472">
                  <c:v>0.37050570629648427</c:v>
                </c:pt>
                <c:pt idx="473">
                  <c:v>0.37729345475326764</c:v>
                </c:pt>
                <c:pt idx="474">
                  <c:v>0.38395614725236205</c:v>
                </c:pt>
                <c:pt idx="475">
                  <c:v>0.39048335207607043</c:v>
                </c:pt>
                <c:pt idx="476">
                  <c:v>0.39686516328580179</c:v>
                </c:pt>
                <c:pt idx="477">
                  <c:v>0.40309223351778811</c:v>
                </c:pt>
                <c:pt idx="478">
                  <c:v>0.40915580374686333</c:v>
                </c:pt>
                <c:pt idx="479">
                  <c:v>0.41504772998533318</c:v>
                </c:pt>
                <c:pt idx="480">
                  <c:v>0.4207605068961971</c:v>
                </c:pt>
                <c:pt idx="481">
                  <c:v>0.42628728832632207</c:v>
                </c:pt>
                <c:pt idx="482">
                  <c:v>0.43162190477262813</c:v>
                </c:pt>
                <c:pt idx="483">
                  <c:v>0.4367588778184987</c:v>
                </c:pt>
                <c:pt idx="484">
                  <c:v>0.44169343158386237</c:v>
                </c:pt>
                <c:pt idx="485">
                  <c:v>0.44642150124748931</c:v>
                </c:pt>
                <c:pt idx="486">
                  <c:v>0.45093973871162246</c:v>
                </c:pt>
                <c:pt idx="487">
                  <c:v>0.45524551548292425</c:v>
                </c:pt>
                <c:pt idx="488">
                  <c:v>0.45933692285620636</c:v>
                </c:pt>
                <c:pt idx="489">
                  <c:v>0.46321276948847256</c:v>
                </c:pt>
                <c:pt idx="490">
                  <c:v>0.46687257645883856</c:v>
                </c:pt>
                <c:pt idx="491">
                  <c:v>0.47031656990798637</c:v>
                </c:pt>
                <c:pt idx="492">
                  <c:v>0.47354567135835818</c:v>
                </c:pt>
                <c:pt idx="493">
                  <c:v>0.47656148581154539</c:v>
                </c:pt>
                <c:pt idx="494">
                  <c:v>0.47936628772195766</c:v>
                </c:pt>
                <c:pt idx="495">
                  <c:v>0.48196300494528432</c:v>
                </c:pt>
                <c:pt idx="496">
                  <c:v>0.48435520075661365</c:v>
                </c:pt>
                <c:pt idx="497">
                  <c:v>0.48654705403180276</c:v>
                </c:pt>
                <c:pt idx="498">
                  <c:v>0.48854333768497099</c:v>
                </c:pt>
                <c:pt idx="499">
                  <c:v>0.49034939544981448</c:v>
                </c:pt>
                <c:pt idx="500">
                  <c:v>0.49197111709184732</c:v>
                </c:pt>
                <c:pt idx="501">
                  <c:v>0.49341491213419958</c:v>
                </c:pt>
                <c:pt idx="502">
                  <c:v>0.49468768217990072</c:v>
                </c:pt>
                <c:pt idx="503">
                  <c:v>0.49579679190854964</c:v>
                </c:pt>
                <c:pt idx="504">
                  <c:v>0.4967500388251897</c:v>
                </c:pt>
                <c:pt idx="505">
                  <c:v>0.49755562183763735</c:v>
                </c:pt>
                <c:pt idx="506">
                  <c:v>0.49822210873768508</c:v>
                </c:pt>
                <c:pt idx="507">
                  <c:v>0.49875840265965032</c:v>
                </c:pt>
                <c:pt idx="508">
                  <c:v>0.49917370759281543</c:v>
                </c:pt>
                <c:pt idx="509">
                  <c:v>0.49947749302334943</c:v>
                </c:pt>
                <c:pt idx="510">
                  <c:v>0.49967945778117656</c:v>
                </c:pt>
                <c:pt idx="511">
                  <c:v>0.49978949317297927</c:v>
                </c:pt>
                <c:pt idx="512">
                  <c:v>0.49981764548027807</c:v>
                </c:pt>
                <c:pt idx="513">
                  <c:v>0.49977407790990463</c:v>
                </c:pt>
                <c:pt idx="514">
                  <c:v>0.49966903208178881</c:v>
                </c:pt>
                <c:pt idx="515">
                  <c:v>0.49951278914597808</c:v>
                </c:pt>
                <c:pt idx="516">
                  <c:v>0.49931563062718926</c:v>
                </c:pt>
                <c:pt idx="517">
                  <c:v>0.49908779909286066</c:v>
                </c:pt>
                <c:pt idx="518">
                  <c:v>0.49883945875316171</c:v>
                </c:pt>
                <c:pt idx="519">
                  <c:v>0.49858065609855412</c:v>
                </c:pt>
                <c:pt idx="520">
                  <c:v>0.49832128069296733</c:v>
                </c:pt>
                <c:pt idx="521">
                  <c:v>0.49807102623816862</c:v>
                </c:pt>
                <c:pt idx="522">
                  <c:v>0.49783935203428287</c:v>
                </c:pt>
                <c:pt idx="523">
                  <c:v>0.49763544496224016</c:v>
                </c:pt>
                <c:pt idx="524">
                  <c:v>0.49746818212218213</c:v>
                </c:pt>
                <c:pt idx="525">
                  <c:v>0.49734609425865189</c:v>
                </c:pt>
                <c:pt idx="526">
                  <c:v>0.49727733011457004</c:v>
                </c:pt>
                <c:pt idx="527">
                  <c:v>0.49726962184883011</c:v>
                </c:pt>
                <c:pt idx="528">
                  <c:v>0.49733025166348072</c:v>
                </c:pt>
                <c:pt idx="529">
                  <c:v>0.49746601977867794</c:v>
                </c:pt>
                <c:pt idx="530">
                  <c:v>0.49768321389993286</c:v>
                </c:pt>
                <c:pt idx="531">
                  <c:v>0.49798758031634749</c:v>
                </c:pt>
                <c:pt idx="532">
                  <c:v>0.49838429677101359</c:v>
                </c:pt>
                <c:pt idx="533">
                  <c:v>0.49887794723649997</c:v>
                </c:pt>
                <c:pt idx="534">
                  <c:v>0.49947249873011412</c:v>
                </c:pt>
                <c:pt idx="535">
                  <c:v>0.50017128029410418</c:v>
                </c:pt>
                <c:pt idx="536">
                  <c:v>0.50097696426106808</c:v>
                </c:pt>
                <c:pt idx="537">
                  <c:v>0.50189154992155072</c:v>
                </c:pt>
                <c:pt idx="538">
                  <c:v>0.50291634969316867</c:v>
                </c:pt>
                <c:pt idx="539">
                  <c:v>0.50405197789467293</c:v>
                </c:pt>
                <c:pt idx="540">
                  <c:v>0.50529834220700776</c:v>
                </c:pt>
                <c:pt idx="541">
                  <c:v>0.50665463789829257</c:v>
                </c:pt>
                <c:pt idx="542">
                  <c:v>0.50811934487610499</c:v>
                </c:pt>
                <c:pt idx="543">
                  <c:v>0.50969022762128324</c:v>
                </c:pt>
                <c:pt idx="544">
                  <c:v>0.51136433803819048</c:v>
                </c:pt>
                <c:pt idx="545">
                  <c:v>0.51313802124881658</c:v>
                </c:pt>
                <c:pt idx="546">
                  <c:v>0.51500692434322548</c:v>
                </c:pt>
                <c:pt idx="547">
                  <c:v>0.51696600808128279</c:v>
                </c:pt>
                <c:pt idx="548">
                  <c:v>0.51900956152922917</c:v>
                </c:pt>
                <c:pt idx="549">
                  <c:v>0.521131219599273</c:v>
                </c:pt>
                <c:pt idx="550">
                  <c:v>0.52332398344943509</c:v>
                </c:pt>
                <c:pt idx="551">
                  <c:v>0.525580243676535</c:v>
                </c:pt>
                <c:pt idx="552">
                  <c:v>0.52789180623701171</c:v>
                </c:pt>
                <c:pt idx="553">
                  <c:v>0.53024992100001445</c:v>
                </c:pt>
                <c:pt idx="554">
                  <c:v>0.53264531283914807</c:v>
                </c:pt>
                <c:pt idx="555">
                  <c:v>0.53506821514517189</c:v>
                </c:pt>
                <c:pt idx="556">
                  <c:v>0.53750840563813351</c:v>
                </c:pt>
                <c:pt idx="557">
                  <c:v>0.53995524434344655</c:v>
                </c:pt>
                <c:pt idx="558">
                  <c:v>0.54239771358617817</c:v>
                </c:pt>
                <c:pt idx="559">
                  <c:v>0.5448244598498625</c:v>
                </c:pt>
                <c:pt idx="560">
                  <c:v>0.5472238373389684</c:v>
                </c:pt>
                <c:pt idx="561">
                  <c:v>0.54958395307416019</c:v>
                </c:pt>
                <c:pt idx="562">
                  <c:v>0.55189271334633461</c:v>
                </c:pt>
                <c:pt idx="563">
                  <c:v>0.55413787135066461</c:v>
                </c:pt>
                <c:pt idx="564">
                  <c:v>0.55630707581352701</c:v>
                </c:pt>
                <c:pt idx="565">
                  <c:v>0.55838792042886087</c:v>
                </c:pt>
                <c:pt idx="566">
                  <c:v>0.56036799391331282</c:v>
                </c:pt>
                <c:pt idx="567">
                  <c:v>0.56223493048976059</c:v>
                </c:pt>
                <c:pt idx="568">
                  <c:v>0.56397646060948514</c:v>
                </c:pt>
                <c:pt idx="569">
                  <c:v>0.5655804617233432</c:v>
                </c:pt>
                <c:pt idx="570">
                  <c:v>0.5670350089126357</c:v>
                </c:pt>
                <c:pt idx="571">
                  <c:v>0.56832842519182791</c:v>
                </c:pt>
                <c:pt idx="572">
                  <c:v>0.56944933130121422</c:v>
                </c:pt>
                <c:pt idx="573">
                  <c:v>0.57038669480372006</c:v>
                </c:pt>
                <c:pt idx="574">
                  <c:v>0.57112987831012574</c:v>
                </c:pt>
                <c:pt idx="575">
                  <c:v>0.57166868665587389</c:v>
                </c:pt>
                <c:pt idx="576">
                  <c:v>0.57199341285675565</c:v>
                </c:pt>
                <c:pt idx="577">
                  <c:v>0.57209488267715347</c:v>
                </c:pt>
                <c:pt idx="578">
                  <c:v>0.57196449764592017</c:v>
                </c:pt>
                <c:pt idx="579">
                  <c:v>0.57159427635681392</c:v>
                </c:pt>
                <c:pt idx="580">
                  <c:v>0.57097689390160911</c:v>
                </c:pt>
                <c:pt idx="581">
                  <c:v>0.57010571927922904</c:v>
                </c:pt>
                <c:pt idx="582">
                  <c:v>0.56897485063362041</c:v>
                </c:pt>
                <c:pt idx="583">
                  <c:v>0.56757914817476274</c:v>
                </c:pt>
                <c:pt idx="584">
                  <c:v>0.56591426464301786</c:v>
                </c:pt>
                <c:pt idx="585">
                  <c:v>0.56397667317865552</c:v>
                </c:pt>
                <c:pt idx="586">
                  <c:v>0.56176369246343838</c:v>
                </c:pt>
                <c:pt idx="587">
                  <c:v>0.55927350900615369</c:v>
                </c:pt>
                <c:pt idx="588">
                  <c:v>0.5565051964497677</c:v>
                </c:pt>
                <c:pt idx="589">
                  <c:v>0.55345873177809046</c:v>
                </c:pt>
                <c:pt idx="590">
                  <c:v>0.55013500831226436</c:v>
                </c:pt>
                <c:pt idx="591">
                  <c:v>0.54653584538777134</c:v>
                </c:pt>
                <c:pt idx="592">
                  <c:v>0.54266399461372206</c:v>
                </c:pt>
                <c:pt idx="593">
                  <c:v>0.53852314262072809</c:v>
                </c:pt>
                <c:pt idx="594">
                  <c:v>0.53411791021485311</c:v>
                </c:pt>
                <c:pt idx="595">
                  <c:v>0.52945384786508409</c:v>
                </c:pt>
                <c:pt idx="596">
                  <c:v>0.5245374274594613</c:v>
                </c:pt>
                <c:pt idx="597">
                  <c:v>0.51937603028145718</c:v>
                </c:pt>
                <c:pt idx="598">
                  <c:v>0.51397793117017831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excel'!$O$3:$O$600</c:f>
              <c:numCache>
                <c:formatCode>General</c:formatCode>
                <c:ptCount val="598"/>
                <c:pt idx="0">
                  <c:v>-0.57772657844351383</c:v>
                </c:pt>
                <c:pt idx="1">
                  <c:v>-0.5963589946430814</c:v>
                </c:pt>
                <c:pt idx="2">
                  <c:v>-0.61381008565251227</c:v>
                </c:pt>
                <c:pt idx="3">
                  <c:v>-0.6300112566137811</c:v>
                </c:pt>
                <c:pt idx="4">
                  <c:v>-0.6448979411338347</c:v>
                </c:pt>
                <c:pt idx="5">
                  <c:v>-0.65840993290904815</c:v>
                </c:pt>
                <c:pt idx="6">
                  <c:v>-0.67049170431393978</c:v>
                </c:pt>
                <c:pt idx="7">
                  <c:v>-0.68109270969049029</c:v>
                </c:pt>
                <c:pt idx="8">
                  <c:v>-0.69016767084754804</c:v>
                </c:pt>
                <c:pt idx="9">
                  <c:v>-0.69767684301881738</c:v>
                </c:pt>
                <c:pt idx="10">
                  <c:v>-0.70358625871808489</c:v>
                </c:pt>
                <c:pt idx="11">
                  <c:v>-0.70786794798126595</c:v>
                </c:pt>
                <c:pt idx="12">
                  <c:v>-0.71050013254703925</c:v>
                </c:pt>
                <c:pt idx="13">
                  <c:v>-0.71146739260765146</c:v>
                </c:pt>
                <c:pt idx="14">
                  <c:v>-0.71076080452790513</c:v>
                </c:pt>
                <c:pt idx="15">
                  <c:v>-0.70837804796949477</c:v>
                </c:pt>
                <c:pt idx="16">
                  <c:v>-0.70432348133313338</c:v>
                </c:pt>
                <c:pt idx="17">
                  <c:v>-0.69860818495577537</c:v>
                </c:pt>
                <c:pt idx="18">
                  <c:v>-0.69124997079115924</c:v>
                </c:pt>
                <c:pt idx="19">
                  <c:v>-0.68227335905976583</c:v>
                </c:pt>
                <c:pt idx="20">
                  <c:v>-0.67170952083554913</c:v>
                </c:pt>
                <c:pt idx="21">
                  <c:v>-0.65959618797451525</c:v>
                </c:pt>
                <c:pt idx="22">
                  <c:v>-0.64597752959963584</c:v>
                </c:pt>
                <c:pt idx="23">
                  <c:v>-0.63090399717506485</c:v>
                </c:pt>
                <c:pt idx="24">
                  <c:v>-0.61443213847111644</c:v>
                </c:pt>
                <c:pt idx="25">
                  <c:v>-0.59662438192472522</c:v>
                </c:pt>
                <c:pt idx="26">
                  <c:v>-0.57754879336730514</c:v>
                </c:pt>
                <c:pt idx="27">
                  <c:v>-0.55727880623990278</c:v>
                </c:pt>
                <c:pt idx="28">
                  <c:v>-0.53589292803098976</c:v>
                </c:pt>
                <c:pt idx="29">
                  <c:v>-0.51347442448402814</c:v>
                </c:pt>
                <c:pt idx="30">
                  <c:v>-0.49011098410160542</c:v>
                </c:pt>
                <c:pt idx="31">
                  <c:v>-0.46589436568373904</c:v>
                </c:pt>
                <c:pt idx="32">
                  <c:v>-0.44092003031773569</c:v>
                </c:pt>
                <c:pt idx="33">
                  <c:v>-0.41528676178416407</c:v>
                </c:pt>
                <c:pt idx="34">
                  <c:v>-0.38909627632846261</c:v>
                </c:pt>
                <c:pt idx="35">
                  <c:v>-0.36245282541471679</c:v>
                </c:pt>
                <c:pt idx="36">
                  <c:v>-0.33546279333225992</c:v>
                </c:pt>
                <c:pt idx="37">
                  <c:v>-0.30823429167807909</c:v>
                </c:pt>
                <c:pt idx="38">
                  <c:v>-0.28087675394447037</c:v>
                </c:pt>
                <c:pt idx="39">
                  <c:v>-0.25350053076883294</c:v>
                </c:pt>
                <c:pt idx="40">
                  <c:v>-0.22621648937881625</c:v>
                </c:pt>
                <c:pt idx="41">
                  <c:v>-0.19913561757107195</c:v>
                </c:pt>
                <c:pt idx="42">
                  <c:v>-0.17236863489214943</c:v>
                </c:pt>
                <c:pt idx="43">
                  <c:v>-0.14602561164533182</c:v>
                </c:pt>
                <c:pt idx="44">
                  <c:v>-0.12021559760434436</c:v>
                </c:pt>
                <c:pt idx="45">
                  <c:v>-9.5046260836888136E-2</c:v>
                </c:pt>
                <c:pt idx="46">
                  <c:v>-7.0623538185054915E-2</c:v>
                </c:pt>
                <c:pt idx="47">
                  <c:v>-4.7051297204000427E-2</c:v>
                </c:pt>
                <c:pt idx="48">
                  <c:v>-2.4431011348979709E-2</c:v>
                </c:pt>
                <c:pt idx="49">
                  <c:v>-2.8614470621599096E-3</c:v>
                </c:pt>
                <c:pt idx="50">
                  <c:v>1.7561635175567473E-2</c:v>
                </c:pt>
                <c:pt idx="51">
                  <c:v>3.6745767406944435E-2</c:v>
                </c:pt>
                <c:pt idx="52">
                  <c:v>5.4602047257362542E-2</c:v>
                </c:pt>
                <c:pt idx="53">
                  <c:v>7.1045398585872555E-2</c:v>
                </c:pt>
                <c:pt idx="54">
                  <c:v>8.5994819159178448E-2</c:v>
                </c:pt>
                <c:pt idx="55">
                  <c:v>9.937361638540515E-2</c:v>
                </c:pt>
                <c:pt idx="56">
                  <c:v>0.11110963130197961</c:v>
                </c:pt>
                <c:pt idx="57">
                  <c:v>0.12113545135214696</c:v>
                </c:pt>
                <c:pt idx="58">
                  <c:v>0.1293886122072983</c:v>
                </c:pt>
                <c:pt idx="59">
                  <c:v>0.13581178980142264</c:v>
                </c:pt>
                <c:pt idx="60">
                  <c:v>0.140352982682935</c:v>
                </c:pt>
                <c:pt idx="61">
                  <c:v>0.14296568517791938</c:v>
                </c:pt>
                <c:pt idx="62">
                  <c:v>0.14360905235295282</c:v>
                </c:pt>
                <c:pt idx="63">
                  <c:v>0.14224805709128285</c:v>
                </c:pt>
                <c:pt idx="64">
                  <c:v>0.13885363922573407</c:v>
                </c:pt>
                <c:pt idx="65">
                  <c:v>0.13340284831775698</c:v>
                </c:pt>
                <c:pt idx="66">
                  <c:v>0.12587897878878004</c:v>
                </c:pt>
                <c:pt idx="67">
                  <c:v>0.11627169935584578</c:v>
                </c:pt>
                <c:pt idx="68">
                  <c:v>0.1045771750887679</c:v>
                </c:pt>
                <c:pt idx="69">
                  <c:v>9.0798183467877353E-2</c:v>
                </c:pt>
                <c:pt idx="70">
                  <c:v>7.4944223520981845E-2</c:v>
                </c:pt>
                <c:pt idx="71">
                  <c:v>5.7031617662834391E-2</c:v>
                </c:pt>
                <c:pt idx="72">
                  <c:v>3.708360590124931E-2</c:v>
                </c:pt>
                <c:pt idx="73">
                  <c:v>1.5130431583441104E-2</c:v>
                </c:pt>
                <c:pt idx="74">
                  <c:v>-8.7905824024812895E-3</c:v>
                </c:pt>
                <c:pt idx="75">
                  <c:v>-3.4634968133187928E-2</c:v>
                </c:pt>
                <c:pt idx="76">
                  <c:v>-6.235105900501077E-2</c:v>
                </c:pt>
                <c:pt idx="77">
                  <c:v>-9.187995041220548E-2</c:v>
                </c:pt>
                <c:pt idx="78">
                  <c:v>-0.12315547543718743</c:v>
                </c:pt>
                <c:pt idx="79">
                  <c:v>-0.15610419914056672</c:v>
                </c:pt>
                <c:pt idx="80">
                  <c:v>-0.19064543244726434</c:v>
                </c:pt>
                <c:pt idx="81">
                  <c:v>-0.22669126953652999</c:v>
                </c:pt>
                <c:pt idx="82">
                  <c:v>-0.26414665038006491</c:v>
                </c:pt>
                <c:pt idx="83">
                  <c:v>-0.30290945234816169</c:v>
                </c:pt>
                <c:pt idx="84">
                  <c:v>-0.34287061360129512</c:v>
                </c:pt>
                <c:pt idx="85">
                  <c:v>-0.3839142912840075</c:v>
                </c:pt>
                <c:pt idx="86">
                  <c:v>-0.42591805818599426</c:v>
                </c:pt>
                <c:pt idx="87">
                  <c:v>-0.46875314084288533</c:v>
                </c:pt>
                <c:pt idx="88">
                  <c:v>-0.5122847024499475</c:v>
                </c:pt>
                <c:pt idx="89">
                  <c:v>-0.55637217299421693</c:v>
                </c:pt>
                <c:pt idx="90">
                  <c:v>-0.60086962980427783</c:v>
                </c:pt>
                <c:pt idx="91">
                  <c:v>-0.6456262309676587</c:v>
                </c:pt>
                <c:pt idx="92">
                  <c:v>-0.69048670233261822</c:v>
                </c:pt>
                <c:pt idx="93">
                  <c:v>-0.73529188109109245</c:v>
                </c:pt>
                <c:pt idx="94">
                  <c:v>-0.77987931489391205</c:v>
                </c:pt>
                <c:pt idx="95">
                  <c:v>-0.8240839171502341</c:v>
                </c:pt>
                <c:pt idx="96">
                  <c:v>-0.86773867774593205</c:v>
                </c:pt>
                <c:pt idx="97">
                  <c:v>-0.91067542600186147</c:v>
                </c:pt>
                <c:pt idx="98">
                  <c:v>-0.95272564418342776</c:v>
                </c:pt>
                <c:pt idx="99">
                  <c:v>-0.99372132661681589</c:v>
                </c:pt>
                <c:pt idx="100">
                  <c:v>-1.0334958791838789</c:v>
                </c:pt>
                <c:pt idx="101">
                  <c:v>-1.0718850537084135</c:v>
                </c:pt>
                <c:pt idx="102">
                  <c:v>-1.1087279085313158</c:v>
                </c:pt>
                <c:pt idx="103">
                  <c:v>-1.14386778794063</c:v>
                </c:pt>
                <c:pt idx="104">
                  <c:v>-1.1771533106565903</c:v>
                </c:pt>
                <c:pt idx="105">
                  <c:v>-1.2084393570166969</c:v>
                </c:pt>
                <c:pt idx="106">
                  <c:v>-1.2375880440484379</c:v>
                </c:pt>
                <c:pt idx="107">
                  <c:v>-1.2644696773903799</c:v>
                </c:pt>
                <c:pt idx="108">
                  <c:v>-1.288963667949298</c:v>
                </c:pt>
                <c:pt idx="109">
                  <c:v>-1.3109594015048882</c:v>
                </c:pt>
                <c:pt idx="110">
                  <c:v>-1.3303570503241076</c:v>
                </c:pt>
                <c:pt idx="111">
                  <c:v>-1.3470683150534051</c:v>
                </c:pt>
                <c:pt idx="112">
                  <c:v>-1.3610170864165716</c:v>
                </c:pt>
                <c:pt idx="113">
                  <c:v>-1.3721400179710435</c:v>
                </c:pt>
                <c:pt idx="114">
                  <c:v>-1.380387000300805</c:v>
                </c:pt>
                <c:pt idx="115">
                  <c:v>-1.3857215312679909</c:v>
                </c:pt>
                <c:pt idx="116">
                  <c:v>-1.3881209750622694</c:v>
                </c:pt>
                <c:pt idx="117">
                  <c:v>-1.3875767079421715</c:v>
                </c:pt>
                <c:pt idx="118">
                  <c:v>-1.3840941473598849</c:v>
                </c:pt>
                <c:pt idx="119">
                  <c:v>-1.3776926653077379</c:v>
                </c:pt>
                <c:pt idx="120">
                  <c:v>-1.3684053867408539</c:v>
                </c:pt>
                <c:pt idx="121">
                  <c:v>-1.3562788768461851</c:v>
                </c:pt>
                <c:pt idx="122">
                  <c:v>-1.3413727224142824</c:v>
                </c:pt>
                <c:pt idx="123">
                  <c:v>-1.3237590136069117</c:v>
                </c:pt>
                <c:pt idx="124">
                  <c:v>-1.3035217343047618</c:v>
                </c:pt>
                <c:pt idx="125">
                  <c:v>-1.2807560702076262</c:v>
                </c:pt>
                <c:pt idx="126">
                  <c:v>-1.2555676452889237</c:v>
                </c:pt>
                <c:pt idx="127">
                  <c:v>-1.2280716962425933</c:v>
                </c:pt>
                <c:pt idx="128">
                  <c:v>-1.1983921978244789</c:v>
                </c:pt>
                <c:pt idx="129">
                  <c:v>-1.1666609493579483</c:v>
                </c:pt>
                <c:pt idx="130">
                  <c:v>-1.1330166346133574</c:v>
                </c:pt>
                <c:pt idx="131">
                  <c:v>-1.0976038658332503</c:v>
                </c:pt>
                <c:pt idx="132">
                  <c:v>-1.0605722229791357</c:v>
                </c:pt>
                <c:pt idx="133">
                  <c:v>-1.0220752987042643</c:v>
                </c:pt>
                <c:pt idx="134">
                  <c:v>-0.98226975704657371</c:v>
                </c:pt>
                <c:pt idx="135">
                  <c:v>-0.94131441630182533</c:v>
                </c:pt>
                <c:pt idx="136">
                  <c:v>-0.89936936158844938</c:v>
                </c:pt>
                <c:pt idx="137">
                  <c:v>-0.85659509502111353</c:v>
                </c:pt>
                <c:pt idx="138">
                  <c:v>-0.81315172800018931</c:v>
                </c:pt>
                <c:pt idx="139">
                  <c:v>-0.76919821971136437</c:v>
                </c:pt>
                <c:pt idx="140">
                  <c:v>-0.72489166654897397</c:v>
                </c:pt>
                <c:pt idx="141">
                  <c:v>-0.68038664204207044</c:v>
                </c:pt>
                <c:pt idx="142">
                  <c:v>-0.63583459173769608</c:v>
                </c:pt>
                <c:pt idx="143">
                  <c:v>-0.59138328061974621</c:v>
                </c:pt>
                <c:pt idx="144">
                  <c:v>-0.54717629514887112</c:v>
                </c:pt>
                <c:pt idx="145">
                  <c:v>-0.50335259655835252</c:v>
                </c:pt>
                <c:pt idx="146">
                  <c:v>-0.46004612653974797</c:v>
                </c:pt>
                <c:pt idx="147">
                  <c:v>-0.4173854607988573</c:v>
                </c:pt>
                <c:pt idx="148">
                  <c:v>-0.37549350993957747</c:v>
                </c:pt>
                <c:pt idx="149">
                  <c:v>-0.33448726379191884</c:v>
                </c:pt>
                <c:pt idx="150">
                  <c:v>-0.29447757733751528</c:v>
                </c:pt>
                <c:pt idx="151">
                  <c:v>-0.25556899454361975</c:v>
                </c:pt>
                <c:pt idx="152">
                  <c:v>-0.2178596072788139</c:v>
                </c:pt>
                <c:pt idx="153">
                  <c:v>-0.18144094686045617</c:v>
                </c:pt>
                <c:pt idx="154">
                  <c:v>-0.14639790456487037</c:v>
                </c:pt>
                <c:pt idx="155">
                  <c:v>-0.11280867842775526</c:v>
                </c:pt>
                <c:pt idx="156">
                  <c:v>-8.0744744969705629E-2</c:v>
                </c:pt>
                <c:pt idx="157">
                  <c:v>-5.0270850939137031E-2</c:v>
                </c:pt>
                <c:pt idx="158">
                  <c:v>-2.1445025578524353E-2</c:v>
                </c:pt>
                <c:pt idx="159">
                  <c:v>5.6813908987615866E-3</c:v>
                </c:pt>
                <c:pt idx="160">
                  <c:v>3.1063703293245502E-2</c:v>
                </c:pt>
                <c:pt idx="161">
                  <c:v>5.466380306047889E-2</c:v>
                </c:pt>
                <c:pt idx="162">
                  <c:v>7.6450098985751239E-2</c:v>
                </c:pt>
                <c:pt idx="163">
                  <c:v>9.6397435394212777E-2</c:v>
                </c:pt>
                <c:pt idx="164">
                  <c:v>0.11448700154490249</c:v>
                </c:pt>
                <c:pt idx="165">
                  <c:v>0.13070623060520484</c:v>
                </c:pt>
                <c:pt idx="166">
                  <c:v>0.14504869136026741</c:v>
                </c:pt>
                <c:pt idx="167">
                  <c:v>0.15751397058403996</c:v>
                </c:pt>
                <c:pt idx="168">
                  <c:v>0.16810754906052125</c:v>
                </c:pt>
                <c:pt idx="169">
                  <c:v>0.17684066907250565</c:v>
                </c:pt>
                <c:pt idx="170">
                  <c:v>0.18373019552835596</c:v>
                </c:pt>
                <c:pt idx="171">
                  <c:v>0.18879846962537714</c:v>
                </c:pt>
                <c:pt idx="172">
                  <c:v>0.19207315541016293</c:v>
                </c:pt>
                <c:pt idx="173">
                  <c:v>0.19358707955586385</c:v>
                </c:pt>
                <c:pt idx="174">
                  <c:v>0.19337806346544464</c:v>
                </c:pt>
                <c:pt idx="175">
                  <c:v>0.1914887486282694</c:v>
                </c:pt>
                <c:pt idx="176">
                  <c:v>0.18796641439990605</c:v>
                </c:pt>
                <c:pt idx="177">
                  <c:v>0.18286278827393967</c:v>
                </c:pt>
                <c:pt idx="178">
                  <c:v>0.17623384877945264</c:v>
                </c:pt>
                <c:pt idx="179">
                  <c:v>0.16813962070046012</c:v>
                </c:pt>
                <c:pt idx="180">
                  <c:v>0.15864396283996646</c:v>
                </c:pt>
                <c:pt idx="181">
                  <c:v>0.14781434758362907</c:v>
                </c:pt>
                <c:pt idx="182">
                  <c:v>0.13572163394356118</c:v>
                </c:pt>
                <c:pt idx="183">
                  <c:v>0.12243983170098618</c:v>
                </c:pt>
                <c:pt idx="184">
                  <c:v>0.10804585939363369</c:v>
                </c:pt>
                <c:pt idx="185">
                  <c:v>9.2619294677623018E-2</c:v>
                </c:pt>
                <c:pt idx="186">
                  <c:v>7.6242117185458952E-2</c:v>
                </c:pt>
                <c:pt idx="187">
                  <c:v>5.8998445949450556E-2</c:v>
                </c:pt>
                <c:pt idx="188">
                  <c:v>4.0974269657310242E-2</c:v>
                </c:pt>
                <c:pt idx="189">
                  <c:v>2.2257171388196936E-2</c:v>
                </c:pt>
                <c:pt idx="190">
                  <c:v>2.9360483838127157E-3</c:v>
                </c:pt>
                <c:pt idx="191">
                  <c:v>-1.6899173327390792E-2</c:v>
                </c:pt>
                <c:pt idx="192">
                  <c:v>-3.7157827869801603E-2</c:v>
                </c:pt>
                <c:pt idx="193">
                  <c:v>-5.7748802145290858E-2</c:v>
                </c:pt>
                <c:pt idx="194">
                  <c:v>-7.8580830616334391E-2</c:v>
                </c:pt>
                <c:pt idx="195">
                  <c:v>-9.9562792097744796E-2</c:v>
                </c:pt>
                <c:pt idx="196">
                  <c:v>-0.1206040070545621</c:v>
                </c:pt>
                <c:pt idx="197">
                  <c:v>-0.14161453464490129</c:v>
                </c:pt>
                <c:pt idx="198">
                  <c:v>-0.16250546884746769</c:v>
                </c:pt>
                <c:pt idx="199">
                  <c:v>-0.18318923208250942</c:v>
                </c:pt>
                <c:pt idx="200">
                  <c:v>-0.20357986518394164</c:v>
                </c:pt>
                <c:pt idx="201">
                  <c:v>-0.22359331366209625</c:v>
                </c:pt>
                <c:pt idx="202">
                  <c:v>-0.2431477071226599</c:v>
                </c:pt>
                <c:pt idx="203">
                  <c:v>-0.2621636330849097</c:v>
                </c:pt>
                <c:pt idx="204">
                  <c:v>-0.28056440163580587</c:v>
                </c:pt>
                <c:pt idx="205">
                  <c:v>-0.29827630186731807</c:v>
                </c:pt>
                <c:pt idx="206">
                  <c:v>-0.31522884712476651</c:v>
                </c:pt>
                <c:pt idx="207">
                  <c:v>-0.3313550093657075</c:v>
                </c:pt>
                <c:pt idx="208">
                  <c:v>-0.34659144068163883</c:v>
                </c:pt>
                <c:pt idx="209">
                  <c:v>-0.36087868101448695</c:v>
                </c:pt>
                <c:pt idx="210">
                  <c:v>-0.37416135183722604</c:v>
                </c:pt>
                <c:pt idx="211">
                  <c:v>-0.38638833318657329</c:v>
                </c:pt>
                <c:pt idx="212">
                  <c:v>-0.39751292574851355</c:v>
                </c:pt>
                <c:pt idx="213">
                  <c:v>-0.40749299419011786</c:v>
                </c:pt>
                <c:pt idx="214">
                  <c:v>-0.41629109388396351</c:v>
                </c:pt>
                <c:pt idx="215">
                  <c:v>-0.42387457848190374</c:v>
                </c:pt>
                <c:pt idx="216">
                  <c:v>-0.43021568864194709</c:v>
                </c:pt>
                <c:pt idx="217">
                  <c:v>-0.43529162195695037</c:v>
                </c:pt>
                <c:pt idx="218">
                  <c:v>-0.43908458246911741</c:v>
                </c:pt>
                <c:pt idx="219">
                  <c:v>-0.44158181152805343</c:v>
                </c:pt>
                <c:pt idx="220">
                  <c:v>-0.44277559789450199</c:v>
                </c:pt>
                <c:pt idx="221">
                  <c:v>-0.44266326911877318</c:v>
                </c:pt>
                <c:pt idx="222">
                  <c:v>-0.44124716281681997</c:v>
                </c:pt>
                <c:pt idx="223">
                  <c:v>-0.43853457911169075</c:v>
                </c:pt>
                <c:pt idx="224">
                  <c:v>-0.4345377143414238</c:v>
                </c:pt>
                <c:pt idx="225">
                  <c:v>-0.42927357606991928</c:v>
                </c:pt>
                <c:pt idx="226">
                  <c:v>-0.42276388096797413</c:v>
                </c:pt>
                <c:pt idx="227">
                  <c:v>-0.41503493513931966</c:v>
                </c:pt>
                <c:pt idx="228">
                  <c:v>-0.40611749817515891</c:v>
                </c:pt>
                <c:pt idx="229">
                  <c:v>-0.3960466318002096</c:v>
                </c:pt>
                <c:pt idx="230">
                  <c:v>-0.38486153327176226</c:v>
                </c:pt>
                <c:pt idx="231">
                  <c:v>-0.37260535551629115</c:v>
                </c:pt>
                <c:pt idx="232">
                  <c:v>-0.35932501305616366</c:v>
                </c:pt>
                <c:pt idx="233">
                  <c:v>-0.34507097724108782</c:v>
                </c:pt>
                <c:pt idx="234">
                  <c:v>-0.32989705869113234</c:v>
                </c:pt>
                <c:pt idx="235">
                  <c:v>-0.31386018064410243</c:v>
                </c:pt>
                <c:pt idx="236">
                  <c:v>-0.29702014184298337</c:v>
                </c:pt>
                <c:pt idx="237">
                  <c:v>-0.27943937178166639</c:v>
                </c:pt>
                <c:pt idx="238">
                  <c:v>-0.26118267773399778</c:v>
                </c:pt>
                <c:pt idx="239">
                  <c:v>-0.24231698493498818</c:v>
                </c:pt>
                <c:pt idx="240">
                  <c:v>-0.22291107191470746</c:v>
                </c:pt>
                <c:pt idx="241">
                  <c:v>-0.20303529917443122</c:v>
                </c:pt>
                <c:pt idx="242">
                  <c:v>-0.18276133532386649</c:v>
                </c:pt>
                <c:pt idx="243">
                  <c:v>-0.16216187881236596</c:v>
                </c:pt>
                <c:pt idx="244">
                  <c:v>-0.14131037732342053</c:v>
                </c:pt>
                <c:pt idx="245">
                  <c:v>-0.12028074582481593</c:v>
                </c:pt>
                <c:pt idx="246">
                  <c:v>-9.9147083144613166E-2</c:v>
                </c:pt>
                <c:pt idx="247">
                  <c:v>-7.7983388494575326E-2</c:v>
                </c:pt>
                <c:pt idx="248">
                  <c:v>-5.6863278933056254E-2</c:v>
                </c:pt>
                <c:pt idx="249">
                  <c:v>-3.5859707658098677E-2</c:v>
                </c:pt>
                <c:pt idx="250">
                  <c:v>-1.5044685005583501E-2</c:v>
                </c:pt>
                <c:pt idx="251">
                  <c:v>5.5109981835210833E-3</c:v>
                </c:pt>
                <c:pt idx="252">
                  <c:v>2.5738042542865051E-2</c:v>
                </c:pt>
                <c:pt idx="253">
                  <c:v>4.5568908390425697E-2</c:v>
                </c:pt>
                <c:pt idx="254">
                  <c:v>6.4938078009344827E-2</c:v>
                </c:pt>
                <c:pt idx="255">
                  <c:v>8.3782311344349811E-2</c:v>
                </c:pt>
                <c:pt idx="256">
                  <c:v>0.1020408950160519</c:v>
                </c:pt>
                <c:pt idx="257">
                  <c:v>0.11965588261267941</c:v>
                </c:pt>
                <c:pt idx="258">
                  <c:v>0.13657232589833743</c:v>
                </c:pt>
                <c:pt idx="259">
                  <c:v>0.15273849632650235</c:v>
                </c:pt>
                <c:pt idx="260">
                  <c:v>0.1681060948260478</c:v>
                </c:pt>
                <c:pt idx="261">
                  <c:v>0.18263045013065826</c:v>
                </c:pt>
                <c:pt idx="262">
                  <c:v>0.19627070350586914</c:v>
                </c:pt>
                <c:pt idx="263">
                  <c:v>0.20898998012838932</c:v>
                </c:pt>
                <c:pt idx="264">
                  <c:v>0.22075554457891391</c:v>
                </c:pt>
                <c:pt idx="265">
                  <c:v>0.23153894148507551</c:v>
                </c:pt>
                <c:pt idx="266">
                  <c:v>0.24131611834999181</c:v>
                </c:pt>
                <c:pt idx="267">
                  <c:v>0.25006753136461285</c:v>
                </c:pt>
                <c:pt idx="268">
                  <c:v>0.25777823259156968</c:v>
                </c:pt>
                <c:pt idx="269">
                  <c:v>0.26443793777194985</c:v>
                </c:pt>
                <c:pt idx="270">
                  <c:v>0.27004107461682542</c:v>
                </c:pt>
                <c:pt idx="271">
                  <c:v>0.27458681029188864</c:v>
                </c:pt>
                <c:pt idx="272">
                  <c:v>0.27807905870278865</c:v>
                </c:pt>
                <c:pt idx="273">
                  <c:v>0.28052646553175559</c:v>
                </c:pt>
                <c:pt idx="274">
                  <c:v>0.2819423731032431</c:v>
                </c:pt>
                <c:pt idx="275">
                  <c:v>0.28234476285112919</c:v>
                </c:pt>
                <c:pt idx="276">
                  <c:v>0.28175617641618345</c:v>
                </c:pt>
                <c:pt idx="277">
                  <c:v>0.28020361574622282</c:v>
                </c:pt>
                <c:pt idx="278">
                  <c:v>0.27771842195621571</c:v>
                </c:pt>
                <c:pt idx="279">
                  <c:v>0.27433613382278016</c:v>
                </c:pt>
                <c:pt idx="280">
                  <c:v>0.27009632579176479</c:v>
                </c:pt>
                <c:pt idx="281">
                  <c:v>0.26504242770593589</c:v>
                </c:pt>
                <c:pt idx="282">
                  <c:v>0.25922152536984955</c:v>
                </c:pt>
                <c:pt idx="283">
                  <c:v>0.25268414411044965</c:v>
                </c:pt>
                <c:pt idx="284">
                  <c:v>0.2454840163944095</c:v>
                </c:pt>
                <c:pt idx="285">
                  <c:v>0.23767783397990438</c:v>
                </c:pt>
                <c:pt idx="286">
                  <c:v>0.22932498698422887</c:v>
                </c:pt>
                <c:pt idx="287">
                  <c:v>0.22048729049472926</c:v>
                </c:pt>
                <c:pt idx="288">
                  <c:v>0.21122870087758541</c:v>
                </c:pt>
                <c:pt idx="289">
                  <c:v>0.20161502263880815</c:v>
                </c:pt>
                <c:pt idx="290">
                  <c:v>0.19171360850624444</c:v>
                </c:pt>
                <c:pt idx="291">
                  <c:v>0.18159305316988561</c:v>
                </c:pt>
                <c:pt idx="292">
                  <c:v>0.17132288382293476</c:v>
                </c:pt>
                <c:pt idx="293">
                  <c:v>0.16097324766978613</c:v>
                </c:pt>
                <c:pt idx="294">
                  <c:v>0.15061459949065537</c:v>
                </c:pt>
                <c:pt idx="295">
                  <c:v>0.14031739001615928</c:v>
                </c:pt>
                <c:pt idx="296">
                  <c:v>0.13015175710419755</c:v>
                </c:pt>
                <c:pt idx="297">
                  <c:v>0.12018722145240066</c:v>
                </c:pt>
                <c:pt idx="298">
                  <c:v>0.11049238793956605</c:v>
                </c:pt>
                <c:pt idx="299">
                  <c:v>0.10113465423205376</c:v>
                </c:pt>
                <c:pt idx="300">
                  <c:v>9.2179928659717594E-2</c:v>
                </c:pt>
                <c:pt idx="301">
                  <c:v>8.3692356944348539E-2</c:v>
                </c:pt>
                <c:pt idx="302">
                  <c:v>7.5734060923023552E-2</c:v>
                </c:pt>
                <c:pt idx="303">
                  <c:v>6.8364889148880517E-2</c:v>
                </c:pt>
                <c:pt idx="304">
                  <c:v>6.1642179786650875E-2</c:v>
                </c:pt>
                <c:pt idx="305">
                  <c:v>5.5620538491599619E-2</c:v>
                </c:pt>
                <c:pt idx="306">
                  <c:v>5.0351629563204853E-2</c:v>
                </c:pt>
                <c:pt idx="307">
                  <c:v>4.5883983118930674E-2</c:v>
                </c:pt>
                <c:pt idx="308">
                  <c:v>4.2262816611914819E-2</c:v>
                </c:pt>
                <c:pt idx="309">
                  <c:v>3.9529873150275598E-2</c:v>
                </c:pt>
                <c:pt idx="310">
                  <c:v>3.7723274860871847E-2</c:v>
                </c:pt>
                <c:pt idx="311">
                  <c:v>3.6877392605264639E-2</c:v>
                </c:pt>
                <c:pt idx="312">
                  <c:v>3.7022731489242656E-2</c:v>
                </c:pt>
                <c:pt idx="313">
                  <c:v>3.8185832331777352E-2</c:v>
                </c:pt>
                <c:pt idx="314">
                  <c:v>4.0389188299816893E-2</c:v>
                </c:pt>
                <c:pt idx="315">
                  <c:v>4.3651177470147753E-2</c:v>
                </c:pt>
                <c:pt idx="316">
                  <c:v>4.798600943126357E-2</c:v>
                </c:pt>
                <c:pt idx="317">
                  <c:v>5.3403687379057034E-2</c:v>
                </c:pt>
                <c:pt idx="318">
                  <c:v>5.9909983215743097E-2</c:v>
                </c:pt>
                <c:pt idx="319">
                  <c:v>6.7506427008769215E-2</c:v>
                </c:pt>
                <c:pt idx="320">
                  <c:v>7.6190308841447632E-2</c:v>
                </c:pt>
                <c:pt idx="321">
                  <c:v>8.5954693610263325E-2</c:v>
                </c:pt>
                <c:pt idx="322">
                  <c:v>9.6788447233895694E-2</c:v>
                </c:pt>
                <c:pt idx="323">
                  <c:v>0.10867627490180044</c:v>
                </c:pt>
                <c:pt idx="324">
                  <c:v>0.12159876955608846</c:v>
                </c:pt>
                <c:pt idx="325">
                  <c:v>0.13553247146129532</c:v>
                </c:pt>
                <c:pt idx="326">
                  <c:v>0.15044993730278522</c:v>
                </c:pt>
                <c:pt idx="327">
                  <c:v>0.16631981936072268</c:v>
                </c:pt>
                <c:pt idx="328">
                  <c:v>0.18310695360513451</c:v>
                </c:pt>
                <c:pt idx="329">
                  <c:v>0.20077245734016294</c:v>
                </c:pt>
                <c:pt idx="330">
                  <c:v>0.21927383520655158</c:v>
                </c:pt>
                <c:pt idx="331">
                  <c:v>0.23856509452660254</c:v>
                </c:pt>
                <c:pt idx="332">
                  <c:v>0.25859686888615518</c:v>
                </c:pt>
                <c:pt idx="333">
                  <c:v>0.27931655054856241</c:v>
                </c:pt>
                <c:pt idx="334">
                  <c:v>0.30066843196831877</c:v>
                </c:pt>
                <c:pt idx="335">
                  <c:v>0.32259385549692798</c:v>
                </c:pt>
                <c:pt idx="336">
                  <c:v>0.34503137311970461</c:v>
                </c:pt>
                <c:pt idx="337">
                  <c:v>0.36791691446592467</c:v>
                </c:pt>
                <c:pt idx="338">
                  <c:v>0.39118396534790545</c:v>
                </c:pt>
                <c:pt idx="339">
                  <c:v>0.41476375515260838</c:v>
                </c:pt>
                <c:pt idx="340">
                  <c:v>0.4385854553088343</c:v>
                </c:pt>
                <c:pt idx="341">
                  <c:v>0.46257638712935245</c:v>
                </c:pt>
                <c:pt idx="342">
                  <c:v>0.48666224110522155</c:v>
                </c:pt>
                <c:pt idx="343">
                  <c:v>0.51076730643357682</c:v>
                </c:pt>
                <c:pt idx="344">
                  <c:v>0.53481471159261795</c:v>
                </c:pt>
                <c:pt idx="345">
                  <c:v>0.55872667616658511</c:v>
                </c:pt>
                <c:pt idx="346">
                  <c:v>0.5824247731913943</c:v>
                </c:pt>
                <c:pt idx="347">
                  <c:v>0.60583020260047238</c:v>
                </c:pt>
                <c:pt idx="348">
                  <c:v>0.62886407510221853</c:v>
                </c:pt>
                <c:pt idx="349">
                  <c:v>0.65144770592236811</c:v>
                </c:pt>
                <c:pt idx="350">
                  <c:v>0.67350291838290144</c:v>
                </c:pt>
                <c:pt idx="351">
                  <c:v>0.69495235563271907</c:v>
                </c:pt>
                <c:pt idx="352">
                  <c:v>0.7157198007165444</c:v>
                </c:pt>
                <c:pt idx="353">
                  <c:v>0.73573050249543182</c:v>
                </c:pt>
                <c:pt idx="354">
                  <c:v>0.75491150757294601</c:v>
                </c:pt>
                <c:pt idx="355">
                  <c:v>0.7731919949830498</c:v>
                </c:pt>
                <c:pt idx="356">
                  <c:v>0.7905036137695346</c:v>
                </c:pt>
                <c:pt idx="357">
                  <c:v>0.80678081971087723</c:v>
                </c:pt>
                <c:pt idx="358">
                  <c:v>0.82196121060756711</c:v>
                </c:pt>
                <c:pt idx="359">
                  <c:v>0.83598585688802707</c:v>
                </c:pt>
                <c:pt idx="360">
                  <c:v>0.84879962577166335</c:v>
                </c:pt>
                <c:pt idx="361">
                  <c:v>0.86035149612990958</c:v>
                </c:pt>
                <c:pt idx="362">
                  <c:v>0.87059486176543122</c:v>
                </c:pt>
                <c:pt idx="363">
                  <c:v>0.87948782039215812</c:v>
                </c:pt>
                <c:pt idx="364">
                  <c:v>0.88699344577297923</c:v>
                </c:pt>
                <c:pt idx="365">
                  <c:v>0.89308004026140275</c:v>
                </c:pt>
                <c:pt idx="366">
                  <c:v>0.89772136573449668</c:v>
                </c:pt>
                <c:pt idx="367">
                  <c:v>0.90089684970579842</c:v>
                </c:pt>
                <c:pt idx="368">
                  <c:v>0.90259176533848073</c:v>
                </c:pt>
                <c:pt idx="369">
                  <c:v>0.90279738230943751</c:v>
                </c:pt>
                <c:pt idx="370">
                  <c:v>0.90151108764556587</c:v>
                </c:pt>
                <c:pt idx="371">
                  <c:v>0.89873647373790977</c:v>
                </c:pt>
                <c:pt idx="372">
                  <c:v>0.89448339348521078</c:v>
                </c:pt>
                <c:pt idx="373">
                  <c:v>0.88876798042852312</c:v>
                </c:pt>
                <c:pt idx="374">
                  <c:v>0.88161263377983401</c:v>
                </c:pt>
                <c:pt idx="375">
                  <c:v>0.87304596773311738</c:v>
                </c:pt>
                <c:pt idx="376">
                  <c:v>0.86310272483511763</c:v>
                </c:pt>
                <c:pt idx="377">
                  <c:v>0.8518236539949563</c:v>
                </c:pt>
                <c:pt idx="378">
                  <c:v>0.83925535358612302</c:v>
                </c:pt>
                <c:pt idx="379">
                  <c:v>0.82545008026852651</c:v>
                </c:pt>
                <c:pt idx="380">
                  <c:v>0.81046552538940342</c:v>
                </c:pt>
                <c:pt idx="381">
                  <c:v>0.79436455991468857</c:v>
                </c:pt>
                <c:pt idx="382">
                  <c:v>0.77721494977803429</c:v>
                </c:pt>
                <c:pt idx="383">
                  <c:v>0.75908904401239674</c:v>
                </c:pt>
                <c:pt idx="384">
                  <c:v>0.74006343736504154</c:v>
                </c:pt>
                <c:pt idx="385">
                  <c:v>0.7202186103481375</c:v>
                </c:pt>
                <c:pt idx="386">
                  <c:v>0.69963854840552686</c:v>
                </c:pt>
                <c:pt idx="387">
                  <c:v>0.67841034411972456</c:v>
                </c:pt>
                <c:pt idx="388">
                  <c:v>0.65662378367810548</c:v>
                </c:pt>
                <c:pt idx="389">
                  <c:v>0.6343709216195148</c:v>
                </c:pt>
                <c:pt idx="390">
                  <c:v>0.61174564555405453</c:v>
                </c:pt>
                <c:pt idx="391">
                  <c:v>0.58884323450473763</c:v>
                </c:pt>
                <c:pt idx="392">
                  <c:v>0.56575991280671933</c:v>
                </c:pt>
                <c:pt idx="393">
                  <c:v>0.54259240234619244</c:v>
                </c:pt>
                <c:pt idx="394">
                  <c:v>0.51943747604250889</c:v>
                </c:pt>
                <c:pt idx="395">
                  <c:v>0.49639151424602157</c:v>
                </c:pt>
                <c:pt idx="396">
                  <c:v>0.47355006680537731</c:v>
                </c:pt>
                <c:pt idx="397">
                  <c:v>0.45100742282906325</c:v>
                </c:pt>
                <c:pt idx="398">
                  <c:v>0.42885619006477377</c:v>
                </c:pt>
                <c:pt idx="399">
                  <c:v>0.40718688548404086</c:v>
                </c:pt>
                <c:pt idx="400">
                  <c:v>0.38608753931156897</c:v>
                </c:pt>
                <c:pt idx="401">
                  <c:v>0.36564331356835217</c:v>
                </c:pt>
                <c:pt idx="402">
                  <c:v>0.3459361365783632</c:v>
                </c:pt>
                <c:pt idx="403">
                  <c:v>0.32704435506267565</c:v>
                </c:pt>
                <c:pt idx="404">
                  <c:v>0.30904240443252895</c:v>
                </c:pt>
                <c:pt idx="405">
                  <c:v>0.29200049873919731</c:v>
                </c:pt>
                <c:pt idx="406">
                  <c:v>0.27598434110271386</c:v>
                </c:pt>
                <c:pt idx="407">
                  <c:v>0.26105485490699604</c:v>
                </c:pt>
                <c:pt idx="408">
                  <c:v>0.24726793784690099</c:v>
                </c:pt>
                <c:pt idx="409">
                  <c:v>0.23467423736126455</c:v>
                </c:pt>
                <c:pt idx="410">
                  <c:v>0.22331895030284601</c:v>
                </c:pt>
                <c:pt idx="411">
                  <c:v>0.21324164546830007</c:v>
                </c:pt>
                <c:pt idx="412">
                  <c:v>0.20447611072953781</c:v>
                </c:pt>
                <c:pt idx="413">
                  <c:v>0.19705022411848788</c:v>
                </c:pt>
                <c:pt idx="414">
                  <c:v>0.19098585016524969</c:v>
                </c:pt>
                <c:pt idx="415">
                  <c:v>0.18629876085783206</c:v>
                </c:pt>
                <c:pt idx="416">
                  <c:v>0.18299858207393815</c:v>
                </c:pt>
                <c:pt idx="417">
                  <c:v>0.18108876544025104</c:v>
                </c:pt>
                <c:pt idx="418">
                  <c:v>0.18056658556249139</c:v>
                </c:pt>
                <c:pt idx="419">
                  <c:v>0.181423163185126</c:v>
                </c:pt>
                <c:pt idx="420">
                  <c:v>0.18364351354369321</c:v>
                </c:pt>
                <c:pt idx="421">
                  <c:v>0.18720662082089387</c:v>
                </c:pt>
                <c:pt idx="422">
                  <c:v>0.19208553762115402</c:v>
                </c:pt>
                <c:pt idx="423">
                  <c:v>0.1982475100549311</c:v>
                </c:pt>
                <c:pt idx="424">
                  <c:v>0.20565412771592767</c:v>
                </c:pt>
                <c:pt idx="425">
                  <c:v>0.21426149826376556</c:v>
                </c:pt>
                <c:pt idx="426">
                  <c:v>0.22402044673756644</c:v>
                </c:pt>
                <c:pt idx="427">
                  <c:v>0.23487673783895233</c:v>
                </c:pt>
                <c:pt idx="428">
                  <c:v>0.24677132210771205</c:v>
                </c:pt>
                <c:pt idx="429">
                  <c:v>0.2596406039086504</c:v>
                </c:pt>
                <c:pt idx="430">
                  <c:v>0.2734167311648581</c:v>
                </c:pt>
                <c:pt idx="431">
                  <c:v>0.28802790543213069</c:v>
                </c:pt>
                <c:pt idx="432">
                  <c:v>0.30339871153302067</c:v>
                </c:pt>
                <c:pt idx="433">
                  <c:v>0.31945046510228808</c:v>
                </c:pt>
                <c:pt idx="434">
                  <c:v>0.33610157693418374</c:v>
                </c:pt>
                <c:pt idx="435">
                  <c:v>0.35326793254816463</c:v>
                </c:pt>
                <c:pt idx="436">
                  <c:v>0.37086328515877842</c:v>
                </c:pt>
                <c:pt idx="437">
                  <c:v>0.38879966044617487</c:v>
                </c:pt>
                <c:pt idx="438">
                  <c:v>0.40698777098078781</c:v>
                </c:pt>
                <c:pt idx="439">
                  <c:v>0.42533743843145999</c:v>
                </c:pt>
                <c:pt idx="440">
                  <c:v>0.44375802116757668</c:v>
                </c:pt>
                <c:pt idx="441">
                  <c:v>0.46215884523454859</c:v>
                </c:pt>
                <c:pt idx="442">
                  <c:v>0.48044963599343432</c:v>
                </c:pt>
                <c:pt idx="443">
                  <c:v>0.49854094831889428</c:v>
                </c:pt>
                <c:pt idx="444">
                  <c:v>0.51634459250051723</c:v>
                </c:pt>
                <c:pt idx="445">
                  <c:v>0.53377405375790088</c:v>
                </c:pt>
                <c:pt idx="446">
                  <c:v>0.55074490222298378</c:v>
                </c:pt>
                <c:pt idx="447">
                  <c:v>0.56717519142953965</c:v>
                </c:pt>
                <c:pt idx="448">
                  <c:v>0.58298584245903096</c:v>
                </c:pt>
                <c:pt idx="449">
                  <c:v>0.59810101134531257</c:v>
                </c:pt>
                <c:pt idx="450">
                  <c:v>0.61244843760820966</c:v>
                </c:pt>
                <c:pt idx="451">
                  <c:v>0.6259597713281968</c:v>
                </c:pt>
                <c:pt idx="452">
                  <c:v>0.63857087707758919</c:v>
                </c:pt>
                <c:pt idx="453">
                  <c:v>0.65022211252141104</c:v>
                </c:pt>
                <c:pt idx="454">
                  <c:v>0.66085858005195075</c:v>
                </c:pt>
                <c:pt idx="455">
                  <c:v>0.67043035002743367</c:v>
                </c:pt>
                <c:pt idx="456">
                  <c:v>0.67889265436962376</c:v>
                </c:pt>
                <c:pt idx="457">
                  <c:v>0.68620604927908457</c:v>
                </c:pt>
                <c:pt idx="458">
                  <c:v>0.69233654674013989</c:v>
                </c:pt>
                <c:pt idx="459">
                  <c:v>0.69725571397517305</c:v>
                </c:pt>
                <c:pt idx="460">
                  <c:v>0.70094074086050606</c:v>
                </c:pt>
                <c:pt idx="461">
                  <c:v>0.70337447539081477</c:v>
                </c:pt>
                <c:pt idx="462">
                  <c:v>0.70454542745944038</c:v>
                </c:pt>
                <c:pt idx="463">
                  <c:v>0.70444774174832769</c:v>
                </c:pt>
                <c:pt idx="464">
                  <c:v>0.70308114048471937</c:v>
                </c:pt>
                <c:pt idx="465">
                  <c:v>0.70045083729392477</c:v>
                </c:pt>
                <c:pt idx="466">
                  <c:v>0.69656742346195777</c:v>
                </c:pt>
                <c:pt idx="467">
                  <c:v>0.69144672817957908</c:v>
                </c:pt>
                <c:pt idx="468">
                  <c:v>0.68510965456146267</c:v>
                </c:pt>
                <c:pt idx="469">
                  <c:v>0.67758199319014845</c:v>
                </c:pt>
                <c:pt idx="470">
                  <c:v>0.66889421528428472</c:v>
                </c:pt>
                <c:pt idx="471">
                  <c:v>0.65908124771662768</c:v>
                </c:pt>
                <c:pt idx="472">
                  <c:v>0.64818223161687483</c:v>
                </c:pt>
                <c:pt idx="473">
                  <c:v>0.63624026731930061</c:v>
                </c:pt>
                <c:pt idx="474">
                  <c:v>0.62330214735987199</c:v>
                </c:pt>
                <c:pt idx="475">
                  <c:v>0.60941807994480857</c:v>
                </c:pt>
                <c:pt idx="476">
                  <c:v>0.59464140504061103</c:v>
                </c:pt>
                <c:pt idx="477">
                  <c:v>0.57902830484530665</c:v>
                </c:pt>
                <c:pt idx="478">
                  <c:v>0.56263751111118809</c:v>
                </c:pt>
                <c:pt idx="479">
                  <c:v>0.54553001048714411</c:v>
                </c:pt>
                <c:pt idx="480">
                  <c:v>0.52776875039573035</c:v>
                </c:pt>
                <c:pt idx="481">
                  <c:v>0.50941834615735815</c:v>
                </c:pt>
                <c:pt idx="482">
                  <c:v>0.49054479166807896</c:v>
                </c:pt>
                <c:pt idx="483">
                  <c:v>0.47121517422621167</c:v>
                </c:pt>
                <c:pt idx="484">
                  <c:v>0.45149739494943675</c:v>
                </c:pt>
                <c:pt idx="485">
                  <c:v>0.43145989588786932</c:v>
                </c:pt>
                <c:pt idx="486">
                  <c:v>0.41117139420176418</c:v>
                </c:pt>
                <c:pt idx="487">
                  <c:v>0.39070062459628602</c:v>
                </c:pt>
                <c:pt idx="488">
                  <c:v>0.37011609011474478</c:v>
                </c:pt>
                <c:pt idx="489">
                  <c:v>0.34948582205755335</c:v>
                </c:pt>
                <c:pt idx="490">
                  <c:v>0.32887714884478791</c:v>
                </c:pt>
                <c:pt idx="491">
                  <c:v>0.30835647454312903</c:v>
                </c:pt>
                <c:pt idx="492">
                  <c:v>0.2879890666036361</c:v>
                </c:pt>
                <c:pt idx="493">
                  <c:v>0.26783885306142241</c:v>
                </c:pt>
                <c:pt idx="494">
                  <c:v>0.24796822914257957</c:v>
                </c:pt>
                <c:pt idx="495">
                  <c:v>0.22843787293007328</c:v>
                </c:pt>
                <c:pt idx="496">
                  <c:v>0.20930656996710484</c:v>
                </c:pt>
                <c:pt idx="497">
                  <c:v>0.19063104672916231</c:v>
                </c:pt>
                <c:pt idx="498">
                  <c:v>0.17246581247060519</c:v>
                </c:pt>
                <c:pt idx="499">
                  <c:v>0.15486300938917869</c:v>
                </c:pt>
                <c:pt idx="500">
                  <c:v>0.13787227068116059</c:v>
                </c:pt>
                <c:pt idx="501">
                  <c:v>0.12154058651558075</c:v>
                </c:pt>
                <c:pt idx="502">
                  <c:v>0.10591217744747143</c:v>
                </c:pt>
                <c:pt idx="503">
                  <c:v>9.1028375262224112E-2</c:v>
                </c:pt>
                <c:pt idx="504">
                  <c:v>7.6927511101142265E-2</c:v>
                </c:pt>
                <c:pt idx="505">
                  <c:v>6.3644810789153627E-2</c:v>
                </c:pt>
                <c:pt idx="506">
                  <c:v>5.1212297178544988E-2</c:v>
                </c:pt>
                <c:pt idx="507">
                  <c:v>3.9658699802205509E-2</c:v>
                </c:pt>
                <c:pt idx="508">
                  <c:v>2.9009371745271247E-2</c:v>
                </c:pt>
                <c:pt idx="509">
                  <c:v>1.9286213723127495E-2</c:v>
                </c:pt>
                <c:pt idx="510">
                  <c:v>1.0507605912272804E-2</c:v>
                </c:pt>
                <c:pt idx="511">
                  <c:v>2.6883473196277364E-3</c:v>
                </c:pt>
                <c:pt idx="512">
                  <c:v>-4.1603965100619339E-3</c:v>
                </c:pt>
                <c:pt idx="513">
                  <c:v>-1.0031137677488991E-2</c:v>
                </c:pt>
                <c:pt idx="514">
                  <c:v>-1.4920101334480945E-2</c:v>
                </c:pt>
                <c:pt idx="515">
                  <c:v>-1.8827251702750243E-2</c:v>
                </c:pt>
                <c:pt idx="516">
                  <c:v>-2.1756308928363857E-2</c:v>
                </c:pt>
                <c:pt idx="517">
                  <c:v>-2.3714755579324932E-2</c:v>
                </c:pt>
                <c:pt idx="518">
                  <c:v>-2.4713833059661728E-2</c:v>
                </c:pt>
                <c:pt idx="519">
                  <c:v>-2.4768526749361943E-2</c:v>
                </c:pt>
                <c:pt idx="520">
                  <c:v>-2.3897540107188621E-2</c:v>
                </c:pt>
                <c:pt idx="521">
                  <c:v>-2.2123256841178659E-2</c:v>
                </c:pt>
                <c:pt idx="522">
                  <c:v>-1.9471691068195348E-2</c:v>
                </c:pt>
                <c:pt idx="523">
                  <c:v>-1.5972424674494209E-2</c:v>
                </c:pt>
                <c:pt idx="524">
                  <c:v>-1.1658532183419884E-2</c:v>
                </c:pt>
                <c:pt idx="525">
                  <c:v>-6.5664920628664579E-3</c:v>
                </c:pt>
                <c:pt idx="526">
                  <c:v>-7.3608515710500342E-4</c:v>
                </c:pt>
                <c:pt idx="527">
                  <c:v>5.7897208202333742E-3</c:v>
                </c:pt>
                <c:pt idx="528">
                  <c:v>1.2964899988744579E-2</c:v>
                </c:pt>
                <c:pt idx="529">
                  <c:v>2.0740510804933242E-2</c:v>
                </c:pt>
                <c:pt idx="530">
                  <c:v>2.9064851810132294E-2</c:v>
                </c:pt>
                <c:pt idx="531">
                  <c:v>3.7883630859601142E-2</c:v>
                </c:pt>
                <c:pt idx="532">
                  <c:v>4.7140147045063842E-2</c:v>
                </c:pt>
                <c:pt idx="533">
                  <c:v>5.6775485478816688E-2</c:v>
                </c:pt>
                <c:pt idx="534">
                  <c:v>6.6728724030302042E-2</c:v>
                </c:pt>
                <c:pt idx="535">
                  <c:v>7.6937151547315133E-2</c:v>
                </c:pt>
                <c:pt idx="536">
                  <c:v>8.7336497248066511E-2</c:v>
                </c:pt>
                <c:pt idx="537">
                  <c:v>9.7861169599465975E-2</c:v>
                </c:pt>
                <c:pt idx="538">
                  <c:v>0.10844450507037694</c:v>
                </c:pt>
                <c:pt idx="539">
                  <c:v>0.11901902472085096</c:v>
                </c:pt>
                <c:pt idx="540">
                  <c:v>0.12951669813733052</c:v>
                </c:pt>
                <c:pt idx="541">
                  <c:v>0.13986921342002306</c:v>
                </c:pt>
                <c:pt idx="542">
                  <c:v>0.15000825234773066</c:v>
                </c:pt>
                <c:pt idx="543">
                  <c:v>0.15986576887945234</c:v>
                </c:pt>
                <c:pt idx="544">
                  <c:v>0.16937427027014812</c:v>
                </c:pt>
                <c:pt idx="545">
                  <c:v>0.1784670993809496</c:v>
                </c:pt>
                <c:pt idx="546">
                  <c:v>0.1870787165056613</c:v>
                </c:pt>
                <c:pt idx="547">
                  <c:v>0.1951449796278914</c:v>
                </c:pt>
                <c:pt idx="548">
                  <c:v>0.2026034216389718</c:v>
                </c:pt>
                <c:pt idx="549">
                  <c:v>0.20939352347190804</c:v>
                </c:pt>
                <c:pt idx="550">
                  <c:v>0.2154569808267553</c:v>
                </c:pt>
                <c:pt idx="551">
                  <c:v>0.22073796465961601</c:v>
                </c:pt>
                <c:pt idx="552">
                  <c:v>0.22518337254591553</c:v>
                </c:pt>
                <c:pt idx="553">
                  <c:v>0.22874307110406114</c:v>
                </c:pt>
                <c:pt idx="554">
                  <c:v>0.23137012717946603</c:v>
                </c:pt>
                <c:pt idx="555">
                  <c:v>0.23302102742441488</c:v>
                </c:pt>
                <c:pt idx="556">
                  <c:v>0.23365588493948597</c:v>
                </c:pt>
                <c:pt idx="557">
                  <c:v>0.23323863199839298</c:v>
                </c:pt>
                <c:pt idx="558">
                  <c:v>0.2317371980970897</c:v>
                </c:pt>
                <c:pt idx="559">
                  <c:v>0.22912367264077482</c:v>
                </c:pt>
                <c:pt idx="560">
                  <c:v>0.22537445131484188</c:v>
                </c:pt>
                <c:pt idx="561">
                  <c:v>0.2204703658384487</c:v>
                </c:pt>
                <c:pt idx="562">
                  <c:v>0.21439679664687325</c:v>
                </c:pt>
                <c:pt idx="563">
                  <c:v>0.20714376770492995</c:v>
                </c:pt>
                <c:pt idx="564">
                  <c:v>0.19870602380192295</c:v>
                </c:pt>
                <c:pt idx="565">
                  <c:v>0.18908308964143258</c:v>
                </c:pt>
                <c:pt idx="566">
                  <c:v>0.17827931074843309</c:v>
                </c:pt>
                <c:pt idx="567">
                  <c:v>0.16630387625854992</c:v>
                </c:pt>
                <c:pt idx="568">
                  <c:v>0.15317082359724937</c:v>
                </c:pt>
                <c:pt idx="569">
                  <c:v>0.13889902508179439</c:v>
                </c:pt>
                <c:pt idx="570">
                  <c:v>0.12351215658538096</c:v>
                </c:pt>
                <c:pt idx="571">
                  <c:v>0.10703864883044163</c:v>
                </c:pt>
                <c:pt idx="572">
                  <c:v>8.9511620938641914E-2</c:v>
                </c:pt>
                <c:pt idx="573">
                  <c:v>7.0968797201298339E-2</c:v>
                </c:pt>
                <c:pt idx="574">
                  <c:v>5.1452406962991443E-2</c:v>
                </c:pt>
                <c:pt idx="575">
                  <c:v>3.1009068013069675E-2</c:v>
                </c:pt>
                <c:pt idx="576">
                  <c:v>9.6896540945764966E-3</c:v>
                </c:pt>
                <c:pt idx="577">
                  <c:v>-1.2450853335582933E-2</c:v>
                </c:pt>
                <c:pt idx="578">
                  <c:v>-3.5353528919467331E-2</c:v>
                </c:pt>
                <c:pt idx="579">
                  <c:v>-5.8955681714434459E-2</c:v>
                </c:pt>
                <c:pt idx="580">
                  <c:v>-8.3191048468801751E-2</c:v>
                </c:pt>
                <c:pt idx="581">
                  <c:v>-0.1079900009617501</c:v>
                </c:pt>
                <c:pt idx="582">
                  <c:v>-0.1332797672476268</c:v>
                </c:pt>
                <c:pt idx="583">
                  <c:v>-0.15898466624969371</c:v>
                </c:pt>
                <c:pt idx="584">
                  <c:v>-0.1850263555475585</c:v>
                </c:pt>
                <c:pt idx="585">
                  <c:v>-0.21132409187630735</c:v>
                </c:pt>
                <c:pt idx="586">
                  <c:v>-0.23779500385951435</c:v>
                </c:pt>
                <c:pt idx="587">
                  <c:v>-0.26435437642331472</c:v>
                </c:pt>
                <c:pt idx="588">
                  <c:v>-0.29091594687135652</c:v>
                </c:pt>
                <c:pt idx="589">
                  <c:v>-0.31739221143405016</c:v>
                </c:pt>
                <c:pt idx="590">
                  <c:v>-0.34369474225568841</c:v>
                </c:pt>
                <c:pt idx="591">
                  <c:v>-0.3697345137624744</c:v>
                </c:pt>
                <c:pt idx="592">
                  <c:v>-0.39542223797814963</c:v>
                </c:pt>
                <c:pt idx="593">
                  <c:v>-0.42066870771816356</c:v>
                </c:pt>
                <c:pt idx="594">
                  <c:v>-0.44538514671272367</c:v>
                </c:pt>
                <c:pt idx="595">
                  <c:v>-0.46948356592363694</c:v>
                </c:pt>
                <c:pt idx="596">
                  <c:v>-0.49287712448394932</c:v>
                </c:pt>
                <c:pt idx="597">
                  <c:v>-0.51548049411599917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excel'!$P$3:$P$599</c:f>
              <c:numCache>
                <c:formatCode>General</c:formatCode>
                <c:ptCount val="597"/>
                <c:pt idx="0">
                  <c:v>-1.7792646839440114</c:v>
                </c:pt>
                <c:pt idx="1">
                  <c:v>-1.6664564378984745</c:v>
                </c:pt>
                <c:pt idx="2">
                  <c:v>-1.5470978654176848</c:v>
                </c:pt>
                <c:pt idx="3">
                  <c:v>-1.4215736565696777</c:v>
                </c:pt>
                <c:pt idx="4">
                  <c:v>-1.2903001692253528</c:v>
                </c:pt>
                <c:pt idx="5">
                  <c:v>-1.1537241842368904</c:v>
                </c:pt>
                <c:pt idx="6">
                  <c:v>-1.0123214444530639</c:v>
                </c:pt>
                <c:pt idx="7">
                  <c:v>-0.86659495590761204</c:v>
                </c:pt>
                <c:pt idx="8">
                  <c:v>-0.71707312175136972</c:v>
                </c:pt>
                <c:pt idx="9">
                  <c:v>-0.5643076315939638</c:v>
                </c:pt>
                <c:pt idx="10">
                  <c:v>-0.40887120661125709</c:v>
                </c:pt>
                <c:pt idx="11">
                  <c:v>-0.25135511086380879</c:v>
                </c:pt>
                <c:pt idx="12">
                  <c:v>-9.2366531941079452E-2</c:v>
                </c:pt>
                <c:pt idx="13">
                  <c:v>6.7474191372863132E-2</c:v>
                </c:pt>
                <c:pt idx="14">
                  <c:v>0.22753649067338472</c:v>
                </c:pt>
                <c:pt idx="15">
                  <c:v>0.38718259336343674</c:v>
                </c:pt>
                <c:pt idx="16">
                  <c:v>0.54577060181503834</c:v>
                </c:pt>
                <c:pt idx="17">
                  <c:v>0.70265769397647493</c:v>
                </c:pt>
                <c:pt idx="18">
                  <c:v>0.85720327756077541</c:v>
                </c:pt>
                <c:pt idx="19">
                  <c:v>1.008772242844318</c:v>
                </c:pt>
                <c:pt idx="20">
                  <c:v>1.1567380812906205</c:v>
                </c:pt>
                <c:pt idx="21">
                  <c:v>1.300486079185138</c:v>
                </c:pt>
                <c:pt idx="22">
                  <c:v>1.4394163171358612</c:v>
                </c:pt>
                <c:pt idx="23">
                  <c:v>1.5729466407867898</c:v>
                </c:pt>
                <c:pt idx="24">
                  <c:v>1.7005154878411328</c:v>
                </c:pt>
                <c:pt idx="25">
                  <c:v>1.8215845267803625</c:v>
                </c:pt>
                <c:pt idx="26">
                  <c:v>1.935641188641104</c:v>
                </c:pt>
                <c:pt idx="27">
                  <c:v>2.0422009375858541</c:v>
                </c:pt>
                <c:pt idx="28">
                  <c:v>2.1408093937332784</c:v>
                </c:pt>
                <c:pt idx="29">
                  <c:v>2.2310442146972265</c:v>
                </c:pt>
                <c:pt idx="30">
                  <c:v>2.3125167157042008</c:v>
                </c:pt>
                <c:pt idx="31">
                  <c:v>2.3848733543605038</c:v>
                </c:pt>
                <c:pt idx="32">
                  <c:v>2.4477968368319178</c:v>
                </c:pt>
                <c:pt idx="33">
                  <c:v>2.5010071333507673</c:v>
                </c:pt>
                <c:pt idx="34">
                  <c:v>2.5442621483693535</c:v>
                </c:pt>
                <c:pt idx="35">
                  <c:v>2.5773582120791119</c:v>
                </c:pt>
                <c:pt idx="36">
                  <c:v>2.6001303787492378</c:v>
                </c:pt>
                <c:pt idx="37">
                  <c:v>2.6124524166761249</c:v>
                </c:pt>
                <c:pt idx="38">
                  <c:v>2.6142367449537609</c:v>
                </c:pt>
                <c:pt idx="39">
                  <c:v>2.6054340328470147</c:v>
                </c:pt>
                <c:pt idx="40">
                  <c:v>2.5860327668642737</c:v>
                </c:pt>
                <c:pt idx="41">
                  <c:v>2.5560585630033978</c:v>
                </c:pt>
                <c:pt idx="42">
                  <c:v>2.5155734194294403</c:v>
                </c:pt>
                <c:pt idx="43">
                  <c:v>2.4646747895366272</c:v>
                </c:pt>
                <c:pt idx="44">
                  <c:v>2.4034946165311468</c:v>
                </c:pt>
                <c:pt idx="45">
                  <c:v>2.3321982202809957</c:v>
                </c:pt>
                <c:pt idx="46">
                  <c:v>2.2509832031329022</c:v>
                </c:pt>
                <c:pt idx="47">
                  <c:v>2.1600781847869368</c:v>
                </c:pt>
                <c:pt idx="48">
                  <c:v>2.0597416659514702</c:v>
                </c:pt>
                <c:pt idx="49">
                  <c:v>1.9502606947839602</c:v>
                </c:pt>
                <c:pt idx="50">
                  <c:v>1.8319496841313174</c:v>
                </c:pt>
                <c:pt idx="51">
                  <c:v>1.7051491220557509</c:v>
                </c:pt>
                <c:pt idx="52">
                  <c:v>1.5702243869574317</c:v>
                </c:pt>
                <c:pt idx="53">
                  <c:v>1.4275645083607855</c:v>
                </c:pt>
                <c:pt idx="54">
                  <c:v>1.2775810267068708</c:v>
                </c:pt>
                <c:pt idx="55">
                  <c:v>1.1207068717038258</c:v>
                </c:pt>
                <c:pt idx="56">
                  <c:v>0.95739529172038051</c:v>
                </c:pt>
                <c:pt idx="57">
                  <c:v>0.78811880773792276</c:v>
                </c:pt>
                <c:pt idx="58">
                  <c:v>0.61336827867719756</c:v>
                </c:pt>
                <c:pt idx="59">
                  <c:v>0.43365197677585221</c:v>
                </c:pt>
                <c:pt idx="60">
                  <c:v>0.24949471014317534</c:v>
                </c:pt>
                <c:pt idx="61">
                  <c:v>6.1437039677784182E-2</c:v>
                </c:pt>
                <c:pt idx="62">
                  <c:v>-0.12996547405165371</c:v>
                </c:pt>
                <c:pt idx="63">
                  <c:v>-0.32414302933291761</c:v>
                </c:pt>
                <c:pt idx="64">
                  <c:v>-0.52051219005894889</c:v>
                </c:pt>
                <c:pt idx="65">
                  <c:v>-0.71847661602910162</c:v>
                </c:pt>
                <c:pt idx="66">
                  <c:v>-0.91742760684995406</c:v>
                </c:pt>
                <c:pt idx="67">
                  <c:v>-1.1167448065281407</c:v>
                </c:pt>
                <c:pt idx="68">
                  <c:v>-1.3157967763719232</c:v>
                </c:pt>
                <c:pt idx="69">
                  <c:v>-1.5139416558776055</c:v>
                </c:pt>
                <c:pt idx="70">
                  <c:v>-1.7105278595886055</c:v>
                </c:pt>
                <c:pt idx="71">
                  <c:v>-1.9048948060269197</c:v>
                </c:pt>
                <c:pt idx="72">
                  <c:v>-2.096373725542334</c:v>
                </c:pt>
                <c:pt idx="73">
                  <c:v>-2.2842885717779469</c:v>
                </c:pt>
                <c:pt idx="74">
                  <c:v>-2.4679570441293643</c:v>
                </c:pt>
                <c:pt idx="75">
                  <c:v>-2.646691719260859</c:v>
                </c:pt>
                <c:pt idx="76">
                  <c:v>-2.8198014188872991</c:v>
                </c:pt>
                <c:pt idx="77">
                  <c:v>-2.9865926433120902</c:v>
                </c:pt>
                <c:pt idx="78">
                  <c:v>-3.1463713475771495</c:v>
                </c:pt>
                <c:pt idx="79">
                  <c:v>-3.2984448127508039</c:v>
                </c:pt>
                <c:pt idx="80">
                  <c:v>-3.442123890385083</c:v>
                </c:pt>
                <c:pt idx="81">
                  <c:v>-3.5767254039828407</c:v>
                </c:pt>
                <c:pt idx="82">
                  <c:v>-3.7015749247889116</c:v>
                </c:pt>
                <c:pt idx="83">
                  <c:v>-3.8160098070771022</c:v>
                </c:pt>
                <c:pt idx="84">
                  <c:v>-3.9193825115245113</c:v>
                </c:pt>
                <c:pt idx="85">
                  <c:v>-4.011064278558564</c:v>
                </c:pt>
                <c:pt idx="86">
                  <c:v>-4.0904490855564788</c:v>
                </c:pt>
                <c:pt idx="87">
                  <c:v>-4.1569579261639902</c:v>
                </c:pt>
                <c:pt idx="88">
                  <c:v>-4.2100433193232876</c:v>
                </c:pt>
                <c:pt idx="89">
                  <c:v>-4.249194123803588</c:v>
                </c:pt>
                <c:pt idx="90">
                  <c:v>-4.2739405866867237</c:v>
                </c:pt>
                <c:pt idx="91">
                  <c:v>-4.28385946029944</c:v>
                </c:pt>
                <c:pt idx="92">
                  <c:v>-4.2785794053162984</c:v>
                </c:pt>
                <c:pt idx="93">
                  <c:v>-4.2577862937008426</c:v>
                </c:pt>
                <c:pt idx="94">
                  <c:v>-4.2212285739028834</c:v>
                </c:pt>
                <c:pt idx="95">
                  <c:v>-4.1687225629791742</c:v>
                </c:pt>
                <c:pt idx="96">
                  <c:v>-4.1001574351340899</c:v>
                </c:pt>
                <c:pt idx="97">
                  <c:v>-4.0155000490133794</c:v>
                </c:pt>
                <c:pt idx="98">
                  <c:v>-3.9147993028195818</c:v>
                </c:pt>
                <c:pt idx="99">
                  <c:v>-3.7981899901899046</c:v>
                </c:pt>
                <c:pt idx="100">
                  <c:v>-3.6658961320782866</c:v>
                </c:pt>
                <c:pt idx="101">
                  <c:v>-3.518233477609185</c:v>
                </c:pt>
                <c:pt idx="102">
                  <c:v>-3.3556113045872888</c:v>
                </c:pt>
                <c:pt idx="103">
                  <c:v>-3.1785332841855913</c:v>
                </c:pt>
                <c:pt idx="104">
                  <c:v>-2.9875973568078962</c:v>
                </c:pt>
                <c:pt idx="105">
                  <c:v>-2.7834945754441245</c:v>
                </c:pt>
                <c:pt idx="106">
                  <c:v>-2.5670068948523794</c:v>
                </c:pt>
                <c:pt idx="107">
                  <c:v>-2.3390038040988195</c:v>
                </c:pt>
                <c:pt idx="108">
                  <c:v>-2.1004378333826765</c:v>
                </c:pt>
                <c:pt idx="109">
                  <c:v>-1.8523390163636559</c:v>
                </c:pt>
                <c:pt idx="110">
                  <c:v>-1.5958082321909663</c:v>
                </c:pt>
                <c:pt idx="111">
                  <c:v>-1.3320095475039766</c:v>
                </c:pt>
                <c:pt idx="112">
                  <c:v>-1.0621617231402096</c:v>
                </c:pt>
                <c:pt idx="113">
                  <c:v>-0.78752880202383579</c:v>
                </c:pt>
                <c:pt idx="114">
                  <c:v>-0.50941018350265965</c:v>
                </c:pt>
                <c:pt idx="115">
                  <c:v>-0.22913000431835553</c:v>
                </c:pt>
                <c:pt idx="116">
                  <c:v>5.1973681515584423E-2</c:v>
                </c:pt>
                <c:pt idx="117">
                  <c:v>0.33256003877273876</c:v>
                </c:pt>
                <c:pt idx="118">
                  <c:v>0.61129650702794402</c:v>
                </c:pt>
                <c:pt idx="119">
                  <c:v>0.88686977507460618</c:v>
                </c:pt>
                <c:pt idx="120">
                  <c:v>1.1579963953135903</c:v>
                </c:pt>
                <c:pt idx="121">
                  <c:v>1.4234328961970852</c:v>
                </c:pt>
                <c:pt idx="122">
                  <c:v>1.6819852937245776</c:v>
                </c:pt>
                <c:pt idx="123">
                  <c:v>1.9325178214010768</c:v>
                </c:pt>
                <c:pt idx="124">
                  <c:v>2.1739607842972979</c:v>
                </c:pt>
                <c:pt idx="125">
                  <c:v>2.4053174007063389</c:v>
                </c:pt>
                <c:pt idx="126">
                  <c:v>2.6256697234358271</c:v>
                </c:pt>
                <c:pt idx="127">
                  <c:v>2.8341833290385923</c:v>
                </c:pt>
                <c:pt idx="128">
                  <c:v>3.0301110263552853</c:v>
                </c:pt>
                <c:pt idx="129">
                  <c:v>3.2127953991247029</c:v>
                </c:pt>
                <c:pt idx="130">
                  <c:v>3.381670319954639</c:v>
                </c:pt>
                <c:pt idx="131">
                  <c:v>3.5362614066276055</c:v>
                </c:pt>
                <c:pt idx="132">
                  <c:v>3.6761854753080967</c:v>
                </c:pt>
                <c:pt idx="133">
                  <c:v>3.8011492303630874</c:v>
                </c:pt>
                <c:pt idx="134">
                  <c:v>3.9109469553237668</c:v>
                </c:pt>
                <c:pt idx="135">
                  <c:v>4.0054576775362722</c:v>
                </c:pt>
                <c:pt idx="136">
                  <c:v>4.0846415767931399</c:v>
                </c:pt>
                <c:pt idx="137">
                  <c:v>4.1485359635613106</c:v>
                </c:pt>
                <c:pt idx="138">
                  <c:v>4.1972508662382504</c:v>
                </c:pt>
                <c:pt idx="139">
                  <c:v>4.2309641682949684</c:v>
                </c:pt>
                <c:pt idx="140">
                  <c:v>4.2499167856197833</c:v>
                </c:pt>
                <c:pt idx="141">
                  <c:v>4.2544074184919767</c:v>
                </c:pt>
                <c:pt idx="142">
                  <c:v>4.2447875348024677</c:v>
                </c:pt>
                <c:pt idx="143">
                  <c:v>4.2214561541288225</c:v>
                </c:pt>
                <c:pt idx="144">
                  <c:v>4.1848549531502179</c:v>
                </c:pt>
                <c:pt idx="145">
                  <c:v>4.1354632627931274</c:v>
                </c:pt>
                <c:pt idx="146">
                  <c:v>4.0737934969522946</c:v>
                </c:pt>
                <c:pt idx="147">
                  <c:v>4.0003866330102946</c:v>
                </c:pt>
                <c:pt idx="148">
                  <c:v>3.9158080632257177</c:v>
                </c:pt>
                <c:pt idx="149">
                  <c:v>3.8206436224651048</c:v>
                </c:pt>
                <c:pt idx="150">
                  <c:v>3.715495968209245</c:v>
                </c:pt>
                <c:pt idx="151">
                  <c:v>3.6009812304962514</c:v>
                </c:pt>
                <c:pt idx="152">
                  <c:v>3.4777258958200719</c:v>
                </c:pt>
                <c:pt idx="153">
                  <c:v>3.346364041392504</c:v>
                </c:pt>
                <c:pt idx="154">
                  <c:v>3.2075348246120159</c:v>
                </c:pt>
                <c:pt idx="155">
                  <c:v>3.061880102890925</c:v>
                </c:pt>
                <c:pt idx="156">
                  <c:v>2.910042522134157</c:v>
                </c:pt>
                <c:pt idx="157">
                  <c:v>2.7526635569071347</c:v>
                </c:pt>
                <c:pt idx="158">
                  <c:v>2.5903819624376978</c:v>
                </c:pt>
                <c:pt idx="159">
                  <c:v>2.4238322908108785</c:v>
                </c:pt>
                <c:pt idx="160">
                  <c:v>2.2536435212502495</c:v>
                </c:pt>
                <c:pt idx="161">
                  <c:v>2.0804380129019475</c:v>
                </c:pt>
                <c:pt idx="162">
                  <c:v>1.904830314554153</c:v>
                </c:pt>
                <c:pt idx="163">
                  <c:v>1.7274263227620585</c:v>
                </c:pt>
                <c:pt idx="164">
                  <c:v>1.5488222868521013</c:v>
                </c:pt>
                <c:pt idx="165">
                  <c:v>1.3696041151618354</c:v>
                </c:pt>
                <c:pt idx="166">
                  <c:v>1.1903464832904636</c:v>
                </c:pt>
                <c:pt idx="167">
                  <c:v>1.0116122277383444</c:v>
                </c:pt>
                <c:pt idx="168">
                  <c:v>0.8339515311132415</c:v>
                </c:pt>
                <c:pt idx="169">
                  <c:v>0.65790131460657808</c:v>
                </c:pt>
                <c:pt idx="170">
                  <c:v>0.48398452529131997</c:v>
                </c:pt>
                <c:pt idx="171">
                  <c:v>0.31270945783285276</c:v>
                </c:pt>
                <c:pt idx="172">
                  <c:v>0.14456910675268606</c:v>
                </c:pt>
                <c:pt idx="173">
                  <c:v>-1.9959566385575531E-2</c:v>
                </c:pt>
                <c:pt idx="174">
                  <c:v>-0.18041627723598017</c:v>
                </c:pt>
                <c:pt idx="175">
                  <c:v>-0.3363581421994819</c:v>
                </c:pt>
                <c:pt idx="176">
                  <c:v>-0.48736039538429338</c:v>
                </c:pt>
                <c:pt idx="177">
                  <c:v>-0.63301709280282092</c:v>
                </c:pt>
                <c:pt idx="178">
                  <c:v>-0.77294184557092516</c:v>
                </c:pt>
                <c:pt idx="179">
                  <c:v>-0.90676853184418704</c:v>
                </c:pt>
                <c:pt idx="180">
                  <c:v>-1.0341520798976986</c:v>
                </c:pt>
                <c:pt idx="181">
                  <c:v>-1.1547690907269552</c:v>
                </c:pt>
                <c:pt idx="182">
                  <c:v>-1.2683186880448991</c:v>
                </c:pt>
                <c:pt idx="183">
                  <c:v>-1.3745231060658025</c:v>
                </c:pt>
                <c:pt idx="184">
                  <c:v>-1.4731284176880715</c:v>
                </c:pt>
                <c:pt idx="185">
                  <c:v>-1.5639052510627449</c:v>
                </c:pt>
                <c:pt idx="186">
                  <c:v>-1.6466493085573615</c:v>
                </c:pt>
                <c:pt idx="187">
                  <c:v>-1.7211820512323288</c:v>
                </c:pt>
                <c:pt idx="188">
                  <c:v>-1.7873512259196846</c:v>
                </c:pt>
                <c:pt idx="189">
                  <c:v>-1.8450313393405686</c:v>
                </c:pt>
                <c:pt idx="190">
                  <c:v>-1.8941241495970327</c:v>
                </c:pt>
                <c:pt idx="191">
                  <c:v>-1.934559006489456</c:v>
                </c:pt>
                <c:pt idx="192">
                  <c:v>-1.966293203413304</c:v>
                </c:pt>
                <c:pt idx="193">
                  <c:v>-1.9893121834786063</c:v>
                </c:pt>
                <c:pt idx="194">
                  <c:v>-2.0036297313181279</c:v>
                </c:pt>
                <c:pt idx="195">
                  <c:v>-2.0092880214219577</c:v>
                </c:pt>
                <c:pt idx="196">
                  <c:v>-2.0063575937826776</c:v>
                </c:pt>
                <c:pt idx="197">
                  <c:v>-1.9949372664875922</c:v>
                </c:pt>
                <c:pt idx="198">
                  <c:v>-1.9751538963595823</c:v>
                </c:pt>
                <c:pt idx="199">
                  <c:v>-1.9471620305196971</c:v>
                </c:pt>
                <c:pt idx="200">
                  <c:v>-1.9111435521679665</c:v>
                </c:pt>
                <c:pt idx="201">
                  <c:v>-1.8673070270475227</c:v>
                </c:pt>
                <c:pt idx="202">
                  <c:v>-1.8158871686169371</c:v>
                </c:pt>
                <c:pt idx="203">
                  <c:v>-1.7571439629390109</c:v>
                </c:pt>
                <c:pt idx="204">
                  <c:v>-1.6913618840373914</c:v>
                </c:pt>
                <c:pt idx="205">
                  <c:v>-1.6188488254271918</c:v>
                </c:pt>
                <c:pt idx="206">
                  <c:v>-1.5399350602485808</c:v>
                </c:pt>
                <c:pt idx="207">
                  <c:v>-1.4549720154063739</c:v>
                </c:pt>
                <c:pt idx="208">
                  <c:v>-1.3643309532688044</c:v>
                </c:pt>
                <c:pt idx="209">
                  <c:v>-1.2684016313408517</c:v>
                </c:pt>
                <c:pt idx="210">
                  <c:v>-1.1675907125046159</c:v>
                </c:pt>
                <c:pt idx="211">
                  <c:v>-1.0623203376696748</c:v>
                </c:pt>
                <c:pt idx="212">
                  <c:v>-0.95302633492605349</c:v>
                </c:pt>
                <c:pt idx="213">
                  <c:v>-0.84015663365449589</c:v>
                </c:pt>
                <c:pt idx="214">
                  <c:v>-0.72416943577406501</c:v>
                </c:pt>
                <c:pt idx="215">
                  <c:v>-0.60553141599668336</c:v>
                </c:pt>
                <c:pt idx="216">
                  <c:v>-0.48471592673256148</c:v>
                </c:pt>
                <c:pt idx="217">
                  <c:v>-0.3622010486782512</c:v>
                </c:pt>
                <c:pt idx="218">
                  <c:v>-0.23846780925743308</c:v>
                </c:pt>
                <c:pt idx="219">
                  <c:v>-0.11399820072960144</c:v>
                </c:pt>
                <c:pt idx="220">
                  <c:v>1.0726607945220561E-2</c:v>
                </c:pt>
                <c:pt idx="221">
                  <c:v>0.13522819073966277</c:v>
                </c:pt>
                <c:pt idx="222">
                  <c:v>0.25903266313310652</c:v>
                </c:pt>
                <c:pt idx="223">
                  <c:v>0.3816724710347027</c:v>
                </c:pt>
                <c:pt idx="224">
                  <c:v>0.50268817621750161</c:v>
                </c:pt>
                <c:pt idx="225">
                  <c:v>0.62163009209740283</c:v>
                </c:pt>
                <c:pt idx="226">
                  <c:v>0.73805996011190611</c:v>
                </c:pt>
                <c:pt idx="227">
                  <c:v>0.85155250353394119</c:v>
                </c:pt>
                <c:pt idx="228">
                  <c:v>0.96169689887468346</c:v>
                </c:pt>
                <c:pt idx="229">
                  <c:v>1.0680982318633678</c:v>
                </c:pt>
                <c:pt idx="230">
                  <c:v>1.1703787639176948</c:v>
                </c:pt>
                <c:pt idx="231">
                  <c:v>1.2681792890894836</c:v>
                </c:pt>
                <c:pt idx="232">
                  <c:v>1.3611601553869399</c:v>
                </c:pt>
                <c:pt idx="233">
                  <c:v>1.4490024859795316</c:v>
                </c:pt>
                <c:pt idx="234">
                  <c:v>1.5314090477680269</c:v>
                </c:pt>
                <c:pt idx="235">
                  <c:v>1.6081052502344484</c:v>
                </c:pt>
                <c:pt idx="236">
                  <c:v>1.6788398751723603</c:v>
                </c:pt>
                <c:pt idx="237">
                  <c:v>1.7433858613217053</c:v>
                </c:pt>
                <c:pt idx="238">
                  <c:v>1.8015409582893316</c:v>
                </c:pt>
                <c:pt idx="239">
                  <c:v>1.8531281894334293</c:v>
                </c:pt>
                <c:pt idx="240">
                  <c:v>1.8979964876316662</c:v>
                </c:pt>
                <c:pt idx="241">
                  <c:v>1.9360209377302644</c:v>
                </c:pt>
                <c:pt idx="242">
                  <c:v>1.9671031972871036</c:v>
                </c:pt>
                <c:pt idx="243">
                  <c:v>1.9911717197122092</c:v>
                </c:pt>
                <c:pt idx="244">
                  <c:v>2.0081818826423667</c:v>
                </c:pt>
                <c:pt idx="245">
                  <c:v>2.0181161287145906</c:v>
                </c:pt>
                <c:pt idx="246">
                  <c:v>2.0209839705846133</c:v>
                </c:pt>
                <c:pt idx="247">
                  <c:v>2.0168219012148976</c:v>
                </c:pt>
                <c:pt idx="248">
                  <c:v>2.0056933145954647</c:v>
                </c:pt>
                <c:pt idx="249">
                  <c:v>1.9876882474305393</c:v>
                </c:pt>
                <c:pt idx="250">
                  <c:v>1.9629231529061821</c:v>
                </c:pt>
                <c:pt idx="251">
                  <c:v>1.9315404563571792</c:v>
                </c:pt>
                <c:pt idx="252">
                  <c:v>1.8937081952589154</c:v>
                </c:pt>
                <c:pt idx="253">
                  <c:v>1.8496194530618055</c:v>
                </c:pt>
                <c:pt idx="254">
                  <c:v>1.7994917304258693</c:v>
                </c:pt>
                <c:pt idx="255">
                  <c:v>1.7435663071250136</c:v>
                </c:pt>
                <c:pt idx="256">
                  <c:v>1.6821074091034163</c:v>
                </c:pt>
                <c:pt idx="257">
                  <c:v>1.6154013410677059</c:v>
                </c:pt>
                <c:pt idx="258">
                  <c:v>1.5437555607050824</c:v>
                </c:pt>
                <c:pt idx="259">
                  <c:v>1.4674975587925507</c:v>
                </c:pt>
                <c:pt idx="260">
                  <c:v>1.3869737651710481</c:v>
                </c:pt>
                <c:pt idx="261">
                  <c:v>1.3025482498144327</c:v>
                </c:pt>
                <c:pt idx="262">
                  <c:v>1.2146014482163641</c:v>
                </c:pt>
                <c:pt idx="263">
                  <c:v>1.1235286443403614</c:v>
                </c:pt>
                <c:pt idx="264">
                  <c:v>1.0297385525624811</c:v>
                </c:pt>
                <c:pt idx="265">
                  <c:v>0.93365161652109008</c:v>
                </c:pt>
                <c:pt idx="266">
                  <c:v>0.83569838418941045</c:v>
                </c:pt>
                <c:pt idx="267">
                  <c:v>0.73631772898495307</c:v>
                </c:pt>
                <c:pt idx="268">
                  <c:v>0.63595499939532407</c:v>
                </c:pt>
                <c:pt idx="269">
                  <c:v>0.5350601554093638</c:v>
                </c:pt>
                <c:pt idx="270">
                  <c:v>0.43408578160529143</c:v>
                </c:pt>
                <c:pt idx="271">
                  <c:v>0.33348515825973202</c:v>
                </c:pt>
                <c:pt idx="272">
                  <c:v>0.23371013675216926</c:v>
                </c:pt>
                <c:pt idx="273">
                  <c:v>0.13520921337808781</c:v>
                </c:pt>
                <c:pt idx="274">
                  <c:v>3.8425390455343607E-2</c:v>
                </c:pt>
                <c:pt idx="275">
                  <c:v>-5.6205864335071271E-2</c:v>
                </c:pt>
                <c:pt idx="276">
                  <c:v>-0.14825862304457874</c:v>
                </c:pt>
                <c:pt idx="277">
                  <c:v>-0.23731852573254819</c:v>
                </c:pt>
                <c:pt idx="278">
                  <c:v>-0.32298472523839689</c:v>
                </c:pt>
                <c:pt idx="279">
                  <c:v>-0.40487184353808714</c:v>
                </c:pt>
                <c:pt idx="280">
                  <c:v>-0.48261171734540254</c:v>
                </c:pt>
                <c:pt idx="281">
                  <c:v>-0.55585522802598153</c:v>
                </c:pt>
                <c:pt idx="282">
                  <c:v>-0.62427392538588844</c:v>
                </c:pt>
                <c:pt idx="283">
                  <c:v>-0.68756155014044862</c:v>
                </c:pt>
                <c:pt idx="284">
                  <c:v>-0.74543551076730996</c:v>
                </c:pt>
                <c:pt idx="285">
                  <c:v>-0.7976381329512271</c:v>
                </c:pt>
                <c:pt idx="286">
                  <c:v>-0.84393784910985259</c:v>
                </c:pt>
                <c:pt idx="287">
                  <c:v>-0.8841301821766453</c:v>
                </c:pt>
                <c:pt idx="288">
                  <c:v>-0.91803864779783273</c:v>
                </c:pt>
                <c:pt idx="289">
                  <c:v>-0.94551540167847914</c:v>
                </c:pt>
                <c:pt idx="290">
                  <c:v>-0.96644184516994069</c:v>
                </c:pt>
                <c:pt idx="291">
                  <c:v>-0.98072893077485457</c:v>
                </c:pt>
                <c:pt idx="292">
                  <c:v>-0.98831745178571562</c:v>
                </c:pt>
                <c:pt idx="293">
                  <c:v>-0.9891780368751133</c:v>
                </c:pt>
                <c:pt idx="294">
                  <c:v>-0.98331107275124985</c:v>
                </c:pt>
                <c:pt idx="295">
                  <c:v>-0.97074643655782111</c:v>
                </c:pt>
                <c:pt idx="296">
                  <c:v>-0.95154306275933798</c:v>
                </c:pt>
                <c:pt idx="297">
                  <c:v>-0.9257884056123552</c:v>
                </c:pt>
                <c:pt idx="298">
                  <c:v>-0.89359774541293779</c:v>
                </c:pt>
                <c:pt idx="299">
                  <c:v>-0.85511330332122104</c:v>
                </c:pt>
                <c:pt idx="300">
                  <c:v>-0.81050339600876553</c:v>
                </c:pt>
                <c:pt idx="301">
                  <c:v>-0.75996129022946135</c:v>
                </c:pt>
                <c:pt idx="302">
                  <c:v>-0.70370406860888179</c:v>
                </c:pt>
                <c:pt idx="303">
                  <c:v>-0.64197145558140656</c:v>
                </c:pt>
                <c:pt idx="304">
                  <c:v>-0.57502438658021371</c:v>
                </c:pt>
                <c:pt idx="305">
                  <c:v>-0.503143740393029</c:v>
                </c:pt>
                <c:pt idx="306">
                  <c:v>-0.42662880935589931</c:v>
                </c:pt>
                <c:pt idx="307">
                  <c:v>-0.34579592961023153</c:v>
                </c:pt>
                <c:pt idx="308">
                  <c:v>-0.26097687666633468</c:v>
                </c:pt>
                <c:pt idx="309">
                  <c:v>-0.17251742876398166</c:v>
                </c:pt>
                <c:pt idx="310">
                  <c:v>-8.0775805352165581E-2</c:v>
                </c:pt>
                <c:pt idx="311">
                  <c:v>1.3878841085136583E-2</c:v>
                </c:pt>
                <c:pt idx="312">
                  <c:v>0.11106794904224696</c:v>
                </c:pt>
                <c:pt idx="313">
                  <c:v>0.21040499622271272</c:v>
                </c:pt>
                <c:pt idx="314">
                  <c:v>0.31149702046223221</c:v>
                </c:pt>
                <c:pt idx="315">
                  <c:v>0.41394596045059012</c:v>
                </c:pt>
                <c:pt idx="316">
                  <c:v>0.51735013528277118</c:v>
                </c:pt>
                <c:pt idx="317">
                  <c:v>0.62130548617608361</c:v>
                </c:pt>
                <c:pt idx="318">
                  <c:v>0.72540694774791215</c:v>
                </c:pt>
                <c:pt idx="319">
                  <c:v>0.82924963133800644</c:v>
                </c:pt>
                <c:pt idx="320">
                  <c:v>0.93243006132493877</c:v>
                </c:pt>
                <c:pt idx="321">
                  <c:v>1.0345472648644949</c:v>
                </c:pt>
                <c:pt idx="322">
                  <c:v>1.1352039215829837</c:v>
                </c:pt>
                <c:pt idx="323">
                  <c:v>1.2340073407851191</c:v>
                </c:pt>
                <c:pt idx="324">
                  <c:v>1.330570520269579</c:v>
                </c:pt>
                <c:pt idx="325">
                  <c:v>1.4245130562465704</c:v>
                </c:pt>
                <c:pt idx="326">
                  <c:v>1.5154621054836768</c:v>
                </c:pt>
                <c:pt idx="327">
                  <c:v>1.6030532372072239</c:v>
                </c:pt>
                <c:pt idx="328">
                  <c:v>1.6869313449828685</c:v>
                </c:pt>
                <c:pt idx="329">
                  <c:v>1.7667514448680419</c:v>
                </c:pt>
                <c:pt idx="330">
                  <c:v>1.8421795675522241</c:v>
                </c:pt>
                <c:pt idx="331">
                  <c:v>1.9128935449345734</c:v>
                </c:pt>
                <c:pt idx="332">
                  <c:v>1.9785838535175662</c:v>
                </c:pt>
                <c:pt idx="333">
                  <c:v>2.0389544833597326</c:v>
                </c:pt>
                <c:pt idx="334">
                  <c:v>2.0937237203769015</c:v>
                </c:pt>
                <c:pt idx="335">
                  <c:v>2.1426251042258477</c:v>
                </c:pt>
                <c:pt idx="336">
                  <c:v>2.1854082183509234</c:v>
                </c:pt>
                <c:pt idx="337">
                  <c:v>2.2218396954227306</c:v>
                </c:pt>
                <c:pt idx="338">
                  <c:v>2.2517040626918097</c:v>
                </c:pt>
                <c:pt idx="339">
                  <c:v>2.2748047996297989</c:v>
                </c:pt>
                <c:pt idx="340">
                  <c:v>2.2909652331696644</c:v>
                </c:pt>
                <c:pt idx="341">
                  <c:v>2.3000296313094886</c:v>
                </c:pt>
                <c:pt idx="342">
                  <c:v>2.3018641803364814</c:v>
                </c:pt>
                <c:pt idx="343">
                  <c:v>2.2963580397569654</c:v>
                </c:pt>
                <c:pt idx="344">
                  <c:v>2.2834244165910964</c:v>
                </c:pt>
                <c:pt idx="345">
                  <c:v>2.263001570021832</c:v>
                </c:pt>
                <c:pt idx="346">
                  <c:v>2.2350538713859178</c:v>
                </c:pt>
                <c:pt idx="347">
                  <c:v>2.1995728003208295</c:v>
                </c:pt>
                <c:pt idx="348">
                  <c:v>2.1565778867935683</c:v>
                </c:pt>
                <c:pt idx="349">
                  <c:v>2.1061176504215053</c:v>
                </c:pt>
                <c:pt idx="350">
                  <c:v>2.0482703789087426</c:v>
                </c:pt>
                <c:pt idx="351">
                  <c:v>1.9831449242881696</c:v>
                </c:pt>
                <c:pt idx="352">
                  <c:v>1.9108812617086297</c:v>
                </c:pt>
                <c:pt idx="353">
                  <c:v>1.8316510629342762</c:v>
                </c:pt>
                <c:pt idx="354">
                  <c:v>1.7456579600683075</c:v>
                </c:pt>
                <c:pt idx="355">
                  <c:v>1.6531378216749444</c:v>
                </c:pt>
                <c:pt idx="356">
                  <c:v>1.5543586711736685</c:v>
                </c:pt>
                <c:pt idx="357">
                  <c:v>1.4496205495652421</c:v>
                </c:pt>
                <c:pt idx="358">
                  <c:v>1.3392550683903404</c:v>
                </c:pt>
                <c:pt idx="359">
                  <c:v>1.2236247944806988</c:v>
                </c:pt>
                <c:pt idx="360">
                  <c:v>1.1031223616829788</c:v>
                </c:pt>
                <c:pt idx="361">
                  <c:v>0.97816936487455386</c:v>
                </c:pt>
                <c:pt idx="362">
                  <c:v>0.84921499449317972</c:v>
                </c:pt>
                <c:pt idx="363">
                  <c:v>0.71673442821220179</c:v>
                </c:pt>
                <c:pt idx="364">
                  <c:v>0.58122695965709403</c:v>
                </c:pt>
                <c:pt idx="365">
                  <c:v>0.44321393492473693</c:v>
                </c:pt>
                <c:pt idx="366">
                  <c:v>0.30323638244505258</c:v>
                </c:pt>
                <c:pt idx="367">
                  <c:v>0.16185252063907055</c:v>
                </c:pt>
                <c:pt idx="368">
                  <c:v>1.9634974386812436E-2</c:v>
                </c:pt>
                <c:pt idx="369">
                  <c:v>-0.12283209241674024</c:v>
                </c:pt>
                <c:pt idx="370">
                  <c:v>-0.26495611114499262</c:v>
                </c:pt>
                <c:pt idx="371">
                  <c:v>-0.40613924735014328</c:v>
                </c:pt>
                <c:pt idx="372">
                  <c:v>-0.54578174387027989</c:v>
                </c:pt>
                <c:pt idx="373">
                  <c:v>-0.68328527320493959</c:v>
                </c:pt>
                <c:pt idx="374">
                  <c:v>-0.81805634829147456</c:v>
                </c:pt>
                <c:pt idx="375">
                  <c:v>-0.94950975454802566</c:v>
                </c:pt>
                <c:pt idx="376">
                  <c:v>-1.0770719266171997</c:v>
                </c:pt>
                <c:pt idx="377">
                  <c:v>-1.2001842817978232</c:v>
                </c:pt>
                <c:pt idx="378">
                  <c:v>-1.3183064935380806</c:v>
                </c:pt>
                <c:pt idx="379">
                  <c:v>-1.430919587426531</c:v>
                </c:pt>
                <c:pt idx="380">
                  <c:v>-1.5375289463116879</c:v>
                </c:pt>
                <c:pt idx="381">
                  <c:v>-1.6376671352084422</c:v>
                </c:pt>
                <c:pt idx="382">
                  <c:v>-1.7308965003714614</c:v>
                </c:pt>
                <c:pt idx="383">
                  <c:v>-1.8168116059491615</c:v>
                </c:pt>
                <c:pt idx="384">
                  <c:v>-1.8950413887263222</c:v>
                </c:pt>
                <c:pt idx="385">
                  <c:v>-1.9652511523823266</c:v>
                </c:pt>
                <c:pt idx="386">
                  <c:v>-2.0271441870299962</c:v>
                </c:pt>
                <c:pt idx="387">
                  <c:v>-2.0804632723524144</c:v>
                </c:pt>
                <c:pt idx="388">
                  <c:v>-2.1249917967400775</c:v>
                </c:pt>
                <c:pt idx="389">
                  <c:v>-2.1605547147820512</c:v>
                </c:pt>
                <c:pt idx="390">
                  <c:v>-2.1870191563327355</c:v>
                </c:pt>
                <c:pt idx="391">
                  <c:v>-2.2042948507320093</c:v>
                </c:pt>
                <c:pt idx="392">
                  <c:v>-2.2123342853556291</c:v>
                </c:pt>
                <c:pt idx="393">
                  <c:v>-2.2111325868958711</c:v>
                </c:pt>
                <c:pt idx="394">
                  <c:v>-2.2007272429307605</c:v>
                </c:pt>
                <c:pt idx="395">
                  <c:v>-2.1811975605313534</c:v>
                </c:pt>
                <c:pt idx="396">
                  <c:v>-2.1526639315146729</c:v>
                </c:pt>
                <c:pt idx="397">
                  <c:v>-2.1152869140094928</c:v>
                </c:pt>
                <c:pt idx="398">
                  <c:v>-2.0692661624324957</c:v>
                </c:pt>
                <c:pt idx="399">
                  <c:v>-2.0148391436135782</c:v>
                </c:pt>
                <c:pt idx="400">
                  <c:v>-1.9522797508317196</c:v>
                </c:pt>
                <c:pt idx="401">
                  <c:v>-1.8818967794061627</c:v>
                </c:pt>
                <c:pt idx="402">
                  <c:v>-1.804032247220263</c:v>
                </c:pt>
                <c:pt idx="403">
                  <c:v>-1.7190596568504648</c:v>
                </c:pt>
                <c:pt idx="404">
                  <c:v>-1.6273821184797865</c:v>
                </c:pt>
                <c:pt idx="405">
                  <c:v>-1.5294303943112095</c:v>
                </c:pt>
                <c:pt idx="406">
                  <c:v>-1.4256609155224245</c:v>
                </c:pt>
                <c:pt idx="407">
                  <c:v>-1.3165536000672653</c:v>
                </c:pt>
                <c:pt idx="408">
                  <c:v>-1.2026098104647049</c:v>
                </c:pt>
                <c:pt idx="409">
                  <c:v>-1.0843500393448431</c:v>
                </c:pt>
                <c:pt idx="410">
                  <c:v>-0.96231172647710472</c:v>
                </c:pt>
                <c:pt idx="411">
                  <c:v>-0.83704690951064409</c:v>
                </c:pt>
                <c:pt idx="412">
                  <c:v>-0.70911993659311112</c:v>
                </c:pt>
                <c:pt idx="413">
                  <c:v>-0.57910505484935837</c:v>
                </c:pt>
                <c:pt idx="414">
                  <c:v>-0.44758405919320993</c:v>
                </c:pt>
                <c:pt idx="415">
                  <c:v>-0.31514385992622929</c:v>
                </c:pt>
                <c:pt idx="416">
                  <c:v>-0.18237405459025643</c:v>
                </c:pt>
                <c:pt idx="417">
                  <c:v>-4.9864505237142386E-2</c:v>
                </c:pt>
                <c:pt idx="418">
                  <c:v>8.1797137670521214E-2</c:v>
                </c:pt>
                <c:pt idx="419">
                  <c:v>0.21202784097710059</c:v>
                </c:pt>
                <c:pt idx="420">
                  <c:v>0.34025168155991364</c:v>
                </c:pt>
                <c:pt idx="421">
                  <c:v>0.46590223541729753</c:v>
                </c:pt>
                <c:pt idx="422">
                  <c:v>0.58842502321897194</c:v>
                </c:pt>
                <c:pt idx="423">
                  <c:v>0.70727988740360148</c:v>
                </c:pt>
                <c:pt idx="424">
                  <c:v>0.82194334182719719</c:v>
                </c:pt>
                <c:pt idx="425">
                  <c:v>0.93191093339071052</c:v>
                </c:pt>
                <c:pt idx="426">
                  <c:v>1.0366994354580727</c:v>
                </c:pt>
                <c:pt idx="427">
                  <c:v>1.1358491294377244</c:v>
                </c:pt>
                <c:pt idx="428">
                  <c:v>1.2289258875971449</c:v>
                </c:pt>
                <c:pt idx="429">
                  <c:v>1.3155232496930662</c:v>
                </c:pt>
                <c:pt idx="430">
                  <c:v>1.3952643654081216</c:v>
                </c:pt>
                <c:pt idx="431">
                  <c:v>1.4678038621582215</c:v>
                </c:pt>
                <c:pt idx="432">
                  <c:v>1.5328295555051299</c:v>
                </c:pt>
                <c:pt idx="433">
                  <c:v>1.5900640536132835</c:v>
                </c:pt>
                <c:pt idx="434">
                  <c:v>1.63926621050302</c:v>
                </c:pt>
                <c:pt idx="435">
                  <c:v>1.680232406054442</c:v>
                </c:pt>
                <c:pt idx="436">
                  <c:v>1.7127976728842755</c:v>
                </c:pt>
                <c:pt idx="437">
                  <c:v>1.7368366182512553</c:v>
                </c:pt>
                <c:pt idx="438">
                  <c:v>1.7522641673201611</c:v>
                </c:pt>
                <c:pt idx="439">
                  <c:v>1.7590360782517207</c:v>
                </c:pt>
                <c:pt idx="440">
                  <c:v>1.7571492643337356</c:v>
                </c:pt>
                <c:pt idx="441">
                  <c:v>1.7466418574017346</c:v>
                </c:pt>
                <c:pt idx="442">
                  <c:v>1.7275930701697713</c:v>
                </c:pt>
                <c:pt idx="443">
                  <c:v>1.7001227859327324</c:v>
                </c:pt>
                <c:pt idx="444">
                  <c:v>1.6643909487247737</c:v>
                </c:pt>
                <c:pt idx="445">
                  <c:v>1.6205966530088691</c:v>
                </c:pt>
                <c:pt idx="446">
                  <c:v>1.5689770461916692</c:v>
                </c:pt>
                <c:pt idx="447">
                  <c:v>1.5098059589067034</c:v>
                </c:pt>
                <c:pt idx="448">
                  <c:v>1.4433923063523226</c:v>
                </c:pt>
                <c:pt idx="449">
                  <c:v>1.3700782862319307</c:v>
                </c:pt>
                <c:pt idx="450">
                  <c:v>1.290237329580096</c:v>
                </c:pt>
                <c:pt idx="451">
                  <c:v>1.2042718907222523</c:v>
                </c:pt>
                <c:pt idx="452">
                  <c:v>1.1126110284070445</c:v>
                </c:pt>
                <c:pt idx="453">
                  <c:v>1.0157078307131038</c:v>
                </c:pt>
                <c:pt idx="454">
                  <c:v>0.91403670344201848</c:v>
                </c:pt>
                <c:pt idx="455">
                  <c:v>0.80809053960453725</c:v>
                </c:pt>
                <c:pt idx="456">
                  <c:v>0.69837777037427573</c:v>
                </c:pt>
                <c:pt idx="457">
                  <c:v>0.58541938472356081</c:v>
                </c:pt>
                <c:pt idx="458">
                  <c:v>0.46974586881073144</c:v>
                </c:pt>
                <c:pt idx="459">
                  <c:v>0.35189414653636769</c:v>
                </c:pt>
                <c:pt idx="460">
                  <c:v>0.23240452840323772</c:v>
                </c:pt>
                <c:pt idx="461">
                  <c:v>0.11181768590726748</c:v>
                </c:pt>
                <c:pt idx="462">
                  <c:v>-9.3282982758182125E-3</c:v>
                </c:pt>
                <c:pt idx="463">
                  <c:v>-0.13050080780333712</c:v>
                </c:pt>
                <c:pt idx="464">
                  <c:v>-0.25117545278720749</c:v>
                </c:pt>
                <c:pt idx="465">
                  <c:v>-0.37083870445739203</c:v>
                </c:pt>
                <c:pt idx="466">
                  <c:v>-0.4889903797547499</c:v>
                </c:pt>
                <c:pt idx="467">
                  <c:v>-0.60514595463628196</c:v>
                </c:pt>
                <c:pt idx="468">
                  <c:v>-0.71883871029994417</c:v>
                </c:pt>
                <c:pt idx="469">
                  <c:v>-0.82962167892166017</c:v>
                </c:pt>
                <c:pt idx="470">
                  <c:v>-0.93706937687584246</c:v>
                </c:pt>
                <c:pt idx="471">
                  <c:v>-1.0407793722682903</c:v>
                </c:pt>
                <c:pt idx="472">
                  <c:v>-1.1403735889115221</c:v>
                </c:pt>
                <c:pt idx="473">
                  <c:v>-1.2354994475153862</c:v>
                </c:pt>
                <c:pt idx="474">
                  <c:v>-1.3258307755970751</c:v>
                </c:pt>
                <c:pt idx="475">
                  <c:v>-1.4110685120789985</c:v>
                </c:pt>
                <c:pt idx="476">
                  <c:v>-1.4909412438430367</c:v>
                </c:pt>
                <c:pt idx="477">
                  <c:v>-1.5652055063907804</c:v>
                </c:pt>
                <c:pt idx="478">
                  <c:v>-1.6336459729585704</c:v>
                </c:pt>
                <c:pt idx="479">
                  <c:v>-1.6960754034535861</c:v>
                </c:pt>
                <c:pt idx="480">
                  <c:v>-1.7523345253628415</c:v>
                </c:pt>
                <c:pt idx="481">
                  <c:v>-1.8022916944098091</c:v>
                </c:pt>
                <c:pt idx="482">
                  <c:v>-1.8458424983690975</c:v>
                </c:pt>
                <c:pt idx="483">
                  <c:v>-1.8829092232162001</c:v>
                </c:pt>
                <c:pt idx="484">
                  <c:v>-1.9134402137086026</c:v>
                </c:pt>
                <c:pt idx="485">
                  <c:v>-1.937409198763131</c:v>
                </c:pt>
                <c:pt idx="486">
                  <c:v>-1.9548145029643074</c:v>
                </c:pt>
                <c:pt idx="487">
                  <c:v>-1.9656782483897122</c:v>
                </c:pt>
                <c:pt idx="488">
                  <c:v>-1.9700454831677088</c:v>
                </c:pt>
                <c:pt idx="489">
                  <c:v>-1.967983327426291</c:v>
                </c:pt>
                <c:pt idx="490">
                  <c:v>-1.9595800504127032</c:v>
                </c:pt>
                <c:pt idx="491">
                  <c:v>-1.9449441909236491</c:v>
                </c:pt>
                <c:pt idx="492">
                  <c:v>-1.9242036537603355</c:v>
                </c:pt>
                <c:pt idx="493">
                  <c:v>-1.8975048114023321</c:v>
                </c:pt>
                <c:pt idx="494">
                  <c:v>-1.8650116389395299</c:v>
                </c:pt>
                <c:pt idx="495">
                  <c:v>-1.8269048606070311</c:v>
                </c:pt>
                <c:pt idx="496">
                  <c:v>-1.7833811028876672</c:v>
                </c:pt>
                <c:pt idx="497">
                  <c:v>-1.734652094802964</c:v>
                </c:pt>
                <c:pt idx="498">
                  <c:v>-1.6809438736093654</c:v>
                </c:pt>
                <c:pt idx="499">
                  <c:v>-1.6224960312983301</c:v>
                </c:pt>
                <c:pt idx="500">
                  <c:v>-1.5595609583806007</c:v>
                </c:pt>
                <c:pt idx="501">
                  <c:v>-1.4924031335110801</c:v>
                </c:pt>
                <c:pt idx="502">
                  <c:v>-1.4212984138704388</c:v>
                </c:pt>
                <c:pt idx="503">
                  <c:v>-1.3465333398621169</c:v>
                </c:pt>
                <c:pt idx="504">
                  <c:v>-1.2684044473567513</c:v>
                </c:pt>
                <c:pt idx="505">
                  <c:v>-1.1872175977113795</c:v>
                </c:pt>
                <c:pt idx="506">
                  <c:v>-1.1032872797627888</c:v>
                </c:pt>
                <c:pt idx="507">
                  <c:v>-1.0169359205209783</c:v>
                </c:pt>
                <c:pt idx="508">
                  <c:v>-0.92849319701267674</c:v>
                </c:pt>
                <c:pt idx="509">
                  <c:v>-0.83829529593758789</c:v>
                </c:pt>
                <c:pt idx="510">
                  <c:v>-0.74668419379994366</c:v>
                </c:pt>
                <c:pt idx="511">
                  <c:v>-0.65400686067913738</c:v>
                </c:pt>
                <c:pt idx="512">
                  <c:v>-0.56061448584546036</c:v>
                </c:pt>
                <c:pt idx="513">
                  <c:v>-0.4668616395641394</c:v>
                </c:pt>
                <c:pt idx="514">
                  <c:v>-0.3731053767080269</c:v>
                </c:pt>
                <c:pt idx="515">
                  <c:v>-0.27970436163326373</c:v>
                </c:pt>
                <c:pt idx="516">
                  <c:v>-0.18701787916933385</c:v>
                </c:pt>
                <c:pt idx="517">
                  <c:v>-9.5404871716438147E-2</c:v>
                </c:pt>
                <c:pt idx="518">
                  <c:v>-5.2228626430341103E-3</c:v>
                </c:pt>
                <c:pt idx="519">
                  <c:v>8.3173097681337668E-2</c:v>
                </c:pt>
                <c:pt idx="520">
                  <c:v>0.16943157133843065</c:v>
                </c:pt>
                <c:pt idx="521">
                  <c:v>0.25320587982214582</c:v>
                </c:pt>
                <c:pt idx="522">
                  <c:v>0.33415532625173194</c:v>
                </c:pt>
                <c:pt idx="523">
                  <c:v>0.41194638835289332</c:v>
                </c:pt>
                <c:pt idx="524">
                  <c:v>0.48625401336499713</c:v>
                </c:pt>
                <c:pt idx="525">
                  <c:v>0.55676284757343475</c:v>
                </c:pt>
                <c:pt idx="526">
                  <c:v>0.62316856737122406</c:v>
                </c:pt>
                <c:pt idx="527">
                  <c:v>0.68517913934313235</c:v>
                </c:pt>
                <c:pt idx="528">
                  <c:v>0.74251613817313955</c:v>
                </c:pt>
                <c:pt idx="529">
                  <c:v>0.79491601137599166</c:v>
                </c:pt>
                <c:pt idx="530">
                  <c:v>0.84213136665492805</c:v>
                </c:pt>
                <c:pt idx="531">
                  <c:v>0.88393218403591456</c:v>
                </c:pt>
                <c:pt idx="532">
                  <c:v>0.92010704405705179</c:v>
                </c:pt>
                <c:pt idx="533">
                  <c:v>0.95046426914502624</c:v>
                </c:pt>
                <c:pt idx="534">
                  <c:v>0.97483302031677432</c:v>
                </c:pt>
                <c:pt idx="535">
                  <c:v>0.99306436391761932</c:v>
                </c:pt>
                <c:pt idx="536">
                  <c:v>1.0050321774886957</c:v>
                </c:pt>
                <c:pt idx="537">
                  <c:v>1.0106340927571631</c:v>
                </c:pt>
                <c:pt idx="538">
                  <c:v>1.0097922439171936</c:v>
                </c:pt>
                <c:pt idx="539">
                  <c:v>1.0024539691182641</c:v>
                </c:pt>
                <c:pt idx="540">
                  <c:v>0.98859238840494512</c:v>
                </c:pt>
                <c:pt idx="541">
                  <c:v>0.96820689812748828</c:v>
                </c:pt>
                <c:pt idx="542">
                  <c:v>0.94132348958014878</c:v>
                </c:pt>
                <c:pt idx="543">
                  <c:v>0.90799499863523714</c:v>
                </c:pt>
                <c:pt idx="544">
                  <c:v>0.86830121980436303</c:v>
                </c:pt>
                <c:pt idx="545">
                  <c:v>0.82234886004760943</c:v>
                </c:pt>
                <c:pt idx="546">
                  <c:v>0.77027138890967195</c:v>
                </c:pt>
                <c:pt idx="547">
                  <c:v>0.71222874829662119</c:v>
                </c:pt>
                <c:pt idx="548">
                  <c:v>0.64840696248548502</c:v>
                </c:pt>
                <c:pt idx="549">
                  <c:v>0.57901752615050972</c:v>
                </c:pt>
                <c:pt idx="550">
                  <c:v>0.50429680883289985</c:v>
                </c:pt>
                <c:pt idx="551">
                  <c:v>0.42450518349855759</c:v>
                </c:pt>
                <c:pt idx="552">
                  <c:v>0.3399261728675802</c:v>
                </c:pt>
                <c:pt idx="553">
                  <c:v>0.25086537610817022</c:v>
                </c:pt>
                <c:pt idx="554">
                  <c:v>0.15764936072113817</c:v>
                </c:pt>
                <c:pt idx="555">
                  <c:v>6.062442700956043E-2</c:v>
                </c:pt>
                <c:pt idx="556">
                  <c:v>-3.9844720856748297E-2</c:v>
                </c:pt>
                <c:pt idx="557">
                  <c:v>-0.14337637627089941</c:v>
                </c:pt>
                <c:pt idx="558">
                  <c:v>-0.24957329716140875</c:v>
                </c:pt>
                <c:pt idx="559">
                  <c:v>-0.3580242640606669</c:v>
                </c:pt>
                <c:pt idx="560">
                  <c:v>-0.468305666947888</c:v>
                </c:pt>
                <c:pt idx="561">
                  <c:v>-0.57998313542992785</c:v>
                </c:pt>
                <c:pt idx="562">
                  <c:v>-0.6926132450993131</c:v>
                </c:pt>
                <c:pt idx="563">
                  <c:v>-0.80574519042423964</c:v>
                </c:pt>
                <c:pt idx="564">
                  <c:v>-0.91892252321394041</c:v>
                </c:pt>
                <c:pt idx="565">
                  <c:v>-1.0316848889356527</c:v>
                </c:pt>
                <c:pt idx="566">
                  <c:v>-1.143569756842846</c:v>
                </c:pt>
                <c:pt idx="567">
                  <c:v>-1.2541141493592922</c:v>
                </c:pt>
                <c:pt idx="568">
                  <c:v>-1.362856368327741</c:v>
                </c:pt>
                <c:pt idx="569">
                  <c:v>-1.4693377079454935</c:v>
                </c:pt>
                <c:pt idx="570">
                  <c:v>-1.5731041135567596</c:v>
                </c:pt>
                <c:pt idx="571">
                  <c:v>-1.6737078760136681</c:v>
                </c:pt>
                <c:pt idx="572">
                  <c:v>-1.7707092340079778</c:v>
                </c:pt>
                <c:pt idx="573">
                  <c:v>-1.8636779866421738</c:v>
                </c:pt>
                <c:pt idx="574">
                  <c:v>-1.9521950683098761</c:v>
                </c:pt>
                <c:pt idx="575">
                  <c:v>-2.0358540653702062</c:v>
                </c:pt>
                <c:pt idx="576">
                  <c:v>-2.1142627200436261</c:v>
                </c:pt>
                <c:pt idx="577">
                  <c:v>-2.1870444175231576</c:v>
                </c:pt>
                <c:pt idx="578">
                  <c:v>-2.2538395709575272</c:v>
                </c:pt>
                <c:pt idx="579">
                  <c:v>-2.3143070499615233</c:v>
                </c:pt>
                <c:pt idx="580">
                  <c:v>-2.3681255236522865</c:v>
                </c:pt>
                <c:pt idx="581">
                  <c:v>-2.4149947884216241</c:v>
                </c:pt>
                <c:pt idx="582">
                  <c:v>-2.4546370427141255</c:v>
                </c:pt>
                <c:pt idx="583">
                  <c:v>-2.4867981469310951</c:v>
                </c:pt>
                <c:pt idx="584">
                  <c:v>-2.5112488373086155</c:v>
                </c:pt>
                <c:pt idx="585">
                  <c:v>-2.5277858941667288</c:v>
                </c:pt>
                <c:pt idx="586">
                  <c:v>-2.5362332573688562</c:v>
                </c:pt>
                <c:pt idx="587">
                  <c:v>-2.5364431398536778</c:v>
                </c:pt>
                <c:pt idx="588">
                  <c:v>-2.5282970278568833</c:v>
                </c:pt>
                <c:pt idx="589">
                  <c:v>-2.5117066776543955</c:v>
                </c:pt>
                <c:pt idx="590">
                  <c:v>-2.4866150113730896</c:v>
                </c:pt>
                <c:pt idx="591">
                  <c:v>-2.4529969714236555</c:v>
                </c:pt>
                <c:pt idx="592">
                  <c:v>-2.4108602728459054</c:v>
                </c:pt>
                <c:pt idx="593">
                  <c:v>-2.3602460649681105</c:v>
                </c:pt>
                <c:pt idx="594">
                  <c:v>-2.3012295228705235</c:v>
                </c:pt>
                <c:pt idx="595">
                  <c:v>-2.2339202888300638</c:v>
                </c:pt>
                <c:pt idx="596">
                  <c:v>-2.158462804484381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S603"/>
  <sheetViews>
    <sheetView workbookViewId="0">
      <pane ySplit="2" topLeftCell="A418" activePane="bottomLeft" state="frozen"/>
      <selection pane="bottomLeft" activeCell="M49" sqref="M49"/>
    </sheetView>
  </sheetViews>
  <sheetFormatPr baseColWidth="10" defaultRowHeight="14.5" x14ac:dyDescent="0.35"/>
  <cols>
    <col min="1" max="1" width="3.81640625" bestFit="1" customWidth="1"/>
    <col min="3" max="5" width="10.90625" customWidth="1"/>
    <col min="6" max="7" width="12.1796875" customWidth="1"/>
    <col min="8" max="8" width="11.08984375" customWidth="1"/>
    <col min="9" max="9" width="11.81640625" bestFit="1" customWidth="1"/>
    <col min="10" max="12" width="11.81640625" customWidth="1"/>
    <col min="13" max="13" width="11.1796875" bestFit="1" customWidth="1"/>
    <col min="14" max="17" width="11.1796875" customWidth="1"/>
    <col min="18" max="18" width="20.08984375" bestFit="1" customWidth="1"/>
    <col min="19" max="19" width="19.453125" bestFit="1" customWidth="1"/>
  </cols>
  <sheetData>
    <row r="1" spans="1:19" x14ac:dyDescent="0.35">
      <c r="A1" t="s">
        <v>0</v>
      </c>
      <c r="B1">
        <f>2*PI()/600</f>
        <v>1.0471975511965976E-2</v>
      </c>
    </row>
    <row r="2" spans="1:19" x14ac:dyDescent="0.35">
      <c r="A2" t="s">
        <v>7</v>
      </c>
      <c r="B2" t="s">
        <v>21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4</v>
      </c>
      <c r="K2" t="s">
        <v>5</v>
      </c>
      <c r="L2" t="s">
        <v>6</v>
      </c>
      <c r="M2" t="s">
        <v>27</v>
      </c>
      <c r="N2" t="s">
        <v>4</v>
      </c>
      <c r="O2" t="s">
        <v>5</v>
      </c>
      <c r="P2" t="s">
        <v>6</v>
      </c>
    </row>
    <row r="3" spans="1:19" x14ac:dyDescent="0.35">
      <c r="A3">
        <v>0</v>
      </c>
      <c r="B3">
        <f t="shared" ref="B3:B66" si="0">A3*$B$1</f>
        <v>0</v>
      </c>
      <c r="C3" s="3">
        <f>'Graficas excel'!$N$3*(COS('Graficas excel'!$N$4*B3+'Graficas excel'!$N$5)+'Graficas excel'!$N$6)*COS(B3)+'Graficas excel'!$N$7</f>
        <v>20.884</v>
      </c>
      <c r="D3" s="4">
        <f>'Graficas excel'!$N$3*(COS('Graficas excel'!$N$4*B3+'Graficas excel'!$N$5)+'Graficas excel'!$N$6)*SIN(B3)+'Graficas excel'!$N$8</f>
        <v>24.5</v>
      </c>
      <c r="E3">
        <f>ATAN2(C3,D3)*2</f>
        <v>1.7298117200550553</v>
      </c>
      <c r="F3">
        <f>C3/(2*'Graficas excel'!$N$9*COS(E3/2))</f>
        <v>0.80482585694049369</v>
      </c>
      <c r="G3">
        <f>(1-F3^2)^(1/2)</f>
        <v>0.59351102769872777</v>
      </c>
      <c r="H3">
        <f>ATAN2(F3,G3)*2</f>
        <v>1.270828657295457</v>
      </c>
      <c r="I3">
        <f>(E3+H3)/2</f>
        <v>1.5003201886752562</v>
      </c>
      <c r="J3">
        <f>(I4-I3)/$B$1</f>
        <v>-9.089628004153838E-2</v>
      </c>
      <c r="K3">
        <f>(J4-J3)/$B$1</f>
        <v>0.56911986898406075</v>
      </c>
      <c r="L3">
        <f>(K4-K3)/$B$1</f>
        <v>0.23702954906001708</v>
      </c>
      <c r="M3">
        <f>E3-2*I3</f>
        <v>-1.270828657295457</v>
      </c>
      <c r="N3">
        <f>(M4-M3)/$B$1</f>
        <v>0.50250907235392117</v>
      </c>
      <c r="O3">
        <f>(N4-N3)/$B$1</f>
        <v>-0.57772657844351383</v>
      </c>
      <c r="P3">
        <f>(O4-O3)/$B$1</f>
        <v>-1.7792646839440114</v>
      </c>
      <c r="R3" t="s">
        <v>36</v>
      </c>
      <c r="S3" t="s">
        <v>37</v>
      </c>
    </row>
    <row r="4" spans="1:19" x14ac:dyDescent="0.35">
      <c r="A4">
        <v>1</v>
      </c>
      <c r="B4">
        <f t="shared" si="0"/>
        <v>1.0471975511965976E-2</v>
      </c>
      <c r="C4">
        <f>'Graficas excel'!$N$3*(COS('Graficas excel'!$N$4*B4+'Graficas excel'!$N$5)+'Graficas excel'!$N$6)*COS(B4)+'Graficas excel'!$N$7</f>
        <v>20.883197709950174</v>
      </c>
      <c r="D4" s="4">
        <f>'Graficas excel'!$N$3*(COS('Graficas excel'!$N$4*B4+'Graficas excel'!$N$5)+'Graficas excel'!$N$6)*SIN(B4)+'Graficas excel'!$N$8</f>
        <v>24.58255567114411</v>
      </c>
      <c r="E4">
        <f t="shared" ref="E4:E67" si="1">ATAN2(C4,D4)*2</f>
        <v>1.7331702555178388</v>
      </c>
      <c r="F4">
        <f>C4/(2*'Graficas excel'!$N$9*COS(E4/2))</f>
        <v>0.80638467476670506</v>
      </c>
      <c r="G4">
        <f t="shared" ref="G4:G67" si="2">(1-F4^2)^(1/2)</f>
        <v>0.59139137320508428</v>
      </c>
      <c r="H4">
        <f t="shared" ref="H4:H67" si="3">ATAN2(F4,G4)*2</f>
        <v>1.2655663945952262</v>
      </c>
      <c r="I4">
        <f t="shared" ref="I4:I67" si="4">(E4+H4)/2</f>
        <v>1.4993683250565324</v>
      </c>
      <c r="J4">
        <f t="shared" ref="J4:L67" si="5">(I5-I4)/$B$1</f>
        <v>-8.4936470710164011E-2</v>
      </c>
      <c r="K4">
        <f t="shared" si="5"/>
        <v>0.57160203661742959</v>
      </c>
      <c r="L4">
        <f t="shared" si="5"/>
        <v>0.14456245361640394</v>
      </c>
      <c r="M4">
        <f t="shared" ref="M4:M67" si="6">E4-2*I4</f>
        <v>-1.265566394595226</v>
      </c>
      <c r="N4">
        <f t="shared" ref="N4:P67" si="7">(M5-M4)/$B$1</f>
        <v>0.4964591337718488</v>
      </c>
      <c r="O4">
        <f t="shared" si="7"/>
        <v>-0.5963589946430814</v>
      </c>
      <c r="P4">
        <f t="shared" si="7"/>
        <v>-1.6664564378984745</v>
      </c>
      <c r="R4" s="11">
        <f>20*COS(I13)</f>
        <v>1.5419911360572092</v>
      </c>
      <c r="S4" s="10">
        <f>20*SIN(I13)</f>
        <v>19.940467981878484</v>
      </c>
    </row>
    <row r="5" spans="1:19" x14ac:dyDescent="0.35">
      <c r="A5">
        <v>2</v>
      </c>
      <c r="B5">
        <f t="shared" si="0"/>
        <v>2.0943951023931952E-2</v>
      </c>
      <c r="C5">
        <f>'Graficas excel'!$N$3*(COS('Graficas excel'!$N$4*B5+'Graficas excel'!$N$5)+'Graficas excel'!$N$6)*COS(B5)+'Graficas excel'!$N$7</f>
        <v>20.880792144653611</v>
      </c>
      <c r="D5" s="4">
        <f>'Graficas excel'!$N$3*(COS('Graficas excel'!$N$4*B5+'Graficas excel'!$N$5)+'Graficas excel'!$N$6)*SIN(B5)+'Graficas excel'!$N$8</f>
        <v>24.665079062673197</v>
      </c>
      <c r="E5">
        <f t="shared" si="1"/>
        <v>1.7365902581266901</v>
      </c>
      <c r="F5">
        <f>C5/(2*'Graficas excel'!$N$9*COS(E5/2))</f>
        <v>0.80791924324006048</v>
      </c>
      <c r="G5">
        <f t="shared" si="2"/>
        <v>0.58929321767894804</v>
      </c>
      <c r="H5">
        <f t="shared" si="3"/>
        <v>1.2603674867036756</v>
      </c>
      <c r="I5">
        <f t="shared" si="4"/>
        <v>1.4984788724151827</v>
      </c>
      <c r="J5">
        <f t="shared" si="5"/>
        <v>-7.895066818011641E-2</v>
      </c>
      <c r="K5">
        <f t="shared" si="5"/>
        <v>0.57311589109165029</v>
      </c>
      <c r="L5">
        <f t="shared" si="5"/>
        <v>5.1075140543841234E-2</v>
      </c>
      <c r="M5">
        <f t="shared" si="6"/>
        <v>-1.2603674867036754</v>
      </c>
      <c r="N5">
        <f t="shared" si="7"/>
        <v>0.49021407698360581</v>
      </c>
      <c r="O5">
        <f t="shared" si="7"/>
        <v>-0.61381008565251227</v>
      </c>
      <c r="P5">
        <f t="shared" si="7"/>
        <v>-1.5470978654176848</v>
      </c>
      <c r="S5">
        <f>DEGREES(I13)</f>
        <v>85.578132543391789</v>
      </c>
    </row>
    <row r="6" spans="1:19" x14ac:dyDescent="0.35">
      <c r="A6">
        <v>3</v>
      </c>
      <c r="B6">
        <f t="shared" si="0"/>
        <v>3.1415926535897927E-2</v>
      </c>
      <c r="C6">
        <f>'Graficas excel'!$N$3*(COS('Graficas excel'!$N$4*B6+'Graficas excel'!$N$5)+'Graficas excel'!$N$6)*COS(B6)+'Graficas excel'!$N$7</f>
        <v>20.876787214150507</v>
      </c>
      <c r="D6" s="4">
        <f>'Graficas excel'!$N$3*(COS('Graficas excel'!$N$4*B6+'Graficas excel'!$N$5)+'Graficas excel'!$N$6)*SIN(B6)+'Graficas excel'!$N$8</f>
        <v>24.74753801055876</v>
      </c>
      <c r="E6">
        <f t="shared" si="1"/>
        <v>1.7400702290088124</v>
      </c>
      <c r="F6">
        <f>C6/(2*'Graficas excel'!$N$9*COS(E6/2))</f>
        <v>0.80942915145836303</v>
      </c>
      <c r="G6">
        <f t="shared" si="2"/>
        <v>0.58721754807685578</v>
      </c>
      <c r="H6">
        <f t="shared" si="3"/>
        <v>1.2552339768938821</v>
      </c>
      <c r="I6">
        <f t="shared" si="4"/>
        <v>1.4976521029513472</v>
      </c>
      <c r="J6">
        <f t="shared" si="5"/>
        <v>-7.2949012603086089E-2</v>
      </c>
      <c r="K6">
        <f t="shared" si="5"/>
        <v>0.57365074871269561</v>
      </c>
      <c r="L6">
        <f t="shared" si="5"/>
        <v>-4.3168621697261315E-2</v>
      </c>
      <c r="M6">
        <f t="shared" si="6"/>
        <v>-1.2552339768938821</v>
      </c>
      <c r="N6">
        <f t="shared" si="7"/>
        <v>0.48378627279765496</v>
      </c>
      <c r="O6">
        <f t="shared" si="7"/>
        <v>-0.6300112566137811</v>
      </c>
      <c r="P6">
        <f t="shared" si="7"/>
        <v>-1.4215736565696777</v>
      </c>
      <c r="R6" t="s">
        <v>38</v>
      </c>
      <c r="S6">
        <f>DEGREES(M13)</f>
        <v>-69.973799194981765</v>
      </c>
    </row>
    <row r="7" spans="1:19" x14ac:dyDescent="0.35">
      <c r="A7">
        <v>4</v>
      </c>
      <c r="B7">
        <f t="shared" si="0"/>
        <v>4.1887902047863905E-2</v>
      </c>
      <c r="C7">
        <f>'Graficas excel'!$N$3*(COS('Graficas excel'!$N$4*B7+'Graficas excel'!$N$5)+'Graficas excel'!$N$6)*COS(B7)+'Graficas excel'!$N$7</f>
        <v>20.871189420129593</v>
      </c>
      <c r="D7" s="4">
        <f>'Graficas excel'!$N$3*(COS('Graficas excel'!$N$4*B7+'Graficas excel'!$N$5)+'Graficas excel'!$N$6)*SIN(B7)+'Graficas excel'!$N$8</f>
        <v>24.829900581454709</v>
      </c>
      <c r="E7">
        <f t="shared" si="1"/>
        <v>1.7436085864633715</v>
      </c>
      <c r="F7">
        <f>C7/(2*'Graficas excel'!$N$9*COS(E7/2))</f>
        <v>0.81091403316560562</v>
      </c>
      <c r="G7">
        <f t="shared" si="2"/>
        <v>0.5851653021284593</v>
      </c>
      <c r="H7">
        <f t="shared" si="3"/>
        <v>1.2501677788921195</v>
      </c>
      <c r="I7">
        <f t="shared" si="4"/>
        <v>1.4968881826777456</v>
      </c>
      <c r="J7">
        <f t="shared" si="5"/>
        <v>-6.6941756010145792E-2</v>
      </c>
      <c r="K7">
        <f t="shared" si="5"/>
        <v>0.57319868796339657</v>
      </c>
      <c r="L7">
        <f t="shared" si="5"/>
        <v>-0.1378969139779172</v>
      </c>
      <c r="M7">
        <f t="shared" si="6"/>
        <v>-1.2501677788921197</v>
      </c>
      <c r="N7">
        <f t="shared" si="7"/>
        <v>0.47718881034613253</v>
      </c>
      <c r="O7">
        <f t="shared" si="7"/>
        <v>-0.6448979411338347</v>
      </c>
      <c r="P7">
        <f t="shared" si="7"/>
        <v>-1.2903001692253528</v>
      </c>
    </row>
    <row r="8" spans="1:19" x14ac:dyDescent="0.35">
      <c r="A8">
        <v>5</v>
      </c>
      <c r="B8">
        <f t="shared" si="0"/>
        <v>5.2359877559829883E-2</v>
      </c>
      <c r="C8">
        <f>'Graficas excel'!$N$3*(COS('Graficas excel'!$N$4*B8+'Graficas excel'!$N$5)+'Graficas excel'!$N$6)*COS(B8)+'Graficas excel'!$N$7</f>
        <v>20.864007833420235</v>
      </c>
      <c r="D8" s="4">
        <f>'Graficas excel'!$N$3*(COS('Graficas excel'!$N$4*B8+'Graficas excel'!$N$5)+'Graficas excel'!$N$6)*SIN(B8)+'Graficas excel'!$N$8</f>
        <v>24.912135186813995</v>
      </c>
      <c r="E8">
        <f t="shared" si="1"/>
        <v>1.7472036711405678</v>
      </c>
      <c r="F8">
        <f>C8/(2*'Graficas excel'!$N$9*COS(E8/2))</f>
        <v>0.81237356802424832</v>
      </c>
      <c r="G8">
        <f t="shared" si="2"/>
        <v>0.58313736458535392</v>
      </c>
      <c r="H8">
        <f t="shared" si="3"/>
        <v>1.2451706693555908</v>
      </c>
      <c r="I8">
        <f t="shared" si="4"/>
        <v>1.4961871702480793</v>
      </c>
      <c r="J8">
        <f t="shared" si="5"/>
        <v>-6.0939233386302076E-2</v>
      </c>
      <c r="K8">
        <f t="shared" si="5"/>
        <v>0.57175463485704414</v>
      </c>
      <c r="L8">
        <f t="shared" si="5"/>
        <v>-0.23283020286767192</v>
      </c>
      <c r="M8">
        <f t="shared" si="6"/>
        <v>-1.2451706693555908</v>
      </c>
      <c r="N8">
        <f t="shared" si="7"/>
        <v>0.47043545489886174</v>
      </c>
      <c r="O8">
        <f t="shared" si="7"/>
        <v>-0.65840993290904815</v>
      </c>
      <c r="P8">
        <f t="shared" si="7"/>
        <v>-1.1537241842368904</v>
      </c>
    </row>
    <row r="9" spans="1:19" x14ac:dyDescent="0.35">
      <c r="A9">
        <v>6</v>
      </c>
      <c r="B9">
        <f t="shared" si="0"/>
        <v>6.2831853071795854E-2</v>
      </c>
      <c r="C9">
        <f>'Graficas excel'!$N$3*(COS('Graficas excel'!$N$4*B9+'Graficas excel'!$N$5)+'Graficas excel'!$N$6)*COS(B9)+'Graficas excel'!$N$7</f>
        <v>20.855254062600139</v>
      </c>
      <c r="D9" s="4">
        <f>'Graficas excel'!$N$3*(COS('Graficas excel'!$N$4*B9+'Graficas excel'!$N$5)+'Graficas excel'!$N$6)*SIN(B9)+'Graficas excel'!$N$8</f>
        <v>24.994210695541369</v>
      </c>
      <c r="E9">
        <f t="shared" si="1"/>
        <v>1.7508537513847506</v>
      </c>
      <c r="F9">
        <f>C9/(2*'Graficas excel'!$N$9*COS(E9/2))</f>
        <v>0.81380748272730108</v>
      </c>
      <c r="G9">
        <f t="shared" si="2"/>
        <v>0.58113456364000027</v>
      </c>
      <c r="H9">
        <f t="shared" si="3"/>
        <v>1.2402442807919294</v>
      </c>
      <c r="I9">
        <f t="shared" si="4"/>
        <v>1.49554901608834</v>
      </c>
      <c r="J9">
        <f t="shared" si="5"/>
        <v>-5.4951832851226061E-2</v>
      </c>
      <c r="K9">
        <f t="shared" si="5"/>
        <v>0.56931644267416781</v>
      </c>
      <c r="L9">
        <f t="shared" si="5"/>
        <v>-0.32768198701866741</v>
      </c>
      <c r="M9">
        <f t="shared" si="6"/>
        <v>-1.2402442807919294</v>
      </c>
      <c r="N9">
        <f t="shared" si="7"/>
        <v>0.46354060220460302</v>
      </c>
      <c r="O9">
        <f t="shared" si="7"/>
        <v>-0.67049170431393978</v>
      </c>
      <c r="P9">
        <f t="shared" si="7"/>
        <v>-1.0123214444530639</v>
      </c>
    </row>
    <row r="10" spans="1:19" x14ac:dyDescent="0.35">
      <c r="A10">
        <v>7</v>
      </c>
      <c r="B10">
        <f t="shared" si="0"/>
        <v>7.3303828583761832E-2</v>
      </c>
      <c r="C10">
        <f>'Graficas excel'!$N$3*(COS('Graficas excel'!$N$4*B10+'Graficas excel'!$N$5)+'Graficas excel'!$N$6)*COS(B10)+'Graficas excel'!$N$7</f>
        <v>20.844942213836767</v>
      </c>
      <c r="D10" s="4">
        <f>'Graficas excel'!$N$3*(COS('Graficas excel'!$N$4*B10+'Graficas excel'!$N$5)+'Graficas excel'!$N$6)*SIN(B10)+'Graficas excel'!$N$8</f>
        <v>25.076096544703567</v>
      </c>
      <c r="E10">
        <f t="shared" si="1"/>
        <v>1.7545570287239278</v>
      </c>
      <c r="F10">
        <f>C10/(2*'Graficas excel'!$N$9*COS(E10/2))</f>
        <v>0.81521555194680273</v>
      </c>
      <c r="G10">
        <f t="shared" si="2"/>
        <v>0.57915766753455811</v>
      </c>
      <c r="H10">
        <f t="shared" si="3"/>
        <v>1.2353900949568408</v>
      </c>
      <c r="I10">
        <f t="shared" si="4"/>
        <v>1.4949735618403843</v>
      </c>
      <c r="J10">
        <f t="shared" si="5"/>
        <v>-4.8989965004982594E-2</v>
      </c>
      <c r="K10">
        <f t="shared" si="5"/>
        <v>0.56588496493039597</v>
      </c>
      <c r="L10">
        <f t="shared" si="5"/>
        <v>-0.42215954757412555</v>
      </c>
      <c r="M10">
        <f t="shared" si="6"/>
        <v>-1.2353900949568408</v>
      </c>
      <c r="N10">
        <f t="shared" si="7"/>
        <v>0.45651922949605112</v>
      </c>
      <c r="O10">
        <f t="shared" si="7"/>
        <v>-0.68109270969049029</v>
      </c>
      <c r="P10">
        <f t="shared" si="7"/>
        <v>-0.86659495590761204</v>
      </c>
    </row>
    <row r="11" spans="1:19" x14ac:dyDescent="0.35">
      <c r="A11">
        <v>8</v>
      </c>
      <c r="B11">
        <f t="shared" si="0"/>
        <v>8.377580409572781E-2</v>
      </c>
      <c r="C11">
        <f>'Graficas excel'!$N$3*(COS('Graficas excel'!$N$4*B11+'Graficas excel'!$N$5)+'Graficas excel'!$N$6)*COS(B11)+'Graficas excel'!$N$7</f>
        <v>20.83308884211371</v>
      </c>
      <c r="D11" s="4">
        <f>'Graficas excel'!$N$3*(COS('Graficas excel'!$N$4*B11+'Graficas excel'!$N$5)+'Graficas excel'!$N$6)*SIN(B11)+'Graficas excel'!$N$8</f>
        <v>25.157762847826273</v>
      </c>
      <c r="E11">
        <f t="shared" si="1"/>
        <v>1.7583116434882236</v>
      </c>
      <c r="F11">
        <f>C11/(2*'Graficas excel'!$N$9*COS(E11/2))</f>
        <v>0.81659759911586449</v>
      </c>
      <c r="G11">
        <f t="shared" si="2"/>
        <v>0.57720738137882988</v>
      </c>
      <c r="H11">
        <f t="shared" si="3"/>
        <v>1.2306094367648168</v>
      </c>
      <c r="I11">
        <f t="shared" si="4"/>
        <v>1.4944605401265201</v>
      </c>
      <c r="J11">
        <f t="shared" si="5"/>
        <v>-4.3064031509641762E-2</v>
      </c>
      <c r="K11">
        <f t="shared" si="5"/>
        <v>0.56146412048605709</v>
      </c>
      <c r="L11">
        <f t="shared" si="5"/>
        <v>-0.51596479370886594</v>
      </c>
      <c r="M11">
        <f t="shared" si="6"/>
        <v>-1.2306094367648166</v>
      </c>
      <c r="N11">
        <f t="shared" si="7"/>
        <v>0.44938684331879375</v>
      </c>
      <c r="O11">
        <f t="shared" si="7"/>
        <v>-0.69016767084754804</v>
      </c>
      <c r="P11">
        <f t="shared" si="7"/>
        <v>-0.71707312175136972</v>
      </c>
    </row>
    <row r="12" spans="1:19" x14ac:dyDescent="0.35">
      <c r="A12">
        <v>9</v>
      </c>
      <c r="B12">
        <f t="shared" si="0"/>
        <v>9.4247779607693788E-2</v>
      </c>
      <c r="C12">
        <f>'Graficas excel'!$N$3*(COS('Graficas excel'!$N$4*B12+'Graficas excel'!$N$5)+'Graficas excel'!$N$6)*COS(B12)+'Graficas excel'!$N$7</f>
        <v>20.819712894025535</v>
      </c>
      <c r="D12" s="4">
        <f>'Graficas excel'!$N$3*(COS('Graficas excel'!$N$4*B12+'Graficas excel'!$N$5)+'Graficas excel'!$N$6)*SIN(B12)+'Graficas excel'!$N$8</f>
        <v>25.239180500316902</v>
      </c>
      <c r="E12">
        <f t="shared" si="1"/>
        <v>1.7621156805400267</v>
      </c>
      <c r="F12">
        <f>C12/(2*'Graficas excel'!$N$9*COS(E12/2))</f>
        <v>0.81795349704201936</v>
      </c>
      <c r="G12">
        <f t="shared" si="2"/>
        <v>0.57528434419574748</v>
      </c>
      <c r="H12">
        <f t="shared" si="3"/>
        <v>1.2259034687461825</v>
      </c>
      <c r="I12">
        <f t="shared" si="4"/>
        <v>1.4940095746431046</v>
      </c>
      <c r="J12">
        <f t="shared" si="5"/>
        <v>-3.7184392989064258E-2</v>
      </c>
      <c r="K12">
        <f t="shared" si="5"/>
        <v>0.55606094980130127</v>
      </c>
      <c r="L12">
        <f t="shared" si="5"/>
        <v>-0.60879522746691628</v>
      </c>
      <c r="M12">
        <f t="shared" si="6"/>
        <v>-1.2259034687461825</v>
      </c>
      <c r="N12">
        <f t="shared" si="7"/>
        <v>0.44215942437052763</v>
      </c>
      <c r="O12">
        <f t="shared" si="7"/>
        <v>-0.69767684301881738</v>
      </c>
      <c r="P12">
        <f t="shared" si="7"/>
        <v>-0.5643076315939638</v>
      </c>
    </row>
    <row r="13" spans="1:19" x14ac:dyDescent="0.35">
      <c r="A13">
        <v>10</v>
      </c>
      <c r="B13">
        <f t="shared" si="0"/>
        <v>0.10471975511965977</v>
      </c>
      <c r="C13">
        <f>'Graficas excel'!$N$3*(COS('Graficas excel'!$N$4*B13+'Graficas excel'!$N$5)+'Graficas excel'!$N$6)*COS(B13)+'Graficas excel'!$N$7</f>
        <v>20.804835642356402</v>
      </c>
      <c r="D13" s="4">
        <f>'Graficas excel'!$N$3*(COS('Graficas excel'!$N$4*B13+'Graficas excel'!$N$5)+'Graficas excel'!$N$6)*SIN(B13)+'Graficas excel'!$N$8</f>
        <v>25.320321281564166</v>
      </c>
      <c r="E13">
        <f t="shared" si="1"/>
        <v>1.7659671750988022</v>
      </c>
      <c r="F13">
        <f>C13/(2*'Graficas excel'!$N$9*COS(E13/2))</f>
        <v>0.8192831683501951</v>
      </c>
      <c r="G13">
        <f t="shared" si="2"/>
        <v>0.57338912621191707</v>
      </c>
      <c r="H13">
        <f t="shared" si="3"/>
        <v>1.2212731860817894</v>
      </c>
      <c r="I13">
        <f t="shared" si="4"/>
        <v>1.4936201805902958</v>
      </c>
      <c r="J13">
        <f t="shared" si="5"/>
        <v>-3.1361336339584489E-2</v>
      </c>
      <c r="K13">
        <f t="shared" si="5"/>
        <v>0.54968566108746597</v>
      </c>
      <c r="L13">
        <f t="shared" si="5"/>
        <v>-0.70034498420336777</v>
      </c>
      <c r="M13">
        <f t="shared" si="6"/>
        <v>-1.2212731860817894</v>
      </c>
      <c r="N13">
        <f t="shared" si="7"/>
        <v>0.43485336955516884</v>
      </c>
      <c r="O13">
        <f t="shared" si="7"/>
        <v>-0.70358625871808489</v>
      </c>
      <c r="P13">
        <f t="shared" si="7"/>
        <v>-0.40887120661125709</v>
      </c>
    </row>
    <row r="14" spans="1:19" x14ac:dyDescent="0.35">
      <c r="A14">
        <v>11</v>
      </c>
      <c r="B14">
        <f t="shared" si="0"/>
        <v>0.11519173063162574</v>
      </c>
      <c r="C14">
        <f>'Graficas excel'!$N$3*(COS('Graficas excel'!$N$4*B14+'Graficas excel'!$N$5)+'Graficas excel'!$N$6)*COS(B14)+'Graficas excel'!$N$7</f>
        <v>20.78848061268847</v>
      </c>
      <c r="D14" s="4">
        <f>'Graficas excel'!$N$3*(COS('Graficas excel'!$N$4*B14+'Graficas excel'!$N$5)+'Graficas excel'!$N$6)*SIN(B14)+'Graficas excel'!$N$8</f>
        <v>25.401157953278794</v>
      </c>
      <c r="E14">
        <f t="shared" si="1"/>
        <v>1.7698641186437385</v>
      </c>
      <c r="F14">
        <f>C14/(2*'Graficas excel'!$N$9*COS(E14/2))</f>
        <v>0.8205865857541873</v>
      </c>
      <c r="G14">
        <f t="shared" si="2"/>
        <v>0.5715222264096872</v>
      </c>
      <c r="H14">
        <f t="shared" si="3"/>
        <v>1.216719412244512</v>
      </c>
      <c r="I14">
        <f t="shared" si="4"/>
        <v>1.4932917654441251</v>
      </c>
      <c r="J14">
        <f t="shared" si="5"/>
        <v>-2.5605041557397717E-2</v>
      </c>
      <c r="K14">
        <f t="shared" si="5"/>
        <v>0.54235166556296011</v>
      </c>
      <c r="L14">
        <f t="shared" si="5"/>
        <v>-0.79030599329154749</v>
      </c>
      <c r="M14">
        <f t="shared" si="6"/>
        <v>-1.2167194122445117</v>
      </c>
      <c r="N14">
        <f t="shared" si="7"/>
        <v>0.4274854314833173</v>
      </c>
      <c r="O14">
        <f t="shared" si="7"/>
        <v>-0.70786794798126595</v>
      </c>
      <c r="P14">
        <f t="shared" si="7"/>
        <v>-0.25135511086380879</v>
      </c>
    </row>
    <row r="15" spans="1:19" x14ac:dyDescent="0.35">
      <c r="A15">
        <v>12</v>
      </c>
      <c r="B15">
        <f t="shared" si="0"/>
        <v>0.12566370614359171</v>
      </c>
      <c r="C15">
        <f>'Graficas excel'!$N$3*(COS('Graficas excel'!$N$4*B15+'Graficas excel'!$N$5)+'Graficas excel'!$N$6)*COS(B15)+'Graficas excel'!$N$7</f>
        <v>20.770673502316246</v>
      </c>
      <c r="D15" s="4">
        <f>'Graficas excel'!$N$3*(COS('Graficas excel'!$N$4*B15+'Graficas excel'!$N$5)+'Graficas excel'!$N$6)*SIN(B15)+'Graficas excel'!$N$8</f>
        <v>25.481664353655255</v>
      </c>
      <c r="E15">
        <f t="shared" si="1"/>
        <v>1.7738044648776101</v>
      </c>
      <c r="F15">
        <f>C15/(2*'Graficas excel'!$N$9*COS(E15/2))</f>
        <v>0.82186377215606987</v>
      </c>
      <c r="G15">
        <f t="shared" si="2"/>
        <v>0.56968407035601387</v>
      </c>
      <c r="H15">
        <f t="shared" si="3"/>
        <v>1.2122427952742965</v>
      </c>
      <c r="I15">
        <f t="shared" si="4"/>
        <v>1.4930236300759532</v>
      </c>
      <c r="J15">
        <f t="shared" si="5"/>
        <v>-1.9925548196748438E-2</v>
      </c>
      <c r="K15">
        <f t="shared" si="5"/>
        <v>0.53407560055425107</v>
      </c>
      <c r="L15">
        <f t="shared" si="5"/>
        <v>-0.87836921501156873</v>
      </c>
      <c r="M15">
        <f t="shared" si="6"/>
        <v>-1.2122427952742962</v>
      </c>
      <c r="N15">
        <f t="shared" si="7"/>
        <v>0.42007265566635188</v>
      </c>
      <c r="O15">
        <f t="shared" si="7"/>
        <v>-0.71050013254703925</v>
      </c>
      <c r="P15">
        <f t="shared" si="7"/>
        <v>-9.2366531941079452E-2</v>
      </c>
    </row>
    <row r="16" spans="1:19" x14ac:dyDescent="0.35">
      <c r="A16">
        <v>13</v>
      </c>
      <c r="B16">
        <f t="shared" si="0"/>
        <v>0.1361356816555577</v>
      </c>
      <c r="C16">
        <f>'Graficas excel'!$N$3*(COS('Graficas excel'!$N$4*B16+'Graficas excel'!$N$5)+'Graficas excel'!$N$6)*COS(B16)+'Graficas excel'!$N$7</f>
        <v>20.751442091771615</v>
      </c>
      <c r="D16" s="4">
        <f>'Graficas excel'!$N$3*(COS('Graficas excel'!$N$4*B16+'Graficas excel'!$N$5)+'Graficas excel'!$N$6)*SIN(B16)+'Graficas excel'!$N$8</f>
        <v>25.561815486951311</v>
      </c>
      <c r="E16">
        <f t="shared" si="1"/>
        <v>1.777786135735437</v>
      </c>
      <c r="F16">
        <f>C16/(2*'Graficas excel'!$N$9*COS(E16/2))</f>
        <v>0.82311480057351916</v>
      </c>
      <c r="G16">
        <f t="shared" si="2"/>
        <v>0.5678750083220917</v>
      </c>
      <c r="H16">
        <f t="shared" si="3"/>
        <v>1.2078438047109119</v>
      </c>
      <c r="I16">
        <f t="shared" si="4"/>
        <v>1.4928149702231743</v>
      </c>
      <c r="J16">
        <f t="shared" si="5"/>
        <v>-1.4332721586205799E-2</v>
      </c>
      <c r="K16">
        <f t="shared" si="5"/>
        <v>0.52487733964418515</v>
      </c>
      <c r="L16">
        <f t="shared" si="5"/>
        <v>-0.9642259509144856</v>
      </c>
      <c r="M16">
        <f t="shared" si="6"/>
        <v>-1.2078438047109117</v>
      </c>
      <c r="N16">
        <f t="shared" si="7"/>
        <v>0.4126323156770707</v>
      </c>
      <c r="O16">
        <f t="shared" si="7"/>
        <v>-0.71146739260765146</v>
      </c>
      <c r="P16">
        <f t="shared" si="7"/>
        <v>6.7474191372863132E-2</v>
      </c>
    </row>
    <row r="17" spans="1:16" x14ac:dyDescent="0.35">
      <c r="A17">
        <v>14</v>
      </c>
      <c r="B17">
        <f t="shared" si="0"/>
        <v>0.14660765716752366</v>
      </c>
      <c r="C17">
        <f>'Graficas excel'!$N$3*(COS('Graficas excel'!$N$4*B17+'Graficas excel'!$N$5)+'Graficas excel'!$N$6)*COS(B17)+'Graficas excel'!$N$7</f>
        <v>20.730816149292131</v>
      </c>
      <c r="D17" s="4">
        <f>'Graficas excel'!$N$3*(COS('Graficas excel'!$N$4*B17+'Graficas excel'!$N$5)+'Graficas excel'!$N$6)*SIN(B17)+'Graficas excel'!$N$8</f>
        <v>25.641587608101084</v>
      </c>
      <c r="E17">
        <f t="shared" si="1"/>
        <v>1.7818070274217119</v>
      </c>
      <c r="F17">
        <f>C17/(2*'Graficas excel'!$N$9*COS(E17/2))</f>
        <v>0.82433979389557355</v>
      </c>
      <c r="G17">
        <f t="shared" si="2"/>
        <v>0.56609531370627275</v>
      </c>
      <c r="H17">
        <f t="shared" si="3"/>
        <v>1.2035227292056956</v>
      </c>
      <c r="I17">
        <f t="shared" si="4"/>
        <v>1.4926648783137038</v>
      </c>
      <c r="J17">
        <f t="shared" si="5"/>
        <v>-8.836218938666044E-3</v>
      </c>
      <c r="K17">
        <f t="shared" si="5"/>
        <v>0.51477998909820655</v>
      </c>
      <c r="L17">
        <f t="shared" si="5"/>
        <v>-1.0475692423553364</v>
      </c>
      <c r="M17">
        <f t="shared" si="6"/>
        <v>-1.2035227292056956</v>
      </c>
      <c r="N17">
        <f t="shared" si="7"/>
        <v>0.4051818465641211</v>
      </c>
      <c r="O17">
        <f t="shared" si="7"/>
        <v>-0.71076080452790513</v>
      </c>
      <c r="P17">
        <f t="shared" si="7"/>
        <v>0.22753649067338472</v>
      </c>
    </row>
    <row r="18" spans="1:16" x14ac:dyDescent="0.35">
      <c r="A18">
        <v>15</v>
      </c>
      <c r="B18">
        <f t="shared" si="0"/>
        <v>0.15707963267948966</v>
      </c>
      <c r="C18">
        <f>'Graficas excel'!$N$3*(COS('Graficas excel'!$N$4*B18+'Graficas excel'!$N$5)+'Graficas excel'!$N$6)*COS(B18)+'Graficas excel'!$N$7</f>
        <v>20.708827328591482</v>
      </c>
      <c r="D18" s="4">
        <f>'Graficas excel'!$N$3*(COS('Graficas excel'!$N$4*B18+'Graficas excel'!$N$5)+'Graficas excel'!$N$6)*SIN(B18)+'Graficas excel'!$N$8</f>
        <v>25.720958301997452</v>
      </c>
      <c r="E18">
        <f t="shared" si="1"/>
        <v>1.7858650164601364</v>
      </c>
      <c r="F18">
        <f>C18/(2*'Graficas excel'!$N$9*COS(E18/2))</f>
        <v>0.82553892446787036</v>
      </c>
      <c r="G18">
        <f t="shared" si="2"/>
        <v>0.56434518177125581</v>
      </c>
      <c r="H18">
        <f t="shared" si="3"/>
        <v>1.199279674830583</v>
      </c>
      <c r="I18">
        <f t="shared" si="4"/>
        <v>1.4925723456453597</v>
      </c>
      <c r="J18">
        <f t="shared" si="5"/>
        <v>-3.4454554987795121E-3</v>
      </c>
      <c r="K18">
        <f t="shared" si="5"/>
        <v>0.50380986964517271</v>
      </c>
      <c r="L18">
        <f t="shared" si="5"/>
        <v>-1.1280953235528417</v>
      </c>
      <c r="M18">
        <f t="shared" si="6"/>
        <v>-1.199279674830583</v>
      </c>
      <c r="N18">
        <f t="shared" si="7"/>
        <v>0.39773877682423964</v>
      </c>
      <c r="O18">
        <f t="shared" si="7"/>
        <v>-0.70837804796949477</v>
      </c>
      <c r="P18">
        <f t="shared" si="7"/>
        <v>0.38718259336343674</v>
      </c>
    </row>
    <row r="19" spans="1:16" x14ac:dyDescent="0.35">
      <c r="A19">
        <v>16</v>
      </c>
      <c r="B19">
        <f t="shared" si="0"/>
        <v>0.16755160819145562</v>
      </c>
      <c r="C19">
        <f>'Graficas excel'!$N$3*(COS('Graficas excel'!$N$4*B19+'Graficas excel'!$N$5)+'Graficas excel'!$N$6)*COS(B19)+'Graficas excel'!$N$7</f>
        <v>20.685509060315979</v>
      </c>
      <c r="D19" s="4">
        <f>'Graficas excel'!$N$3*(COS('Graficas excel'!$N$4*B19+'Graficas excel'!$N$5)+'Graficas excel'!$N$6)*SIN(B19)+'Graficas excel'!$N$8</f>
        <v>25.799906557101604</v>
      </c>
      <c r="E19">
        <f t="shared" si="1"/>
        <v>1.7899579657399776</v>
      </c>
      <c r="F19">
        <f>C19/(2*'Graficas excel'!$N$9*COS(E19/2))</f>
        <v>0.82671241350891977</v>
      </c>
      <c r="G19">
        <f t="shared" si="2"/>
        <v>0.56262472870489511</v>
      </c>
      <c r="H19">
        <f t="shared" si="3"/>
        <v>1.1951145640995202</v>
      </c>
      <c r="I19">
        <f t="shared" si="4"/>
        <v>1.4925362649197489</v>
      </c>
      <c r="J19">
        <f t="shared" si="5"/>
        <v>1.8304291188315073E-3</v>
      </c>
      <c r="K19">
        <f t="shared" si="5"/>
        <v>0.49199648304176402</v>
      </c>
      <c r="L19">
        <f t="shared" si="5"/>
        <v>-1.2055051036516116</v>
      </c>
      <c r="M19">
        <f t="shared" si="6"/>
        <v>-1.1951145640995202</v>
      </c>
      <c r="N19">
        <f t="shared" si="7"/>
        <v>0.39032065925268883</v>
      </c>
      <c r="O19">
        <f t="shared" si="7"/>
        <v>-0.70432348133313338</v>
      </c>
      <c r="P19">
        <f t="shared" si="7"/>
        <v>0.54577060181503834</v>
      </c>
    </row>
    <row r="20" spans="1:16" x14ac:dyDescent="0.35">
      <c r="A20">
        <v>17</v>
      </c>
      <c r="B20">
        <f t="shared" si="0"/>
        <v>0.17802358370342158</v>
      </c>
      <c r="C20">
        <f>'Graficas excel'!$N$3*(COS('Graficas excel'!$N$4*B20+'Graficas excel'!$N$5)+'Graficas excel'!$N$6)*COS(B20)+'Graficas excel'!$N$7</f>
        <v>20.660896437594527</v>
      </c>
      <c r="D20" s="4">
        <f>'Graficas excel'!$N$3*(COS('Graficas excel'!$N$4*B20+'Graficas excel'!$N$5)+'Graficas excel'!$N$6)*SIN(B20)+'Graficas excel'!$N$8</f>
        <v>25.878412833060565</v>
      </c>
      <c r="E20">
        <f t="shared" si="1"/>
        <v>1.7940837305433037</v>
      </c>
      <c r="F20">
        <f>C20/(2*'Graficas excel'!$N$9*COS(E20/2))</f>
        <v>0.82786053035947738</v>
      </c>
      <c r="G20">
        <f t="shared" si="2"/>
        <v>0.56093399101224461</v>
      </c>
      <c r="H20">
        <f t="shared" si="3"/>
        <v>1.1910271357140114</v>
      </c>
      <c r="I20">
        <f t="shared" si="4"/>
        <v>1.4925554331286577</v>
      </c>
      <c r="J20">
        <f t="shared" si="5"/>
        <v>6.9826042412182441E-3</v>
      </c>
      <c r="K20">
        <f t="shared" si="5"/>
        <v>0.47937246311677434</v>
      </c>
      <c r="L20">
        <f t="shared" si="5"/>
        <v>-1.2795057193593384</v>
      </c>
      <c r="M20">
        <f t="shared" si="6"/>
        <v>-1.1910271357140116</v>
      </c>
      <c r="N20">
        <f t="shared" si="7"/>
        <v>0.38294500100366563</v>
      </c>
      <c r="O20">
        <f t="shared" si="7"/>
        <v>-0.69860818495577537</v>
      </c>
      <c r="P20">
        <f t="shared" si="7"/>
        <v>0.70265769397647493</v>
      </c>
    </row>
    <row r="21" spans="1:16" x14ac:dyDescent="0.35">
      <c r="A21">
        <v>18</v>
      </c>
      <c r="B21">
        <f t="shared" si="0"/>
        <v>0.18849555921538758</v>
      </c>
      <c r="C21">
        <f>'Graficas excel'!$N$3*(COS('Graficas excel'!$N$4*B21+'Graficas excel'!$N$5)+'Graficas excel'!$N$6)*COS(B21)+'Graficas excel'!$N$7</f>
        <v>20.63502609611141</v>
      </c>
      <c r="D21" s="4">
        <f>'Graficas excel'!$N$3*(COS('Graficas excel'!$N$4*B21+'Graficas excel'!$N$5)+'Graficas excel'!$N$6)*SIN(B21)+'Graficas excel'!$N$8</f>
        <v>25.956459122038247</v>
      </c>
      <c r="E21">
        <f t="shared" si="1"/>
        <v>1.7982401645374915</v>
      </c>
      <c r="F21">
        <f>C21/(2*'Graficas excel'!$N$9*COS(E21/2))</f>
        <v>0.82898359156757506</v>
      </c>
      <c r="G21">
        <f t="shared" si="2"/>
        <v>0.55927292524466432</v>
      </c>
      <c r="H21">
        <f t="shared" si="3"/>
        <v>1.1870169450410715</v>
      </c>
      <c r="I21">
        <f t="shared" si="4"/>
        <v>1.4926285547892815</v>
      </c>
      <c r="J21">
        <f t="shared" si="5"/>
        <v>1.2002580936087918E-2</v>
      </c>
      <c r="K21">
        <f t="shared" si="5"/>
        <v>0.46597351055622294</v>
      </c>
      <c r="L21">
        <f t="shared" si="5"/>
        <v>-1.3498120624475054</v>
      </c>
      <c r="M21">
        <f t="shared" si="6"/>
        <v>-1.1870169450410715</v>
      </c>
      <c r="N21">
        <f t="shared" si="7"/>
        <v>0.37562919319834975</v>
      </c>
      <c r="O21">
        <f t="shared" si="7"/>
        <v>-0.69124997079115924</v>
      </c>
      <c r="P21">
        <f t="shared" si="7"/>
        <v>0.85720327756077541</v>
      </c>
    </row>
    <row r="22" spans="1:16" x14ac:dyDescent="0.35">
      <c r="A22">
        <v>19</v>
      </c>
      <c r="B22">
        <f t="shared" si="0"/>
        <v>0.19896753472735354</v>
      </c>
      <c r="C22">
        <f>'Graficas excel'!$N$3*(COS('Graficas excel'!$N$4*B22+'Graficas excel'!$N$5)+'Graficas excel'!$N$6)*COS(B22)+'Graficas excel'!$N$7</f>
        <v>20.607936089151526</v>
      </c>
      <c r="D22" s="4">
        <f>'Graficas excel'!$N$3*(COS('Graficas excel'!$N$4*B22+'Graficas excel'!$N$5)+'Graficas excel'!$N$6)*SIN(B22)+'Graficas excel'!$N$8</f>
        <v>26.034029003491153</v>
      </c>
      <c r="E22">
        <f t="shared" si="1"/>
        <v>1.8024251257175303</v>
      </c>
      <c r="F22">
        <f>C22/(2*'Graficas excel'!$N$9*COS(E22/2))</f>
        <v>0.83008195981224209</v>
      </c>
      <c r="G22">
        <f t="shared" si="2"/>
        <v>0.55764140806997764</v>
      </c>
      <c r="H22">
        <f t="shared" si="3"/>
        <v>1.1830833653283188</v>
      </c>
      <c r="I22">
        <f t="shared" si="4"/>
        <v>1.4927542455229246</v>
      </c>
      <c r="J22">
        <f t="shared" si="5"/>
        <v>1.6882244127857503E-2</v>
      </c>
      <c r="K22">
        <f t="shared" si="5"/>
        <v>0.45183831169251637</v>
      </c>
      <c r="L22">
        <f t="shared" si="5"/>
        <v>-1.4161483588780259</v>
      </c>
      <c r="M22">
        <f t="shared" si="6"/>
        <v>-1.1830833653283188</v>
      </c>
      <c r="N22">
        <f t="shared" si="7"/>
        <v>0.36839044043157754</v>
      </c>
      <c r="O22">
        <f t="shared" si="7"/>
        <v>-0.68227335905976583</v>
      </c>
      <c r="P22">
        <f t="shared" si="7"/>
        <v>1.008772242844318</v>
      </c>
    </row>
    <row r="23" spans="1:16" x14ac:dyDescent="0.35">
      <c r="A23">
        <v>20</v>
      </c>
      <c r="B23">
        <f t="shared" si="0"/>
        <v>0.20943951023931953</v>
      </c>
      <c r="C23">
        <f>'Graficas excel'!$N$3*(COS('Graficas excel'!$N$4*B23+'Graficas excel'!$N$5)+'Graficas excel'!$N$6)*COS(B23)+'Graficas excel'!$N$7</f>
        <v>20.579665758086261</v>
      </c>
      <c r="D23" s="4">
        <f>'Graficas excel'!$N$3*(COS('Graficas excel'!$N$4*B23+'Graficas excel'!$N$5)+'Graficas excel'!$N$6)*SIN(B23)+'Graficas excel'!$N$8</f>
        <v>26.111107692146817</v>
      </c>
      <c r="E23">
        <f t="shared" si="1"/>
        <v>1.8066364822827601</v>
      </c>
      <c r="F23">
        <f>C23/(2*'Graficas excel'!$N$9*COS(E23/2))</f>
        <v>0.83115604266942444</v>
      </c>
      <c r="G23">
        <f t="shared" si="2"/>
        <v>0.55603923668577726</v>
      </c>
      <c r="H23">
        <f t="shared" si="3"/>
        <v>1.179225589657277</v>
      </c>
      <c r="I23">
        <f t="shared" si="4"/>
        <v>1.4929310359700185</v>
      </c>
      <c r="J23">
        <f t="shared" si="5"/>
        <v>2.1613883863269585E-2</v>
      </c>
      <c r="K23">
        <f t="shared" si="5"/>
        <v>0.43700844075703488</v>
      </c>
      <c r="L23">
        <f t="shared" si="5"/>
        <v>-1.4782496825758451</v>
      </c>
      <c r="M23">
        <f t="shared" si="6"/>
        <v>-1.179225589657277</v>
      </c>
      <c r="N23">
        <f t="shared" si="7"/>
        <v>0.3612456905230369</v>
      </c>
      <c r="O23">
        <f t="shared" si="7"/>
        <v>-0.67170952083554913</v>
      </c>
      <c r="P23">
        <f t="shared" si="7"/>
        <v>1.1567380812906205</v>
      </c>
    </row>
    <row r="24" spans="1:16" x14ac:dyDescent="0.35">
      <c r="A24">
        <v>21</v>
      </c>
      <c r="B24">
        <f t="shared" si="0"/>
        <v>0.2199114857512855</v>
      </c>
      <c r="C24">
        <f>'Graficas excel'!$N$3*(COS('Graficas excel'!$N$4*B24+'Graficas excel'!$N$5)+'Graficas excel'!$N$6)*COS(B24)+'Graficas excel'!$N$7</f>
        <v>20.55025559878495</v>
      </c>
      <c r="D24" s="4">
        <f>'Graficas excel'!$N$3*(COS('Graficas excel'!$N$4*B24+'Graficas excel'!$N$5)+'Graficas excel'!$N$6)*SIN(B24)+'Graficas excel'!$N$8</f>
        <v>26.187682078970909</v>
      </c>
      <c r="E24">
        <f t="shared" si="1"/>
        <v>1.8108721184327898</v>
      </c>
      <c r="F24">
        <f>C24/(2*'Graficas excel'!$N$9*COS(E24/2))</f>
        <v>0.83220629122405931</v>
      </c>
      <c r="G24">
        <f t="shared" si="2"/>
        <v>0.55446612957609609</v>
      </c>
      <c r="H24">
        <f t="shared" si="3"/>
        <v>1.1754426336323163</v>
      </c>
      <c r="I24">
        <f t="shared" si="4"/>
        <v>1.4931573760325532</v>
      </c>
      <c r="J24">
        <f t="shared" si="5"/>
        <v>2.6190225553399688E-2</v>
      </c>
      <c r="K24">
        <f t="shared" si="5"/>
        <v>0.42152824628052915</v>
      </c>
      <c r="L24">
        <f t="shared" si="5"/>
        <v>-1.5358635022651936</v>
      </c>
      <c r="M24">
        <f t="shared" si="6"/>
        <v>-1.1754426336323165</v>
      </c>
      <c r="N24">
        <f t="shared" si="7"/>
        <v>0.35421156486969263</v>
      </c>
      <c r="O24">
        <f t="shared" si="7"/>
        <v>-0.65959618797451525</v>
      </c>
      <c r="P24">
        <f t="shared" si="7"/>
        <v>1.300486079185138</v>
      </c>
    </row>
    <row r="25" spans="1:16" x14ac:dyDescent="0.35">
      <c r="A25">
        <v>22</v>
      </c>
      <c r="B25">
        <f t="shared" si="0"/>
        <v>0.23038346126325149</v>
      </c>
      <c r="C25">
        <f>'Graficas excel'!$N$3*(COS('Graficas excel'!$N$4*B25+'Graficas excel'!$N$5)+'Graficas excel'!$N$6)*COS(B25)+'Graficas excel'!$N$7</f>
        <v>20.519747124451737</v>
      </c>
      <c r="D25" s="4">
        <f>'Graficas excel'!$N$3*(COS('Graficas excel'!$N$4*B25+'Graficas excel'!$N$5)+'Graficas excel'!$N$6)*SIN(B25)+'Graficas excel'!$N$8</f>
        <v>26.263740764937641</v>
      </c>
      <c r="E25">
        <f t="shared" si="1"/>
        <v>1.8151299400674565</v>
      </c>
      <c r="F25">
        <f>C25/(2*'Graficas excel'!$N$9*COS(E25/2))</f>
        <v>0.83323319853271427</v>
      </c>
      <c r="G25">
        <f t="shared" si="2"/>
        <v>0.55292172760974256</v>
      </c>
      <c r="H25">
        <f t="shared" si="3"/>
        <v>1.1717333387989459</v>
      </c>
      <c r="I25">
        <f t="shared" si="4"/>
        <v>1.4934316394332012</v>
      </c>
      <c r="J25">
        <f t="shared" si="5"/>
        <v>3.0604459026051353E-2</v>
      </c>
      <c r="K25">
        <f t="shared" si="5"/>
        <v>0.40544472129508574</v>
      </c>
      <c r="L25">
        <f t="shared" si="5"/>
        <v>-1.5887511275684476</v>
      </c>
      <c r="M25">
        <f t="shared" si="6"/>
        <v>-1.1717333387989459</v>
      </c>
      <c r="N25">
        <f t="shared" si="7"/>
        <v>0.3473042897414374</v>
      </c>
      <c r="O25">
        <f t="shared" si="7"/>
        <v>-0.64597752959963584</v>
      </c>
      <c r="P25">
        <f t="shared" si="7"/>
        <v>1.4394163171358612</v>
      </c>
    </row>
    <row r="26" spans="1:16" x14ac:dyDescent="0.35">
      <c r="A26">
        <v>23</v>
      </c>
      <c r="B26">
        <f t="shared" si="0"/>
        <v>0.24085543677521745</v>
      </c>
      <c r="C26">
        <f>'Graficas excel'!$N$3*(COS('Graficas excel'!$N$4*B26+'Graficas excel'!$N$5)+'Graficas excel'!$N$6)*COS(B26)+'Graficas excel'!$N$7</f>
        <v>20.488182725400549</v>
      </c>
      <c r="D26" s="4">
        <f>'Graficas excel'!$N$3*(COS('Graficas excel'!$N$4*B26+'Graficas excel'!$N$5)+'Graficas excel'!$N$6)*SIN(B26)+'Graficas excel'!$N$8</f>
        <v>26.33927408744772</v>
      </c>
      <c r="E26">
        <f t="shared" si="1"/>
        <v>1.8194078803757852</v>
      </c>
      <c r="F26">
        <f>C26/(2*'Graficas excel'!$N$9*COS(E26/2))</f>
        <v>0.83423729794161994</v>
      </c>
      <c r="G26">
        <f t="shared" si="2"/>
        <v>0.55140559547674595</v>
      </c>
      <c r="H26">
        <f t="shared" si="3"/>
        <v>1.1680963767815729</v>
      </c>
      <c r="I26">
        <f t="shared" si="4"/>
        <v>1.493752128578679</v>
      </c>
      <c r="J26">
        <f t="shared" si="5"/>
        <v>3.4850266218909361E-2</v>
      </c>
      <c r="K26">
        <f t="shared" si="5"/>
        <v>0.38880735839258063</v>
      </c>
      <c r="L26">
        <f t="shared" si="5"/>
        <v>-1.6366891328685607</v>
      </c>
      <c r="M26">
        <f t="shared" si="6"/>
        <v>-1.1680963767815729</v>
      </c>
      <c r="N26">
        <f t="shared" si="7"/>
        <v>0.34053962887018974</v>
      </c>
      <c r="O26">
        <f t="shared" si="7"/>
        <v>-0.63090399717506485</v>
      </c>
      <c r="P26">
        <f t="shared" si="7"/>
        <v>1.5729466407867898</v>
      </c>
    </row>
    <row r="27" spans="1:16" x14ac:dyDescent="0.35">
      <c r="A27">
        <v>24</v>
      </c>
      <c r="B27">
        <f t="shared" si="0"/>
        <v>0.25132741228718342</v>
      </c>
      <c r="C27">
        <f>'Graficas excel'!$N$3*(COS('Graficas excel'!$N$4*B27+'Graficas excel'!$N$5)+'Graficas excel'!$N$6)*COS(B27)+'Graficas excel'!$N$7</f>
        <v>20.455605526292018</v>
      </c>
      <c r="D27" s="4">
        <f>'Graficas excel'!$N$3*(COS('Graficas excel'!$N$4*B27+'Graficas excel'!$N$5)+'Graficas excel'!$N$6)*SIN(B27)+'Graficas excel'!$N$8</f>
        <v>26.414274139268247</v>
      </c>
      <c r="E27">
        <f t="shared" si="1"/>
        <v>1.8237039052990276</v>
      </c>
      <c r="F27">
        <f>C27/(2*'Graficas excel'!$N$9*COS(E27/2))</f>
        <v>0.83521916126535456</v>
      </c>
      <c r="G27">
        <f t="shared" si="2"/>
        <v>0.54991722345749239</v>
      </c>
      <c r="H27">
        <f t="shared" si="3"/>
        <v>1.1645302541271902</v>
      </c>
      <c r="I27">
        <f t="shared" si="4"/>
        <v>1.4941170797131089</v>
      </c>
      <c r="J27">
        <f t="shared" si="5"/>
        <v>3.8921847354868644E-2</v>
      </c>
      <c r="K27">
        <f t="shared" si="5"/>
        <v>0.37166798987248023</v>
      </c>
      <c r="L27">
        <f t="shared" si="5"/>
        <v>-1.6794707028636735</v>
      </c>
      <c r="M27">
        <f t="shared" si="6"/>
        <v>-1.1645302541271902</v>
      </c>
      <c r="N27">
        <f t="shared" si="7"/>
        <v>0.33393281766137101</v>
      </c>
      <c r="O27">
        <f t="shared" si="7"/>
        <v>-0.61443213847111644</v>
      </c>
      <c r="P27">
        <f t="shared" si="7"/>
        <v>1.7005154878411328</v>
      </c>
    </row>
    <row r="28" spans="1:16" x14ac:dyDescent="0.35">
      <c r="A28">
        <v>25</v>
      </c>
      <c r="B28">
        <f t="shared" si="0"/>
        <v>0.26179938779914941</v>
      </c>
      <c r="C28">
        <f>'Graficas excel'!$N$3*(COS('Graficas excel'!$N$4*B28+'Graficas excel'!$N$5)+'Graficas excel'!$N$6)*COS(B28)+'Graficas excel'!$N$7</f>
        <v>20.422059241364966</v>
      </c>
      <c r="D28" s="4">
        <f>'Graficas excel'!$N$3*(COS('Graficas excel'!$N$4*B28+'Graficas excel'!$N$5)+'Graficas excel'!$N$6)*SIN(B28)+'Graficas excel'!$N$8</f>
        <v>26.488734779899694</v>
      </c>
      <c r="E28">
        <f t="shared" si="1"/>
        <v>1.8280160188529806</v>
      </c>
      <c r="F28">
        <f>C28/(2*'Graficas excel'!$N$9*COS(E28/2))</f>
        <v>0.83617939683183717</v>
      </c>
      <c r="G28">
        <f t="shared" si="2"/>
        <v>0.54845602951735783</v>
      </c>
      <c r="H28">
        <f t="shared" si="3"/>
        <v>1.1610333178379986</v>
      </c>
      <c r="I28">
        <f t="shared" si="4"/>
        <v>1.4945246683454896</v>
      </c>
      <c r="J28">
        <f t="shared" si="5"/>
        <v>4.2813945443394875E-2</v>
      </c>
      <c r="K28">
        <f t="shared" si="5"/>
        <v>0.35408061379902755</v>
      </c>
      <c r="L28">
        <f t="shared" si="5"/>
        <v>-1.716906870035886</v>
      </c>
      <c r="M28">
        <f t="shared" si="6"/>
        <v>-1.1610333178379986</v>
      </c>
      <c r="N28">
        <f t="shared" si="7"/>
        <v>0.32749849935353659</v>
      </c>
      <c r="O28">
        <f t="shared" si="7"/>
        <v>-0.59662438192472522</v>
      </c>
      <c r="P28">
        <f t="shared" si="7"/>
        <v>1.8215845267803625</v>
      </c>
    </row>
    <row r="29" spans="1:16" x14ac:dyDescent="0.35">
      <c r="A29">
        <v>26</v>
      </c>
      <c r="B29">
        <f t="shared" si="0"/>
        <v>0.2722713633111154</v>
      </c>
      <c r="C29">
        <f>'Graficas excel'!$N$3*(COS('Graficas excel'!$N$4*B29+'Graficas excel'!$N$5)+'Graficas excel'!$N$6)*COS(B29)+'Graficas excel'!$N$7</f>
        <v>20.387588028202096</v>
      </c>
      <c r="D29" s="4">
        <f>'Graficas excel'!$N$3*(COS('Graficas excel'!$N$4*B29+'Graficas excel'!$N$5)+'Graficas excel'!$N$6)*SIN(B29)+'Graficas excel'!$N$8</f>
        <v>26.562651639306235</v>
      </c>
      <c r="E29">
        <f t="shared" si="1"/>
        <v>1.8323422682949242</v>
      </c>
      <c r="F29">
        <f>C29/(2*'Graficas excel'!$N$9*COS(E29/2))</f>
        <v>0.83711864739967856</v>
      </c>
      <c r="G29">
        <f t="shared" si="2"/>
        <v>0.5470213617179247</v>
      </c>
      <c r="H29">
        <f t="shared" si="3"/>
        <v>1.1576037615725625</v>
      </c>
      <c r="I29">
        <f t="shared" si="4"/>
        <v>1.4949730149337435</v>
      </c>
      <c r="J29">
        <f t="shared" si="5"/>
        <v>4.6521868960360174E-2</v>
      </c>
      <c r="K29">
        <f t="shared" si="5"/>
        <v>0.33610120709968561</v>
      </c>
      <c r="L29">
        <f t="shared" si="5"/>
        <v>-1.7488276832862801</v>
      </c>
      <c r="M29">
        <f t="shared" si="6"/>
        <v>-1.1576037615725627</v>
      </c>
      <c r="N29">
        <f t="shared" si="7"/>
        <v>0.32125066343617903</v>
      </c>
      <c r="O29">
        <f t="shared" si="7"/>
        <v>-0.57754879336730514</v>
      </c>
      <c r="P29">
        <f t="shared" si="7"/>
        <v>1.935641188641104</v>
      </c>
    </row>
    <row r="30" spans="1:16" x14ac:dyDescent="0.35">
      <c r="A30">
        <v>27</v>
      </c>
      <c r="B30">
        <f t="shared" si="0"/>
        <v>0.28274333882308134</v>
      </c>
      <c r="C30">
        <f>'Graficas excel'!$N$3*(COS('Graficas excel'!$N$4*B30+'Graficas excel'!$N$5)+'Graficas excel'!$N$6)*COS(B30)+'Graficas excel'!$N$7</f>
        <v>20.35223634057435</v>
      </c>
      <c r="D30" s="4">
        <f>'Graficas excel'!$N$3*(COS('Graficas excel'!$N$4*B30+'Graficas excel'!$N$5)+'Graficas excel'!$N$6)*SIN(B30)+'Graficas excel'!$N$8</f>
        <v>26.636022113977234</v>
      </c>
      <c r="E30">
        <f t="shared" si="1"/>
        <v>1.8366807491206782</v>
      </c>
      <c r="F30">
        <f>C30/(2*'Graficas excel'!$N$9*COS(E30/2))</f>
        <v>0.83803758795432304</v>
      </c>
      <c r="G30">
        <f t="shared" si="2"/>
        <v>0.54561250093422553</v>
      </c>
      <c r="H30">
        <f t="shared" si="3"/>
        <v>1.1542396324918562</v>
      </c>
      <c r="I30">
        <f t="shared" si="4"/>
        <v>1.4954601908062672</v>
      </c>
      <c r="J30">
        <f t="shared" si="5"/>
        <v>5.0041512570650287E-2</v>
      </c>
      <c r="K30">
        <f t="shared" si="5"/>
        <v>0.31778752642566349</v>
      </c>
      <c r="L30">
        <f t="shared" si="5"/>
        <v>-1.775083233487502</v>
      </c>
      <c r="M30">
        <f t="shared" si="6"/>
        <v>-1.1542396324918562</v>
      </c>
      <c r="N30">
        <f t="shared" si="7"/>
        <v>0.31520258661507111</v>
      </c>
      <c r="O30">
        <f t="shared" si="7"/>
        <v>-0.55727880623990278</v>
      </c>
      <c r="P30">
        <f t="shared" si="7"/>
        <v>2.0422009375858541</v>
      </c>
    </row>
    <row r="31" spans="1:16" x14ac:dyDescent="0.35">
      <c r="A31">
        <v>28</v>
      </c>
      <c r="B31">
        <f t="shared" si="0"/>
        <v>0.29321531433504733</v>
      </c>
      <c r="C31">
        <f>'Graficas excel'!$N$3*(COS('Graficas excel'!$N$4*B31+'Graficas excel'!$N$5)+'Graficas excel'!$N$6)*COS(B31)+'Graficas excel'!$N$7</f>
        <v>20.316048780911121</v>
      </c>
      <c r="D31" s="4">
        <f>'Graficas excel'!$N$3*(COS('Graficas excel'!$N$4*B31+'Graficas excel'!$N$5)+'Graficas excel'!$N$6)*SIN(B31)+'Graficas excel'!$N$8</f>
        <v>26.708845355319131</v>
      </c>
      <c r="E31">
        <f t="shared" si="1"/>
        <v>1.8410296098774628</v>
      </c>
      <c r="F31">
        <f>C31/(2*'Graficas excel'!$N$9*COS(E31/2))</f>
        <v>0.83893692338977155</v>
      </c>
      <c r="G31">
        <f t="shared" si="2"/>
        <v>0.54422866386593838</v>
      </c>
      <c r="H31">
        <f t="shared" si="3"/>
        <v>1.1509388387235147</v>
      </c>
      <c r="I31">
        <f t="shared" si="4"/>
        <v>1.4959842243004888</v>
      </c>
      <c r="J31">
        <f t="shared" si="5"/>
        <v>5.3369375765388076E-2</v>
      </c>
      <c r="K31">
        <f t="shared" si="5"/>
        <v>0.29919889827288099</v>
      </c>
      <c r="L31">
        <f t="shared" si="5"/>
        <v>-1.7955445813913797</v>
      </c>
      <c r="M31">
        <f t="shared" si="6"/>
        <v>-1.1509388387235149</v>
      </c>
      <c r="N31">
        <f t="shared" si="7"/>
        <v>0.30936677660278922</v>
      </c>
      <c r="O31">
        <f t="shared" si="7"/>
        <v>-0.53589292803098976</v>
      </c>
      <c r="P31">
        <f t="shared" si="7"/>
        <v>2.1408093937332784</v>
      </c>
    </row>
    <row r="32" spans="1:16" x14ac:dyDescent="0.35">
      <c r="A32">
        <v>29</v>
      </c>
      <c r="B32">
        <f t="shared" si="0"/>
        <v>0.30368728984701332</v>
      </c>
      <c r="C32">
        <f>'Graficas excel'!$N$3*(COS('Graficas excel'!$N$4*B32+'Graficas excel'!$N$5)+'Graficas excel'!$N$6)*COS(B32)+'Graficas excel'!$N$7</f>
        <v>20.279069952944123</v>
      </c>
      <c r="D32" s="4">
        <f>'Graficas excel'!$N$3*(COS('Graficas excel'!$N$4*B32+'Graficas excel'!$N$5)+'Graficas excel'!$N$6)*SIN(B32)+'Graficas excel'!$N$8</f>
        <v>26.781122250408803</v>
      </c>
      <c r="E32">
        <f t="shared" si="1"/>
        <v>1.8453870567784711</v>
      </c>
      <c r="F32">
        <f>C32/(2*'Graficas excel'!$N$9*COS(E32/2))</f>
        <v>0.83981738608303369</v>
      </c>
      <c r="G32">
        <f t="shared" si="2"/>
        <v>0.54286900632902302</v>
      </c>
      <c r="H32">
        <f t="shared" si="3"/>
        <v>1.1476991574147144</v>
      </c>
      <c r="I32">
        <f t="shared" si="4"/>
        <v>1.4965431070965929</v>
      </c>
      <c r="J32">
        <f t="shared" si="5"/>
        <v>5.6502579301308885E-2</v>
      </c>
      <c r="K32">
        <f t="shared" si="5"/>
        <v>0.28039599938590726</v>
      </c>
      <c r="L32">
        <f t="shared" si="5"/>
        <v>-1.8101045447768525</v>
      </c>
      <c r="M32">
        <f t="shared" si="6"/>
        <v>-1.1476991574147146</v>
      </c>
      <c r="N32">
        <f t="shared" si="7"/>
        <v>0.30375491898341295</v>
      </c>
      <c r="O32">
        <f t="shared" si="7"/>
        <v>-0.51347442448402814</v>
      </c>
      <c r="P32">
        <f t="shared" si="7"/>
        <v>2.2310442146972265</v>
      </c>
    </row>
    <row r="33" spans="1:16" x14ac:dyDescent="0.35">
      <c r="A33">
        <v>30</v>
      </c>
      <c r="B33">
        <f t="shared" si="0"/>
        <v>0.31415926535897931</v>
      </c>
      <c r="C33">
        <f>'Graficas excel'!$N$3*(COS('Graficas excel'!$N$4*B33+'Graficas excel'!$N$5)+'Graficas excel'!$N$6)*COS(B33)+'Graficas excel'!$N$7</f>
        <v>20.241344315071299</v>
      </c>
      <c r="D33" s="4">
        <f>'Graficas excel'!$N$3*(COS('Graficas excel'!$N$4*B33+'Graficas excel'!$N$5)+'Graficas excel'!$N$6)*SIN(B33)+'Graficas excel'!$N$8</f>
        <v>26.852855395170849</v>
      </c>
      <c r="E33">
        <f t="shared" si="1"/>
        <v>1.8497513581053171</v>
      </c>
      <c r="F33">
        <f>C33/(2*'Graficas excel'!$N$9*COS(E33/2))</f>
        <v>0.84067973336878776</v>
      </c>
      <c r="G33">
        <f t="shared" si="2"/>
        <v>0.5415326268129963</v>
      </c>
      <c r="H33">
        <f t="shared" si="3"/>
        <v>1.1445182433414811</v>
      </c>
      <c r="I33">
        <f t="shared" si="4"/>
        <v>1.4971348007233991</v>
      </c>
      <c r="J33">
        <f t="shared" si="5"/>
        <v>5.9438879340531332E-2</v>
      </c>
      <c r="K33">
        <f t="shared" si="5"/>
        <v>0.26144062891890574</v>
      </c>
      <c r="L33">
        <f t="shared" si="5"/>
        <v>-1.8186783328441494</v>
      </c>
      <c r="M33">
        <f t="shared" si="6"/>
        <v>-1.1445182433414811</v>
      </c>
      <c r="N33">
        <f t="shared" si="7"/>
        <v>0.29837782738419538</v>
      </c>
      <c r="O33">
        <f t="shared" si="7"/>
        <v>-0.49011098410160542</v>
      </c>
      <c r="P33">
        <f t="shared" si="7"/>
        <v>2.3125167157042008</v>
      </c>
    </row>
    <row r="34" spans="1:16" x14ac:dyDescent="0.35">
      <c r="A34">
        <v>31</v>
      </c>
      <c r="B34">
        <f t="shared" si="0"/>
        <v>0.32463124087094525</v>
      </c>
      <c r="C34">
        <f>'Graficas excel'!$N$3*(COS('Graficas excel'!$N$4*B34+'Graficas excel'!$N$5)+'Graficas excel'!$N$6)*COS(B34)+'Graficas excel'!$N$7</f>
        <v>20.202916034983616</v>
      </c>
      <c r="D34" s="4">
        <f>'Graficas excel'!$N$3*(COS('Graficas excel'!$N$4*B34+'Graficas excel'!$N$5)+'Graficas excel'!$N$6)*SIN(B34)+'Graficas excel'!$N$8</f>
        <v>26.924049060072736</v>
      </c>
      <c r="E34">
        <f t="shared" si="1"/>
        <v>1.8541208483848235</v>
      </c>
      <c r="F34">
        <f>C34/(2*'Graficas excel'!$N$9*COS(E34/2))</f>
        <v>0.84152474492205265</v>
      </c>
      <c r="G34">
        <f t="shared" si="2"/>
        <v>0.54021857028787357</v>
      </c>
      <c r="H34">
        <f t="shared" si="3"/>
        <v>1.1413936380398002</v>
      </c>
      <c r="I34">
        <f t="shared" si="4"/>
        <v>1.4977572432123119</v>
      </c>
      <c r="J34">
        <f t="shared" si="5"/>
        <v>6.2176679204403097E-2</v>
      </c>
      <c r="K34">
        <f t="shared" si="5"/>
        <v>0.2423954739532187</v>
      </c>
      <c r="L34">
        <f t="shared" si="5"/>
        <v>-1.821204080455568</v>
      </c>
      <c r="M34">
        <f t="shared" si="6"/>
        <v>-1.1413936380398002</v>
      </c>
      <c r="N34">
        <f t="shared" si="7"/>
        <v>0.29324539716053782</v>
      </c>
      <c r="O34">
        <f t="shared" si="7"/>
        <v>-0.46589436568373904</v>
      </c>
      <c r="P34">
        <f t="shared" si="7"/>
        <v>2.3848733543605038</v>
      </c>
    </row>
    <row r="35" spans="1:16" x14ac:dyDescent="0.35">
      <c r="A35">
        <v>32</v>
      </c>
      <c r="B35">
        <f t="shared" si="0"/>
        <v>0.33510321638291124</v>
      </c>
      <c r="C35">
        <f>'Graficas excel'!$N$3*(COS('Graficas excel'!$N$4*B35+'Graficas excel'!$N$5)+'Graficas excel'!$N$6)*COS(B35)+'Graficas excel'!$N$7</f>
        <v>20.163828846091835</v>
      </c>
      <c r="D35" s="4">
        <f>'Graficas excel'!$N$3*(COS('Graficas excel'!$N$4*B35+'Graficas excel'!$N$5)+'Graficas excel'!$N$6)*SIN(B35)+'Graficas excel'!$N$8</f>
        <v>26.994709148462608</v>
      </c>
      <c r="E35">
        <f t="shared" si="1"/>
        <v>1.8584939323269731</v>
      </c>
      <c r="F35">
        <f>C35/(2*'Graficas excel'!$N$9*COS(E35/2))</f>
        <v>0.84235322005697832</v>
      </c>
      <c r="G35">
        <f t="shared" si="2"/>
        <v>0.53892583224376966</v>
      </c>
      <c r="H35">
        <f t="shared" si="3"/>
        <v>1.1383227794217383</v>
      </c>
      <c r="I35">
        <f t="shared" si="4"/>
        <v>1.4984083558743557</v>
      </c>
      <c r="J35">
        <f t="shared" si="5"/>
        <v>6.471503867185259E-2</v>
      </c>
      <c r="K35">
        <f t="shared" si="5"/>
        <v>0.22332386942039548</v>
      </c>
      <c r="L35">
        <f t="shared" si="5"/>
        <v>-1.8176431727757854</v>
      </c>
      <c r="M35">
        <f t="shared" si="6"/>
        <v>-1.1383227794217383</v>
      </c>
      <c r="N35">
        <f t="shared" si="7"/>
        <v>0.28836656277193479</v>
      </c>
      <c r="O35">
        <f t="shared" si="7"/>
        <v>-0.44092003031773569</v>
      </c>
      <c r="P35">
        <f t="shared" si="7"/>
        <v>2.4477968368319178</v>
      </c>
    </row>
    <row r="36" spans="1:16" x14ac:dyDescent="0.35">
      <c r="A36">
        <v>33</v>
      </c>
      <c r="B36">
        <f t="shared" si="0"/>
        <v>0.34557519189487723</v>
      </c>
      <c r="C36">
        <f>'Graficas excel'!$N$3*(COS('Graficas excel'!$N$4*B36+'Graficas excel'!$N$5)+'Graficas excel'!$N$6)*COS(B36)+'Graficas excel'!$N$7</f>
        <v>20.124125906282814</v>
      </c>
      <c r="D36" s="4">
        <f>'Graficas excel'!$N$3*(COS('Graficas excel'!$N$4*B36+'Graficas excel'!$N$5)+'Graficas excel'!$N$6)*SIN(B36)+'Graficas excel'!$N$8</f>
        <v>27.064843147705197</v>
      </c>
      <c r="E36">
        <f t="shared" si="1"/>
        <v>1.8628690885112458</v>
      </c>
      <c r="F36">
        <f>C36/(2*'Graficas excel'!$N$9*COS(E36/2))</f>
        <v>0.84316597495014589</v>
      </c>
      <c r="G36">
        <f t="shared" si="2"/>
        <v>0.53765336294528088</v>
      </c>
      <c r="H36">
        <f t="shared" si="3"/>
        <v>1.1353030118379206</v>
      </c>
      <c r="I36">
        <f t="shared" si="4"/>
        <v>1.4990860501745833</v>
      </c>
      <c r="J36">
        <f t="shared" si="5"/>
        <v>6.7053680763660459E-2</v>
      </c>
      <c r="K36">
        <f t="shared" si="5"/>
        <v>0.20428955462559531</v>
      </c>
      <c r="L36">
        <f t="shared" si="5"/>
        <v>-1.8079804875464043</v>
      </c>
      <c r="M36">
        <f t="shared" si="6"/>
        <v>-1.1353030118379208</v>
      </c>
      <c r="N36">
        <f t="shared" si="7"/>
        <v>0.28374925901171216</v>
      </c>
      <c r="O36">
        <f t="shared" si="7"/>
        <v>-0.41528676178416407</v>
      </c>
      <c r="P36">
        <f t="shared" si="7"/>
        <v>2.5010071333507673</v>
      </c>
    </row>
    <row r="37" spans="1:16" x14ac:dyDescent="0.35">
      <c r="A37">
        <v>34</v>
      </c>
      <c r="B37">
        <f t="shared" si="0"/>
        <v>0.35604716740684317</v>
      </c>
      <c r="C37">
        <f>'Graficas excel'!$N$3*(COS('Graficas excel'!$N$4*B37+'Graficas excel'!$N$5)+'Graficas excel'!$N$6)*COS(B37)+'Graficas excel'!$N$7</f>
        <v>20.083849659525022</v>
      </c>
      <c r="D37" s="4">
        <f>'Graficas excel'!$N$3*(COS('Graficas excel'!$N$4*B37+'Graficas excel'!$N$5)+'Graficas excel'!$N$6)*SIN(B37)+'Graficas excel'!$N$8</f>
        <v>27.134460073301071</v>
      </c>
      <c r="E37">
        <f t="shared" si="1"/>
        <v>1.8672448728090434</v>
      </c>
      <c r="F37">
        <f>C37/(2*'Graficas excel'!$N$9*COS(E37/2))</f>
        <v>0.84396383979705158</v>
      </c>
      <c r="G37">
        <f t="shared" si="2"/>
        <v>0.53640007188200178</v>
      </c>
      <c r="H37">
        <f t="shared" si="3"/>
        <v>1.1323315965460117</v>
      </c>
      <c r="I37">
        <f t="shared" si="4"/>
        <v>1.4997882346775275</v>
      </c>
      <c r="J37">
        <f t="shared" si="5"/>
        <v>6.9192995977050128E-2</v>
      </c>
      <c r="K37">
        <f t="shared" si="5"/>
        <v>0.18535642723389706</v>
      </c>
      <c r="L37">
        <f t="shared" si="5"/>
        <v>-1.7922244370433664</v>
      </c>
      <c r="M37">
        <f t="shared" si="6"/>
        <v>-1.1323315965460117</v>
      </c>
      <c r="N37">
        <f t="shared" si="7"/>
        <v>0.27940038621186475</v>
      </c>
      <c r="O37">
        <f t="shared" si="7"/>
        <v>-0.38909627632846261</v>
      </c>
      <c r="P37">
        <f t="shared" si="7"/>
        <v>2.5442621483693535</v>
      </c>
    </row>
    <row r="38" spans="1:16" x14ac:dyDescent="0.35">
      <c r="A38">
        <v>35</v>
      </c>
      <c r="B38">
        <f t="shared" si="0"/>
        <v>0.36651914291880916</v>
      </c>
      <c r="C38">
        <f>'Graficas excel'!$N$3*(COS('Graficas excel'!$N$4*B38+'Graficas excel'!$N$5)+'Graficas excel'!$N$6)*COS(B38)+'Graficas excel'!$N$7</f>
        <v>20.043041700831346</v>
      </c>
      <c r="D38" s="4">
        <f>'Graficas excel'!$N$3*(COS('Graficas excel'!$N$4*B38+'Graficas excel'!$N$5)+'Graficas excel'!$N$6)*SIN(B38)+'Graficas excel'!$N$8</f>
        <v>27.203570406203816</v>
      </c>
      <c r="E38">
        <f t="shared" si="1"/>
        <v>1.8716199215304303</v>
      </c>
      <c r="F38">
        <f>C38/(2*'Graficas excel'!$N$9*COS(E38/2))</f>
        <v>0.8447476559106839</v>
      </c>
      <c r="G38">
        <f t="shared" si="2"/>
        <v>0.53516483239596824</v>
      </c>
      <c r="H38">
        <f t="shared" si="3"/>
        <v>1.1294057225435672</v>
      </c>
      <c r="I38">
        <f t="shared" si="4"/>
        <v>1.5005128220369988</v>
      </c>
      <c r="J38">
        <f t="shared" si="5"/>
        <v>7.1134043944029002E-2</v>
      </c>
      <c r="K38">
        <f t="shared" si="5"/>
        <v>0.16658829681723192</v>
      </c>
      <c r="L38">
        <f t="shared" si="5"/>
        <v>-1.7704068857081519</v>
      </c>
      <c r="M38">
        <f t="shared" si="6"/>
        <v>-1.1294057225435672</v>
      </c>
      <c r="N38">
        <f t="shared" si="7"/>
        <v>0.27532577953435594</v>
      </c>
      <c r="O38">
        <f t="shared" si="7"/>
        <v>-0.36245282541471679</v>
      </c>
      <c r="P38">
        <f t="shared" si="7"/>
        <v>2.5773582120791119</v>
      </c>
    </row>
    <row r="39" spans="1:16" x14ac:dyDescent="0.35">
      <c r="A39">
        <v>36</v>
      </c>
      <c r="B39">
        <f t="shared" si="0"/>
        <v>0.37699111843077515</v>
      </c>
      <c r="C39">
        <f>'Graficas excel'!$N$3*(COS('Graficas excel'!$N$4*B39+'Graficas excel'!$N$5)+'Graficas excel'!$N$6)*COS(B39)+'Graficas excel'!$N$7</f>
        <v>20.001742645073531</v>
      </c>
      <c r="D39" s="4">
        <f>'Graficas excel'!$N$3*(COS('Graficas excel'!$N$4*B39+'Graficas excel'!$N$5)+'Graficas excel'!$N$6)*SIN(B39)+'Graficas excel'!$N$8</f>
        <v>27.272186023578051</v>
      </c>
      <c r="E39">
        <f t="shared" si="1"/>
        <v>1.875992954284025</v>
      </c>
      <c r="F39">
        <f>C39/(2*'Graficas excel'!$N$9*COS(E39/2))</f>
        <v>0.84551827277135128</v>
      </c>
      <c r="G39">
        <f t="shared" si="2"/>
        <v>0.53394648646634135</v>
      </c>
      <c r="H39">
        <f t="shared" si="3"/>
        <v>1.1265225177224705</v>
      </c>
      <c r="I39">
        <f t="shared" si="4"/>
        <v>1.5012577360032477</v>
      </c>
      <c r="J39">
        <f t="shared" si="5"/>
        <v>7.2878552508879174E-2</v>
      </c>
      <c r="K39">
        <f t="shared" si="5"/>
        <v>0.14804863926388021</v>
      </c>
      <c r="L39">
        <f t="shared" si="5"/>
        <v>-1.7425829372636659</v>
      </c>
      <c r="M39">
        <f t="shared" si="6"/>
        <v>-1.1265225177224705</v>
      </c>
      <c r="N39">
        <f t="shared" si="7"/>
        <v>0.27153018242237015</v>
      </c>
      <c r="O39">
        <f t="shared" si="7"/>
        <v>-0.33546279333225992</v>
      </c>
      <c r="P39">
        <f t="shared" si="7"/>
        <v>2.6001303787492378</v>
      </c>
    </row>
    <row r="40" spans="1:16" x14ac:dyDescent="0.35">
      <c r="A40">
        <v>37</v>
      </c>
      <c r="B40">
        <f t="shared" si="0"/>
        <v>0.38746309394274114</v>
      </c>
      <c r="C40">
        <f>'Graficas excel'!$N$3*(COS('Graficas excel'!$N$4*B40+'Graficas excel'!$N$5)+'Graficas excel'!$N$6)*COS(B40)+'Graficas excel'!$N$7</f>
        <v>19.95999200012718</v>
      </c>
      <c r="D40" s="4">
        <f>'Graficas excel'!$N$3*(COS('Graficas excel'!$N$4*B40+'Graficas excel'!$N$5)+'Graficas excel'!$N$6)*SIN(B40)+'Graficas excel'!$N$8</f>
        <v>27.340320123268594</v>
      </c>
      <c r="E40">
        <f t="shared" si="1"/>
        <v>1.8803627765395527</v>
      </c>
      <c r="F40">
        <f>C40/(2*'Graficas excel'!$N$9*COS(E40/2))</f>
        <v>0.84627654503712135</v>
      </c>
      <c r="G40">
        <f t="shared" si="2"/>
        <v>0.53274384963135257</v>
      </c>
      <c r="H40">
        <f t="shared" si="3"/>
        <v>1.1236790603013838</v>
      </c>
      <c r="I40">
        <f t="shared" si="4"/>
        <v>1.5020209184204683</v>
      </c>
      <c r="J40">
        <f t="shared" si="5"/>
        <v>7.4428914233830412E-2</v>
      </c>
      <c r="K40">
        <f t="shared" si="5"/>
        <v>0.12980035341728535</v>
      </c>
      <c r="L40">
        <f t="shared" si="5"/>
        <v>-1.7088305402726283</v>
      </c>
      <c r="M40">
        <f t="shared" si="6"/>
        <v>-1.1236790603013838</v>
      </c>
      <c r="N40">
        <f t="shared" si="7"/>
        <v>0.26801722426541902</v>
      </c>
      <c r="O40">
        <f t="shared" si="7"/>
        <v>-0.30823429167807909</v>
      </c>
      <c r="P40">
        <f t="shared" si="7"/>
        <v>2.6124524166761249</v>
      </c>
    </row>
    <row r="41" spans="1:16" x14ac:dyDescent="0.35">
      <c r="A41">
        <v>38</v>
      </c>
      <c r="B41">
        <f t="shared" si="0"/>
        <v>0.39793506945470708</v>
      </c>
      <c r="C41">
        <f>'Graficas excel'!$N$3*(COS('Graficas excel'!$N$4*B41+'Graficas excel'!$N$5)+'Graficas excel'!$N$6)*COS(B41)+'Graficas excel'!$N$7</f>
        <v>19.917828044808701</v>
      </c>
      <c r="D41" s="4">
        <f>'Graficas excel'!$N$3*(COS('Graficas excel'!$N$4*B41+'Graficas excel'!$N$5)+'Graficas excel'!$N$6)*SIN(B41)+'Graficas excel'!$N$8</f>
        <v>27.40798714227758</v>
      </c>
      <c r="E41">
        <f t="shared" si="1"/>
        <v>1.8847282818833231</v>
      </c>
      <c r="F41">
        <f>C41/(2*'Graficas excel'!$N$9*COS(E41/2))</f>
        <v>0.84702332952442227</v>
      </c>
      <c r="G41">
        <f t="shared" si="2"/>
        <v>0.5315557160273624</v>
      </c>
      <c r="H41">
        <f t="shared" si="3"/>
        <v>1.1208723904920912</v>
      </c>
      <c r="I41">
        <f t="shared" si="4"/>
        <v>1.5028003361877071</v>
      </c>
      <c r="J41">
        <f t="shared" si="5"/>
        <v>7.5788180356260754E-2</v>
      </c>
      <c r="K41">
        <f t="shared" si="5"/>
        <v>0.1119055218454508</v>
      </c>
      <c r="L41">
        <f t="shared" si="5"/>
        <v>-1.6692500171236579</v>
      </c>
      <c r="M41">
        <f t="shared" si="6"/>
        <v>-1.1208723904920912</v>
      </c>
      <c r="N41">
        <f t="shared" si="7"/>
        <v>0.264789402311018</v>
      </c>
      <c r="O41">
        <f t="shared" si="7"/>
        <v>-0.28087675394447037</v>
      </c>
      <c r="P41">
        <f t="shared" si="7"/>
        <v>2.6142367449537609</v>
      </c>
    </row>
    <row r="42" spans="1:16" x14ac:dyDescent="0.35">
      <c r="A42">
        <v>39</v>
      </c>
      <c r="B42">
        <f t="shared" si="0"/>
        <v>0.40840704496667307</v>
      </c>
      <c r="C42">
        <f>'Graficas excel'!$N$3*(COS('Graficas excel'!$N$4*B42+'Graficas excel'!$N$5)+'Graficas excel'!$N$6)*COS(B42)+'Graficas excel'!$N$7</f>
        <v>19.875287712046642</v>
      </c>
      <c r="D42" s="4">
        <f>'Graficas excel'!$N$3*(COS('Graficas excel'!$N$4*B42+'Graficas excel'!$N$5)+'Graficas excel'!$N$6)*SIN(B42)+'Graficas excel'!$N$8</f>
        <v>27.475202669571477</v>
      </c>
      <c r="E42">
        <f t="shared" si="1"/>
        <v>1.8890884539577266</v>
      </c>
      <c r="F42">
        <f>C42/(2*'Graficas excel'!$N$9*COS(E42/2))</f>
        <v>0.84775948216853503</v>
      </c>
      <c r="G42">
        <f t="shared" si="2"/>
        <v>0.53038086352482339</v>
      </c>
      <c r="H42">
        <f t="shared" si="3"/>
        <v>1.1180995223552621</v>
      </c>
      <c r="I42">
        <f t="shared" si="4"/>
        <v>1.5035939881564944</v>
      </c>
      <c r="J42">
        <f t="shared" si="5"/>
        <v>7.6960052240680088E-2</v>
      </c>
      <c r="K42">
        <f t="shared" si="5"/>
        <v>9.4425176542783068E-2</v>
      </c>
      <c r="L42">
        <f t="shared" si="5"/>
        <v>-1.6239634122356961</v>
      </c>
      <c r="M42">
        <f t="shared" si="6"/>
        <v>-1.1180995223552621</v>
      </c>
      <c r="N42">
        <f t="shared" si="7"/>
        <v>0.26184806782183101</v>
      </c>
      <c r="O42">
        <f t="shared" si="7"/>
        <v>-0.25350053076883294</v>
      </c>
      <c r="P42">
        <f t="shared" si="7"/>
        <v>2.6054340328470147</v>
      </c>
    </row>
    <row r="43" spans="1:16" x14ac:dyDescent="0.35">
      <c r="A43">
        <v>40</v>
      </c>
      <c r="B43">
        <f t="shared" si="0"/>
        <v>0.41887902047863906</v>
      </c>
      <c r="C43">
        <f>'Graficas excel'!$N$3*(COS('Graficas excel'!$N$4*B43+'Graficas excel'!$N$5)+'Graficas excel'!$N$6)*COS(B43)+'Graficas excel'!$N$7</f>
        <v>19.832406477709011</v>
      </c>
      <c r="D43" s="4">
        <f>'Graficas excel'!$N$3*(COS('Graficas excel'!$N$4*B43+'Graficas excel'!$N$5)+'Graficas excel'!$N$6)*SIN(B43)+'Graficas excel'!$N$8</f>
        <v>27.541983353563911</v>
      </c>
      <c r="E43">
        <f t="shared" si="1"/>
        <v>1.8934423680767405</v>
      </c>
      <c r="F43">
        <f>C43/(2*'Graficas excel'!$N$9*COS(E43/2))</f>
        <v>0.848485854973827</v>
      </c>
      <c r="G43">
        <f t="shared" si="2"/>
        <v>0.52921805894105112</v>
      </c>
      <c r="H43">
        <f t="shared" si="3"/>
        <v>1.1153574558011763</v>
      </c>
      <c r="I43">
        <f t="shared" si="4"/>
        <v>1.5043999119389584</v>
      </c>
      <c r="J43">
        <f t="shared" si="5"/>
        <v>7.7948870377149176E-2</v>
      </c>
      <c r="K43">
        <f t="shared" si="5"/>
        <v>7.7419071457522151E-2</v>
      </c>
      <c r="L43">
        <f t="shared" si="5"/>
        <v>-1.5731137725829114</v>
      </c>
      <c r="M43">
        <f t="shared" si="6"/>
        <v>-1.1153574558011763</v>
      </c>
      <c r="N43">
        <f t="shared" si="7"/>
        <v>0.25919341647134941</v>
      </c>
      <c r="O43">
        <f t="shared" si="7"/>
        <v>-0.22621648937881625</v>
      </c>
      <c r="P43">
        <f t="shared" si="7"/>
        <v>2.5860327668642737</v>
      </c>
    </row>
    <row r="44" spans="1:16" x14ac:dyDescent="0.35">
      <c r="A44">
        <v>41</v>
      </c>
      <c r="B44">
        <f t="shared" si="0"/>
        <v>0.429350995990605</v>
      </c>
      <c r="C44">
        <f>'Graficas excel'!$N$3*(COS('Graficas excel'!$N$4*B44+'Graficas excel'!$N$5)+'Graficas excel'!$N$6)*COS(B44)+'Graficas excel'!$N$7</f>
        <v>19.789218255485682</v>
      </c>
      <c r="D44" s="4">
        <f>'Graficas excel'!$N$3*(COS('Graficas excel'!$N$4*B44+'Graficas excel'!$N$5)+'Graficas excel'!$N$6)*SIN(B44)+'Graficas excel'!$N$8</f>
        <v>27.608346804642856</v>
      </c>
      <c r="E44">
        <f t="shared" si="1"/>
        <v>1.8977891925104411</v>
      </c>
      <c r="F44">
        <f>C44/(2*'Graficas excel'!$N$9*COS(E44/2))</f>
        <v>0.8492032929637201</v>
      </c>
      <c r="G44">
        <f t="shared" si="2"/>
        <v>0.52806606330986106</v>
      </c>
      <c r="H44">
        <f t="shared" si="3"/>
        <v>1.1126431886910253</v>
      </c>
      <c r="I44">
        <f t="shared" si="4"/>
        <v>1.5052161906007333</v>
      </c>
      <c r="J44">
        <f t="shared" si="5"/>
        <v>7.8759600997611492E-2</v>
      </c>
      <c r="K44">
        <f t="shared" si="5"/>
        <v>6.094546255349749E-2</v>
      </c>
      <c r="L44">
        <f t="shared" si="5"/>
        <v>-1.5168642785692064</v>
      </c>
      <c r="M44">
        <f t="shared" si="6"/>
        <v>-1.1126431886910255</v>
      </c>
      <c r="N44">
        <f t="shared" si="7"/>
        <v>0.25682448293417154</v>
      </c>
      <c r="O44">
        <f t="shared" si="7"/>
        <v>-0.19913561757107195</v>
      </c>
      <c r="P44">
        <f t="shared" si="7"/>
        <v>2.5560585630033978</v>
      </c>
    </row>
    <row r="45" spans="1:16" x14ac:dyDescent="0.35">
      <c r="A45">
        <v>42</v>
      </c>
      <c r="B45">
        <f t="shared" si="0"/>
        <v>0.43982297150257099</v>
      </c>
      <c r="C45">
        <f>'Graficas excel'!$N$3*(COS('Graficas excel'!$N$4*B45+'Graficas excel'!$N$5)+'Graficas excel'!$N$6)*COS(B45)+'Graficas excel'!$N$7</f>
        <v>19.745755298201278</v>
      </c>
      <c r="D45" s="4">
        <f>'Graficas excel'!$N$3*(COS('Graficas excel'!$N$4*B45+'Graficas excel'!$N$5)+'Graficas excel'!$N$6)*SIN(B45)+'Graficas excel'!$N$8</f>
        <v>27.674311493131821</v>
      </c>
      <c r="E45">
        <f t="shared" si="1"/>
        <v>1.9021281894325595</v>
      </c>
      <c r="F45">
        <f>C45/(2*'Graficas excel'!$N$9*COS(E45/2))</f>
        <v>0.84991263114044979</v>
      </c>
      <c r="G45">
        <f t="shared" si="2"/>
        <v>0.5269236371884618</v>
      </c>
      <c r="H45">
        <f t="shared" si="3"/>
        <v>1.1099537289948656</v>
      </c>
      <c r="I45">
        <f t="shared" si="4"/>
        <v>1.5060409592137125</v>
      </c>
      <c r="J45">
        <f t="shared" si="5"/>
        <v>7.9397820389037158E-2</v>
      </c>
      <c r="K45">
        <f t="shared" si="5"/>
        <v>4.5060896973344824E-2</v>
      </c>
      <c r="L45">
        <f t="shared" si="5"/>
        <v>-1.4553973161166123</v>
      </c>
      <c r="M45">
        <f t="shared" si="6"/>
        <v>-1.1099537289948656</v>
      </c>
      <c r="N45">
        <f t="shared" si="7"/>
        <v>0.25473913962340705</v>
      </c>
      <c r="O45">
        <f t="shared" si="7"/>
        <v>-0.17236863489214943</v>
      </c>
      <c r="P45">
        <f t="shared" si="7"/>
        <v>2.5155734194294403</v>
      </c>
    </row>
    <row r="46" spans="1:16" x14ac:dyDescent="0.35">
      <c r="A46">
        <v>43</v>
      </c>
      <c r="B46">
        <f t="shared" si="0"/>
        <v>0.45029494701453698</v>
      </c>
      <c r="C46">
        <f>'Graficas excel'!$N$3*(COS('Graficas excel'!$N$4*B46+'Graficas excel'!$N$5)+'Graficas excel'!$N$6)*COS(B46)+'Graficas excel'!$N$7</f>
        <v>19.70204810590845</v>
      </c>
      <c r="D46" s="4">
        <f>'Graficas excel'!$N$3*(COS('Graficas excel'!$N$4*B46+'Graficas excel'!$N$5)+'Graficas excel'!$N$6)*SIN(B46)+'Graficas excel'!$N$8</f>
        <v>27.739896643094308</v>
      </c>
      <c r="E46">
        <f t="shared" si="1"/>
        <v>1.90645871552627</v>
      </c>
      <c r="F46">
        <f>C46/(2*'Graficas excel'!$N$9*COS(E46/2))</f>
        <v>0.85061469146475399</v>
      </c>
      <c r="G46">
        <f t="shared" si="2"/>
        <v>0.52578954598234584</v>
      </c>
      <c r="H46">
        <f t="shared" si="3"/>
        <v>1.10728610696279</v>
      </c>
      <c r="I46">
        <f t="shared" si="4"/>
        <v>1.50687241124453</v>
      </c>
      <c r="J46">
        <f t="shared" si="5"/>
        <v>7.9869696998689246E-2</v>
      </c>
      <c r="K46">
        <f t="shared" si="5"/>
        <v>2.9820011918790655E-2</v>
      </c>
      <c r="L46">
        <f t="shared" si="5"/>
        <v>-1.3889134267524073</v>
      </c>
      <c r="M46">
        <f t="shared" si="6"/>
        <v>-1.10728610696279</v>
      </c>
      <c r="N46">
        <f t="shared" si="7"/>
        <v>0.25293409949978546</v>
      </c>
      <c r="O46">
        <f t="shared" si="7"/>
        <v>-0.14602561164533182</v>
      </c>
      <c r="P46">
        <f t="shared" si="7"/>
        <v>2.4646747895366272</v>
      </c>
    </row>
    <row r="47" spans="1:16" x14ac:dyDescent="0.35">
      <c r="A47">
        <v>44</v>
      </c>
      <c r="B47">
        <f t="shared" si="0"/>
        <v>0.46076692252650298</v>
      </c>
      <c r="C47">
        <f>'Graficas excel'!$N$3*(COS('Graficas excel'!$N$4*B47+'Graficas excel'!$N$5)+'Graficas excel'!$N$6)*COS(B47)+'Graficas excel'!$N$7</f>
        <v>19.658125341084915</v>
      </c>
      <c r="D47" s="4">
        <f>'Graficas excel'!$N$3*(COS('Graficas excel'!$N$4*B47+'Graficas excel'!$N$5)+'Graficas excel'!$N$6)*SIN(B47)+'Graficas excel'!$N$8</f>
        <v>27.805122122408786</v>
      </c>
      <c r="E47">
        <f t="shared" si="1"/>
        <v>1.9107802222446097</v>
      </c>
      <c r="F47">
        <f>C47/(2*'Graficas excel'!$N$9*COS(E47/2))</f>
        <v>0.85131027986564312</v>
      </c>
      <c r="G47">
        <f t="shared" si="2"/>
        <v>0.52466256526941235</v>
      </c>
      <c r="H47">
        <f t="shared" si="3"/>
        <v>1.104637387266687</v>
      </c>
      <c r="I47">
        <f t="shared" si="4"/>
        <v>1.5077088047556484</v>
      </c>
      <c r="J47">
        <f t="shared" si="5"/>
        <v>8.0181971433269356E-2</v>
      </c>
      <c r="K47">
        <f t="shared" si="5"/>
        <v>1.5275344525598696E-2</v>
      </c>
      <c r="L47">
        <f t="shared" si="5"/>
        <v>-1.3176302190225979</v>
      </c>
      <c r="M47">
        <f t="shared" si="6"/>
        <v>-1.104637387266687</v>
      </c>
      <c r="N47">
        <f t="shared" si="7"/>
        <v>0.25140492287051569</v>
      </c>
      <c r="O47">
        <f t="shared" si="7"/>
        <v>-0.12021559760434436</v>
      </c>
      <c r="P47">
        <f t="shared" si="7"/>
        <v>2.4034946165311468</v>
      </c>
    </row>
    <row r="48" spans="1:16" x14ac:dyDescent="0.35">
      <c r="A48">
        <v>45</v>
      </c>
      <c r="B48">
        <f t="shared" si="0"/>
        <v>0.47123889803846891</v>
      </c>
      <c r="C48">
        <f>'Graficas excel'!$N$3*(COS('Graficas excel'!$N$4*B48+'Graficas excel'!$N$5)+'Graficas excel'!$N$6)*COS(B48)+'Graficas excel'!$N$7</f>
        <v>19.61401375122977</v>
      </c>
      <c r="D48" s="4">
        <f>'Graficas excel'!$N$3*(COS('Graficas excel'!$N$4*B48+'Graficas excel'!$N$5)+'Graficas excel'!$N$6)*SIN(B48)+'Graficas excel'!$N$8</f>
        <v>27.870008329557681</v>
      </c>
      <c r="E48">
        <f t="shared" si="1"/>
        <v>1.9150922557231982</v>
      </c>
      <c r="F48">
        <f>C48/(2*'Graficas excel'!$N$9*COS(E48/2))</f>
        <v>0.85200018329041638</v>
      </c>
      <c r="G48">
        <f t="shared" si="2"/>
        <v>0.52354148610506201</v>
      </c>
      <c r="H48">
        <f t="shared" si="3"/>
        <v>1.1020046810707991</v>
      </c>
      <c r="I48">
        <f t="shared" si="4"/>
        <v>1.5085484683969987</v>
      </c>
      <c r="J48">
        <f t="shared" si="5"/>
        <v>8.0341934467078269E-2</v>
      </c>
      <c r="K48">
        <f t="shared" si="5"/>
        <v>1.477153138167686E-3</v>
      </c>
      <c r="L48">
        <f t="shared" si="5"/>
        <v>-1.241781180520686</v>
      </c>
      <c r="M48">
        <f t="shared" si="6"/>
        <v>-1.1020046810707993</v>
      </c>
      <c r="N48">
        <f t="shared" si="7"/>
        <v>0.25014602807624664</v>
      </c>
      <c r="O48">
        <f t="shared" si="7"/>
        <v>-9.5046260836888136E-2</v>
      </c>
      <c r="P48">
        <f t="shared" si="7"/>
        <v>2.3321982202809957</v>
      </c>
    </row>
    <row r="49" spans="1:16" x14ac:dyDescent="0.35">
      <c r="A49">
        <v>46</v>
      </c>
      <c r="B49">
        <f t="shared" si="0"/>
        <v>0.4817108735504349</v>
      </c>
      <c r="C49">
        <f>'Graficas excel'!$N$3*(COS('Graficas excel'!$N$4*B49+'Graficas excel'!$N$5)+'Graficas excel'!$N$6)*COS(B49)+'Graficas excel'!$N$7</f>
        <v>19.569738099125658</v>
      </c>
      <c r="D49" s="4">
        <f>'Graficas excel'!$N$3*(COS('Graficas excel'!$N$4*B49+'Graficas excel'!$N$5)+'Graficas excel'!$N$6)*SIN(B49)+'Graficas excel'!$N$8</f>
        <v>27.934576077588478</v>
      </c>
      <c r="E49">
        <f t="shared" si="1"/>
        <v>1.9193944563442746</v>
      </c>
      <c r="F49">
        <f>C49/(2*'Graficas excel'!$N$9*COS(E49/2))</f>
        <v>0.85268516680504225</v>
      </c>
      <c r="G49">
        <f t="shared" si="2"/>
        <v>0.52242512029060895</v>
      </c>
      <c r="H49">
        <f t="shared" si="3"/>
        <v>1.0993851579903691</v>
      </c>
      <c r="I49">
        <f t="shared" si="4"/>
        <v>1.509389807167322</v>
      </c>
      <c r="J49">
        <f t="shared" si="5"/>
        <v>8.0357403178568584E-2</v>
      </c>
      <c r="K49">
        <f t="shared" si="5"/>
        <v>-1.1526748975465139E-2</v>
      </c>
      <c r="L49">
        <f t="shared" si="5"/>
        <v>-1.1616144858580943</v>
      </c>
      <c r="M49">
        <f t="shared" si="6"/>
        <v>-1.0993851579903693</v>
      </c>
      <c r="N49">
        <f t="shared" si="7"/>
        <v>0.24915070596025882</v>
      </c>
      <c r="O49">
        <f t="shared" si="7"/>
        <v>-7.0623538185054915E-2</v>
      </c>
      <c r="P49">
        <f t="shared" si="7"/>
        <v>2.2509832031329022</v>
      </c>
    </row>
    <row r="50" spans="1:16" x14ac:dyDescent="0.35">
      <c r="A50">
        <v>47</v>
      </c>
      <c r="B50">
        <f t="shared" si="0"/>
        <v>0.4921828490624009</v>
      </c>
      <c r="C50">
        <f>'Graficas excel'!$N$3*(COS('Graficas excel'!$N$4*B50+'Graficas excel'!$N$5)+'Graficas excel'!$N$6)*COS(B50)+'Graficas excel'!$N$7</f>
        <v>19.525321101003446</v>
      </c>
      <c r="D50" s="4">
        <f>'Graficas excel'!$N$3*(COS('Graficas excel'!$N$4*B50+'Graficas excel'!$N$5)+'Graficas excel'!$N$6)*SIN(B50)+'Graficas excel'!$N$8</f>
        <v>27.998846475717603</v>
      </c>
      <c r="E50">
        <f t="shared" si="1"/>
        <v>1.9236865579524618</v>
      </c>
      <c r="F50">
        <f>C50/(2*'Graficas excel'!$N$9*COS(E50/2))</f>
        <v>0.85336597075496223</v>
      </c>
      <c r="G50">
        <f t="shared" si="2"/>
        <v>0.52131230558796604</v>
      </c>
      <c r="H50">
        <f t="shared" si="3"/>
        <v>1.0967760578987644</v>
      </c>
      <c r="I50">
        <f t="shared" si="4"/>
        <v>1.5102313079256131</v>
      </c>
      <c r="J50">
        <f t="shared" si="5"/>
        <v>8.0236695345564935E-2</v>
      </c>
      <c r="K50">
        <f t="shared" si="5"/>
        <v>-2.3691147425716052E-2</v>
      </c>
      <c r="L50">
        <f t="shared" si="5"/>
        <v>-1.0773917046679939</v>
      </c>
      <c r="M50">
        <f t="shared" si="6"/>
        <v>-1.0967760578987644</v>
      </c>
      <c r="N50">
        <f t="shared" si="7"/>
        <v>0.24841113799781653</v>
      </c>
      <c r="O50">
        <f t="shared" si="7"/>
        <v>-4.7051297204000427E-2</v>
      </c>
      <c r="P50">
        <f t="shared" si="7"/>
        <v>2.1600781847869368</v>
      </c>
    </row>
    <row r="51" spans="1:16" x14ac:dyDescent="0.35">
      <c r="A51">
        <v>48</v>
      </c>
      <c r="B51">
        <f t="shared" si="0"/>
        <v>0.50265482457436683</v>
      </c>
      <c r="C51">
        <f>'Graficas excel'!$N$3*(COS('Graficas excel'!$N$4*B51+'Graficas excel'!$N$5)+'Graficas excel'!$N$6)*COS(B51)+'Graficas excel'!$N$7</f>
        <v>19.480783372815239</v>
      </c>
      <c r="D51" s="4">
        <f>'Graficas excel'!$N$3*(COS('Graficas excel'!$N$4*B51+'Graficas excel'!$N$5)+'Graficas excel'!$N$6)*SIN(B51)+'Graficas excel'!$N$8</f>
        <v>28.062840809058727</v>
      </c>
      <c r="E51">
        <f t="shared" si="1"/>
        <v>1.9279683867241142</v>
      </c>
      <c r="F51">
        <f>C51/(2*'Graficas excel'!$N$9*COS(E51/2))</f>
        <v>0.85404330799626549</v>
      </c>
      <c r="G51">
        <f t="shared" si="2"/>
        <v>0.52020191086422973</v>
      </c>
      <c r="H51">
        <f t="shared" si="3"/>
        <v>1.0941747025447515</v>
      </c>
      <c r="I51">
        <f t="shared" si="4"/>
        <v>1.5110715446344329</v>
      </c>
      <c r="J51">
        <f t="shared" si="5"/>
        <v>7.998860222987246E-2</v>
      </c>
      <c r="K51">
        <f t="shared" si="5"/>
        <v>-3.4973566973794563E-2</v>
      </c>
      <c r="L51">
        <f t="shared" si="5"/>
        <v>-0.98938655988399915</v>
      </c>
      <c r="M51">
        <f t="shared" si="6"/>
        <v>-1.0941747025447517</v>
      </c>
      <c r="N51">
        <f t="shared" si="7"/>
        <v>0.24791841796569</v>
      </c>
      <c r="O51">
        <f t="shared" si="7"/>
        <v>-2.4431011348979709E-2</v>
      </c>
      <c r="P51">
        <f t="shared" si="7"/>
        <v>2.0597416659514702</v>
      </c>
    </row>
    <row r="52" spans="1:16" x14ac:dyDescent="0.35">
      <c r="A52">
        <v>49</v>
      </c>
      <c r="B52">
        <f t="shared" si="0"/>
        <v>0.51312680008633282</v>
      </c>
      <c r="C52">
        <f>'Graficas excel'!$N$3*(COS('Graficas excel'!$N$4*B52+'Graficas excel'!$N$5)+'Graficas excel'!$N$6)*COS(B52)+'Graficas excel'!$N$7</f>
        <v>19.436143384790125</v>
      </c>
      <c r="D52" s="4">
        <f>'Graficas excel'!$N$3*(COS('Graficas excel'!$N$4*B52+'Graficas excel'!$N$5)+'Graficas excel'!$N$6)*SIN(B52)+'Graficas excel'!$N$8</f>
        <v>28.126580416965925</v>
      </c>
      <c r="E52">
        <f t="shared" si="1"/>
        <v>1.9322398596935915</v>
      </c>
      <c r="F52">
        <f>C52/(2*'Graficas excel'!$N$9*COS(E52/2))</f>
        <v>0.85471786120705229</v>
      </c>
      <c r="G52">
        <f t="shared" si="2"/>
        <v>0.51909284115044596</v>
      </c>
      <c r="H52">
        <f t="shared" si="3"/>
        <v>1.0915785069428496</v>
      </c>
      <c r="I52">
        <f t="shared" si="4"/>
        <v>1.5119091833182206</v>
      </c>
      <c r="J52">
        <f t="shared" si="5"/>
        <v>7.9622359892956782E-2</v>
      </c>
      <c r="K52">
        <f t="shared" si="5"/>
        <v>-4.5334398800768061E-2</v>
      </c>
      <c r="L52">
        <f t="shared" si="5"/>
        <v>-0.89788359552633346</v>
      </c>
      <c r="M52">
        <f t="shared" si="6"/>
        <v>-1.0915785069428496</v>
      </c>
      <c r="N52">
        <f t="shared" si="7"/>
        <v>0.24766257701311092</v>
      </c>
      <c r="O52">
        <f t="shared" si="7"/>
        <v>-2.8614470621599096E-3</v>
      </c>
      <c r="P52">
        <f t="shared" si="7"/>
        <v>1.9502606947839602</v>
      </c>
    </row>
    <row r="53" spans="1:16" x14ac:dyDescent="0.35">
      <c r="A53">
        <v>50</v>
      </c>
      <c r="B53">
        <f t="shared" si="0"/>
        <v>0.52359877559829882</v>
      </c>
      <c r="C53">
        <f>'Graficas excel'!$N$3*(COS('Graficas excel'!$N$4*B53+'Graficas excel'!$N$5)+'Graficas excel'!$N$6)*COS(B53)+'Graficas excel'!$N$7</f>
        <v>19.391417424414719</v>
      </c>
      <c r="D53" s="4">
        <f>'Graficas excel'!$N$3*(COS('Graficas excel'!$N$4*B53+'Graficas excel'!$N$5)+'Graficas excel'!$N$6)*SIN(B53)+'Graficas excel'!$N$8</f>
        <v>28.1900865704891</v>
      </c>
      <c r="E53">
        <f t="shared" si="1"/>
        <v>1.9365009829413111</v>
      </c>
      <c r="F53">
        <f>C53/(2*'Graficas excel'!$N$9*COS(E53/2))</f>
        <v>0.85539028028861086</v>
      </c>
      <c r="G53">
        <f t="shared" si="2"/>
        <v>0.51798404259954933</v>
      </c>
      <c r="H53">
        <f t="shared" si="3"/>
        <v>1.0889849905011377</v>
      </c>
      <c r="I53">
        <f t="shared" si="4"/>
        <v>1.5127429867212245</v>
      </c>
      <c r="J53">
        <f t="shared" si="5"/>
        <v>7.9147619178865439E-2</v>
      </c>
      <c r="K53">
        <f t="shared" si="5"/>
        <v>-5.4737013825715788E-2</v>
      </c>
      <c r="L53">
        <f t="shared" si="5"/>
        <v>-0.80317690500772121</v>
      </c>
      <c r="M53">
        <f t="shared" si="6"/>
        <v>-1.088984990501138</v>
      </c>
      <c r="N53">
        <f t="shared" si="7"/>
        <v>0.2476326120095472</v>
      </c>
      <c r="O53">
        <f t="shared" si="7"/>
        <v>1.7561635175567473E-2</v>
      </c>
      <c r="P53">
        <f t="shared" si="7"/>
        <v>1.8319496841313174</v>
      </c>
    </row>
    <row r="54" spans="1:16" x14ac:dyDescent="0.35">
      <c r="A54">
        <v>51</v>
      </c>
      <c r="B54">
        <f t="shared" si="0"/>
        <v>0.53407075111026481</v>
      </c>
      <c r="C54">
        <f>'Graficas excel'!$N$3*(COS('Graficas excel'!$N$4*B54+'Graficas excel'!$N$5)+'Graficas excel'!$N$6)*COS(B54)+'Graficas excel'!$N$7</f>
        <v>19.346619567948046</v>
      </c>
      <c r="D54" s="4">
        <f>'Graficas excel'!$N$3*(COS('Graficas excel'!$N$4*B54+'Graficas excel'!$N$5)+'Graficas excel'!$N$6)*SIN(B54)+'Graficas excel'!$N$8</f>
        <v>28.253380349444097</v>
      </c>
      <c r="E54">
        <f t="shared" si="1"/>
        <v>1.9407518494499822</v>
      </c>
      <c r="F54">
        <f>C54/(2*'Graficas excel'!$N$9*COS(E54/2))</f>
        <v>0.85606117986583763</v>
      </c>
      <c r="G54">
        <f t="shared" si="2"/>
        <v>0.51687450732910978</v>
      </c>
      <c r="H54">
        <f t="shared" si="3"/>
        <v>1.08639178785221</v>
      </c>
      <c r="I54">
        <f t="shared" si="4"/>
        <v>1.513571818651096</v>
      </c>
      <c r="J54">
        <f t="shared" si="5"/>
        <v>7.85744145104844E-2</v>
      </c>
      <c r="K54">
        <f t="shared" si="5"/>
        <v>-6.3147862706733268E-2</v>
      </c>
      <c r="L54">
        <f t="shared" si="5"/>
        <v>-0.70556882638121454</v>
      </c>
      <c r="M54">
        <f t="shared" si="6"/>
        <v>-1.0863917878522098</v>
      </c>
      <c r="N54">
        <f t="shared" si="7"/>
        <v>0.24781651702305582</v>
      </c>
      <c r="O54">
        <f t="shared" si="7"/>
        <v>3.6745767406944435E-2</v>
      </c>
      <c r="P54">
        <f t="shared" si="7"/>
        <v>1.7051491220557509</v>
      </c>
    </row>
    <row r="55" spans="1:16" x14ac:dyDescent="0.35">
      <c r="A55">
        <v>52</v>
      </c>
      <c r="B55">
        <f t="shared" si="0"/>
        <v>0.5445427266222308</v>
      </c>
      <c r="C55">
        <f>'Graficas excel'!$N$3*(COS('Graficas excel'!$N$4*B55+'Graficas excel'!$N$5)+'Graficas excel'!$N$6)*COS(B55)+'Graficas excel'!$N$7</f>
        <v>19.301761660547243</v>
      </c>
      <c r="D55" s="4">
        <f>'Graficas excel'!$N$3*(COS('Graficas excel'!$N$4*B55+'Graficas excel'!$N$5)+'Graficas excel'!$N$6)*SIN(B55)+'Graficas excel'!$N$8</f>
        <v>28.316482519602783</v>
      </c>
      <c r="E55">
        <f t="shared" si="1"/>
        <v>1.9449926366369501</v>
      </c>
      <c r="F55">
        <f>C55/(2*'Graficas excel'!$N$9*COS(E55/2))</f>
        <v>0.85673113689605862</v>
      </c>
      <c r="G55">
        <f t="shared" si="2"/>
        <v>0.51576327813521861</v>
      </c>
      <c r="H55">
        <f t="shared" si="3"/>
        <v>1.0837966593544834</v>
      </c>
      <c r="I55">
        <f t="shared" si="4"/>
        <v>1.5143946479957169</v>
      </c>
      <c r="J55">
        <f t="shared" si="5"/>
        <v>7.79131316385865E-2</v>
      </c>
      <c r="K55">
        <f t="shared" si="5"/>
        <v>-7.053656217860392E-2</v>
      </c>
      <c r="L55">
        <f t="shared" si="5"/>
        <v>-0.60536869210407984</v>
      </c>
      <c r="M55">
        <f t="shared" si="6"/>
        <v>-1.0837966593544837</v>
      </c>
      <c r="N55">
        <f t="shared" si="7"/>
        <v>0.24820131779950974</v>
      </c>
      <c r="O55">
        <f t="shared" si="7"/>
        <v>5.4602047257362542E-2</v>
      </c>
      <c r="P55">
        <f t="shared" si="7"/>
        <v>1.5702243869574317</v>
      </c>
    </row>
    <row r="56" spans="1:16" x14ac:dyDescent="0.35">
      <c r="A56">
        <v>53</v>
      </c>
      <c r="B56">
        <f t="shared" si="0"/>
        <v>0.55501470213419679</v>
      </c>
      <c r="C56">
        <f>'Graficas excel'!$N$3*(COS('Graficas excel'!$N$4*B56+'Graficas excel'!$N$5)+'Graficas excel'!$N$6)*COS(B56)+'Graficas excel'!$N$7</f>
        <v>19.256853305047191</v>
      </c>
      <c r="D56" s="4">
        <f>'Graficas excel'!$N$3*(COS('Graficas excel'!$N$4*B56+'Graficas excel'!$N$5)+'Graficas excel'!$N$6)*SIN(B56)+'Graficas excel'!$N$8</f>
        <v>28.379413410509365</v>
      </c>
      <c r="E56">
        <f t="shared" si="1"/>
        <v>1.949223603572144</v>
      </c>
      <c r="F56">
        <f>C56/(2*'Graficas excel'!$N$9*COS(E56/2))</f>
        <v>0.85740068839512895</v>
      </c>
      <c r="G56">
        <f t="shared" si="2"/>
        <v>0.51464945306447085</v>
      </c>
      <c r="H56">
        <f t="shared" si="3"/>
        <v>1.0811975012324495</v>
      </c>
      <c r="I56">
        <f t="shared" si="4"/>
        <v>1.5152105524022967</v>
      </c>
      <c r="J56">
        <f t="shared" si="5"/>
        <v>7.7174474486753894E-2</v>
      </c>
      <c r="K56">
        <f t="shared" si="5"/>
        <v>-7.6875968298028716E-2</v>
      </c>
      <c r="L56">
        <f t="shared" si="5"/>
        <v>-0.50289157417146535</v>
      </c>
      <c r="M56">
        <f t="shared" si="6"/>
        <v>-1.0811975012324495</v>
      </c>
      <c r="N56">
        <f t="shared" si="7"/>
        <v>0.24877310910129205</v>
      </c>
      <c r="O56">
        <f t="shared" si="7"/>
        <v>7.1045398585872555E-2</v>
      </c>
      <c r="P56">
        <f t="shared" si="7"/>
        <v>1.4275645083607855</v>
      </c>
    </row>
    <row r="57" spans="1:16" x14ac:dyDescent="0.35">
      <c r="A57">
        <v>54</v>
      </c>
      <c r="B57">
        <f t="shared" si="0"/>
        <v>0.56548667764616267</v>
      </c>
      <c r="C57">
        <f>'Graficas excel'!$N$3*(COS('Graficas excel'!$N$4*B57+'Graficas excel'!$N$5)+'Graficas excel'!$N$6)*COS(B57)+'Graficas excel'!$N$7</f>
        <v>19.211901859403905</v>
      </c>
      <c r="D57" s="4">
        <f>'Graficas excel'!$N$3*(COS('Graficas excel'!$N$4*B57+'Graficas excel'!$N$5)+'Graficas excel'!$N$6)*SIN(B57)+'Graficas excel'!$N$8</f>
        <v>28.442192794428092</v>
      </c>
      <c r="E57">
        <f t="shared" si="1"/>
        <v>1.9534450878926366</v>
      </c>
      <c r="F57">
        <f>C57/(2*'Graficas excel'!$N$9*COS(E57/2))</f>
        <v>0.85807032928935401</v>
      </c>
      <c r="G57">
        <f t="shared" si="2"/>
        <v>0.51353218983162052</v>
      </c>
      <c r="H57">
        <f t="shared" si="3"/>
        <v>1.0785923553259054</v>
      </c>
      <c r="I57">
        <f t="shared" si="4"/>
        <v>1.5160187216092709</v>
      </c>
      <c r="J57">
        <f t="shared" si="5"/>
        <v>7.6369431229278265E-2</v>
      </c>
      <c r="K57">
        <f t="shared" si="5"/>
        <v>-8.2142236547926323E-2</v>
      </c>
      <c r="L57">
        <f t="shared" si="5"/>
        <v>-0.39845709827096182</v>
      </c>
      <c r="M57">
        <f t="shared" si="6"/>
        <v>-1.0785923553259051</v>
      </c>
      <c r="N57">
        <f t="shared" si="7"/>
        <v>0.24951709477552117</v>
      </c>
      <c r="O57">
        <f t="shared" si="7"/>
        <v>8.5994819159178448E-2</v>
      </c>
      <c r="P57">
        <f t="shared" si="7"/>
        <v>1.2775810267068708</v>
      </c>
    </row>
    <row r="58" spans="1:16" x14ac:dyDescent="0.35">
      <c r="A58">
        <v>55</v>
      </c>
      <c r="B58">
        <f t="shared" si="0"/>
        <v>0.57595865315812866</v>
      </c>
      <c r="C58">
        <f>'Graficas excel'!$N$3*(COS('Graficas excel'!$N$4*B58+'Graficas excel'!$N$5)+'Graficas excel'!$N$6)*COS(B58)+'Graficas excel'!$N$7</f>
        <v>19.16691244277817</v>
      </c>
      <c r="D58" s="4">
        <f>'Graficas excel'!$N$3*(COS('Graficas excel'!$N$4*B58+'Graficas excel'!$N$5)+'Graficas excel'!$N$6)*SIN(B58)+'Graficas excel'!$N$8</f>
        <v>28.504839766924349</v>
      </c>
      <c r="E58">
        <f t="shared" si="1"/>
        <v>1.9576575024263343</v>
      </c>
      <c r="F58">
        <f>C58/(2*'Graficas excel'!$N$9*COS(E58/2))</f>
        <v>0.8587405104014092</v>
      </c>
      <c r="G58">
        <f t="shared" si="2"/>
        <v>0.51241071007105932</v>
      </c>
      <c r="H58">
        <f t="shared" si="3"/>
        <v>1.0759794184195988</v>
      </c>
      <c r="I58">
        <f t="shared" si="4"/>
        <v>1.5168184604229666</v>
      </c>
      <c r="J58">
        <f t="shared" si="5"/>
        <v>7.5509239739650263E-2</v>
      </c>
      <c r="K58">
        <f t="shared" si="5"/>
        <v>-8.6314869523588855E-2</v>
      </c>
      <c r="L58">
        <f t="shared" si="5"/>
        <v>-0.29238829583680481</v>
      </c>
      <c r="M58">
        <f t="shared" si="6"/>
        <v>-1.075979418419599</v>
      </c>
      <c r="N58">
        <f t="shared" si="7"/>
        <v>0.25041763041591203</v>
      </c>
      <c r="O58">
        <f t="shared" si="7"/>
        <v>9.937361638540515E-2</v>
      </c>
      <c r="P58">
        <f t="shared" si="7"/>
        <v>1.1207068717038258</v>
      </c>
    </row>
    <row r="59" spans="1:16" x14ac:dyDescent="0.35">
      <c r="A59">
        <v>56</v>
      </c>
      <c r="B59">
        <f t="shared" si="0"/>
        <v>0.58643062867009466</v>
      </c>
      <c r="C59">
        <f>'Graficas excel'!$N$3*(COS('Graficas excel'!$N$4*B59+'Graficas excel'!$N$5)+'Graficas excel'!$N$6)*COS(B59)+'Graficas excel'!$N$7</f>
        <v>19.121887950202481</v>
      </c>
      <c r="D59" s="4">
        <f>'Graficas excel'!$N$3*(COS('Graficas excel'!$N$4*B59+'Graficas excel'!$N$5)+'Graficas excel'!$N$6)*SIN(B59)+'Graficas excel'!$N$8</f>
        <v>28.567372629575964</v>
      </c>
      <c r="E59">
        <f t="shared" si="1"/>
        <v>1.9618613315387758</v>
      </c>
      <c r="F59">
        <f>C59/(2*'Graficas excel'!$N$9*COS(E59/2))</f>
        <v>0.85941163657802266</v>
      </c>
      <c r="G59">
        <f t="shared" si="2"/>
        <v>0.51128430341081732</v>
      </c>
      <c r="H59">
        <f t="shared" si="3"/>
        <v>1.073357051126119</v>
      </c>
      <c r="I59">
        <f t="shared" si="4"/>
        <v>1.5176091913324474</v>
      </c>
      <c r="J59">
        <f t="shared" si="5"/>
        <v>7.4605352539680703E-2</v>
      </c>
      <c r="K59">
        <f t="shared" si="5"/>
        <v>-8.9376752597577339E-2</v>
      </c>
      <c r="L59">
        <f t="shared" si="5"/>
        <v>-0.18501051778404348</v>
      </c>
      <c r="M59">
        <f t="shared" si="6"/>
        <v>-1.073357051126119</v>
      </c>
      <c r="N59">
        <f t="shared" si="7"/>
        <v>0.25145826849323549</v>
      </c>
      <c r="O59">
        <f t="shared" si="7"/>
        <v>0.11110963130197961</v>
      </c>
      <c r="P59">
        <f t="shared" si="7"/>
        <v>0.95739529172038051</v>
      </c>
    </row>
    <row r="60" spans="1:16" x14ac:dyDescent="0.35">
      <c r="A60">
        <v>57</v>
      </c>
      <c r="B60">
        <f t="shared" si="0"/>
        <v>0.59690260418206065</v>
      </c>
      <c r="C60">
        <f>'Graficas excel'!$N$3*(COS('Graficas excel'!$N$4*B60+'Graficas excel'!$N$5)+'Graficas excel'!$N$6)*COS(B60)+'Graficas excel'!$N$7</f>
        <v>19.07682907574171</v>
      </c>
      <c r="D60" s="4">
        <f>'Graficas excel'!$N$3*(COS('Graficas excel'!$N$4*B60+'Graficas excel'!$N$5)+'Graficas excel'!$N$6)*SIN(B60)+'Graficas excel'!$N$8</f>
        <v>28.629808775304465</v>
      </c>
      <c r="E60">
        <f t="shared" si="1"/>
        <v>1.9660571272184326</v>
      </c>
      <c r="F60">
        <f>C60/(2*'Graficas excel'!$N$9*COS(E60/2))</f>
        <v>0.86008406496674972</v>
      </c>
      <c r="G60">
        <f t="shared" si="2"/>
        <v>0.51015233135826388</v>
      </c>
      <c r="H60">
        <f t="shared" si="3"/>
        <v>1.0707237862961767</v>
      </c>
      <c r="I60">
        <f t="shared" si="4"/>
        <v>1.5183904567573046</v>
      </c>
      <c r="J60">
        <f t="shared" si="5"/>
        <v>7.3669401375139831E-2</v>
      </c>
      <c r="K60">
        <f t="shared" si="5"/>
        <v>-9.1314178209267988E-2</v>
      </c>
      <c r="L60">
        <f t="shared" si="5"/>
        <v>-7.6650393294963204E-2</v>
      </c>
      <c r="M60">
        <f t="shared" si="6"/>
        <v>-1.0707237862961765</v>
      </c>
      <c r="N60">
        <f t="shared" si="7"/>
        <v>0.25262180583137339</v>
      </c>
      <c r="O60">
        <f t="shared" si="7"/>
        <v>0.12113545135214696</v>
      </c>
      <c r="P60">
        <f t="shared" si="7"/>
        <v>0.78811880773792276</v>
      </c>
    </row>
    <row r="61" spans="1:16" x14ac:dyDescent="0.35">
      <c r="A61">
        <v>58</v>
      </c>
      <c r="B61">
        <f t="shared" si="0"/>
        <v>0.60737457969402664</v>
      </c>
      <c r="C61">
        <f>'Graficas excel'!$N$3*(COS('Graficas excel'!$N$4*B61+'Graficas excel'!$N$5)+'Graficas excel'!$N$6)*COS(B61)+'Graficas excel'!$N$7</f>
        <v>19.031734344025114</v>
      </c>
      <c r="D61" s="4">
        <f>'Graficas excel'!$N$3*(COS('Graficas excel'!$N$4*B61+'Graficas excel'!$N$5)+'Graficas excel'!$N$6)*SIN(B61)+'Graficas excel'!$N$8</f>
        <v>28.692164576806867</v>
      </c>
      <c r="E61">
        <f t="shared" si="1"/>
        <v>1.9702455049172507</v>
      </c>
      <c r="F61">
        <f>C61/(2*'Graficas excel'!$N$9*COS(E61/2))</f>
        <v>0.8607581034486822</v>
      </c>
      <c r="G61">
        <f t="shared" si="2"/>
        <v>0.50901423098713827</v>
      </c>
      <c r="H61">
        <f t="shared" si="3"/>
        <v>1.0680783369317217</v>
      </c>
      <c r="I61">
        <f t="shared" si="4"/>
        <v>1.5191619209244862</v>
      </c>
      <c r="J61">
        <f t="shared" si="5"/>
        <v>7.271316153703708E-2</v>
      </c>
      <c r="K61">
        <f t="shared" si="5"/>
        <v>-9.2116859250835403E-2</v>
      </c>
      <c r="L61">
        <f t="shared" si="5"/>
        <v>3.2365104276896206E-2</v>
      </c>
      <c r="M61">
        <f t="shared" si="6"/>
        <v>-1.0680783369317217</v>
      </c>
      <c r="N61">
        <f t="shared" si="7"/>
        <v>0.25389033331156402</v>
      </c>
      <c r="O61">
        <f t="shared" si="7"/>
        <v>0.1293886122072983</v>
      </c>
      <c r="P61">
        <f t="shared" si="7"/>
        <v>0.61336827867719756</v>
      </c>
    </row>
    <row r="62" spans="1:16" x14ac:dyDescent="0.35">
      <c r="A62">
        <v>59</v>
      </c>
      <c r="B62">
        <f t="shared" si="0"/>
        <v>0.61784655520599263</v>
      </c>
      <c r="C62">
        <f>'Graficas excel'!$N$3*(COS('Graficas excel'!$N$4*B62+'Graficas excel'!$N$5)+'Graficas excel'!$N$6)*COS(B62)+'Graficas excel'!$N$7</f>
        <v>18.986600149995454</v>
      </c>
      <c r="D62" s="4">
        <f>'Graficas excel'!$N$3*(COS('Graficas excel'!$N$4*B62+'Graficas excel'!$N$5)+'Graficas excel'!$N$6)*SIN(B62)+'Graficas excel'!$N$8</f>
        <v>28.754455278557419</v>
      </c>
      <c r="E62">
        <f t="shared" si="1"/>
        <v>1.9744271391644412</v>
      </c>
      <c r="F62">
        <f>C62/(2*'Graficas excel'!$N$9*COS(E62/2))</f>
        <v>0.8614340092334285</v>
      </c>
      <c r="G62">
        <f t="shared" si="2"/>
        <v>0.50786951841592287</v>
      </c>
      <c r="H62">
        <f t="shared" si="3"/>
        <v>1.0654196035785579</v>
      </c>
      <c r="I62">
        <f t="shared" si="4"/>
        <v>1.5199233713714997</v>
      </c>
      <c r="J62">
        <f t="shared" si="5"/>
        <v>7.1748516042723115E-2</v>
      </c>
      <c r="K62">
        <f t="shared" si="5"/>
        <v>-9.1777932671405521E-2</v>
      </c>
      <c r="L62">
        <f t="shared" si="5"/>
        <v>0.14170954857842027</v>
      </c>
      <c r="M62">
        <f t="shared" si="6"/>
        <v>-1.0654196035785581</v>
      </c>
      <c r="N62">
        <f t="shared" si="7"/>
        <v>0.25524528769012611</v>
      </c>
      <c r="O62">
        <f t="shared" si="7"/>
        <v>0.13581178980142264</v>
      </c>
      <c r="P62">
        <f t="shared" si="7"/>
        <v>0.43365197677585221</v>
      </c>
    </row>
    <row r="63" spans="1:16" x14ac:dyDescent="0.35">
      <c r="A63">
        <v>60</v>
      </c>
      <c r="B63">
        <f t="shared" si="0"/>
        <v>0.62831853071795862</v>
      </c>
      <c r="C63">
        <f>'Graficas excel'!$N$3*(COS('Graficas excel'!$N$4*B63+'Graficas excel'!$N$5)+'Graficas excel'!$N$6)*COS(B63)+'Graficas excel'!$N$7</f>
        <v>18.941420806689614</v>
      </c>
      <c r="D63" s="4">
        <f>'Graficas excel'!$N$3*(COS('Graficas excel'!$N$4*B63+'Graficas excel'!$N$5)+'Graficas excel'!$N$6)*SIN(B63)+'Graficas excel'!$N$8</f>
        <v>28.816694892835923</v>
      </c>
      <c r="E63">
        <f t="shared" si="1"/>
        <v>1.9786027589727155</v>
      </c>
      <c r="F63">
        <f>C63/(2*'Graficas excel'!$N$9*COS(E63/2))</f>
        <v>0.86211198762214558</v>
      </c>
      <c r="G63">
        <f t="shared" si="2"/>
        <v>0.50671779206792567</v>
      </c>
      <c r="H63">
        <f t="shared" si="3"/>
        <v>1.0627466811763224</v>
      </c>
      <c r="I63">
        <f t="shared" si="4"/>
        <v>1.520674720074519</v>
      </c>
      <c r="J63">
        <f t="shared" si="5"/>
        <v>7.0787419779249294E-2</v>
      </c>
      <c r="K63">
        <f t="shared" si="5"/>
        <v>-9.0293953748880551E-2</v>
      </c>
      <c r="L63">
        <f t="shared" si="5"/>
        <v>0.25105786712510614</v>
      </c>
      <c r="M63">
        <f t="shared" si="6"/>
        <v>-1.0627466811763224</v>
      </c>
      <c r="N63">
        <f t="shared" si="7"/>
        <v>0.25666750542716288</v>
      </c>
      <c r="O63">
        <f t="shared" si="7"/>
        <v>0.140352982682935</v>
      </c>
      <c r="P63">
        <f t="shared" si="7"/>
        <v>0.24949471014317534</v>
      </c>
    </row>
    <row r="64" spans="1:16" x14ac:dyDescent="0.35">
      <c r="A64">
        <v>61</v>
      </c>
      <c r="B64">
        <f t="shared" si="0"/>
        <v>0.6387905062299245</v>
      </c>
      <c r="C64">
        <f>'Graficas excel'!$N$3*(COS('Graficas excel'!$N$4*B64+'Graficas excel'!$N$5)+'Graficas excel'!$N$6)*COS(B64)+'Graficas excel'!$N$7</f>
        <v>18.896188600834552</v>
      </c>
      <c r="D64" s="4">
        <f>'Graficas excel'!$N$3*(COS('Graficas excel'!$N$4*B64+'Graficas excel'!$N$5)+'Graficas excel'!$N$6)*SIN(B64)+'Graficas excel'!$N$8</f>
        <v>28.878896100224274</v>
      </c>
      <c r="E64">
        <f t="shared" si="1"/>
        <v>1.9827731430572333</v>
      </c>
      <c r="F64">
        <f>C64/(2*'Graficas excel'!$N$9*COS(E64/2))</f>
        <v>0.86279219094383419</v>
      </c>
      <c r="G64">
        <f t="shared" si="2"/>
        <v>0.50555873570371468</v>
      </c>
      <c r="H64">
        <f t="shared" si="3"/>
        <v>1.0600588653447718</v>
      </c>
      <c r="I64">
        <f t="shared" si="4"/>
        <v>1.5214160042010025</v>
      </c>
      <c r="J64">
        <f t="shared" si="5"/>
        <v>6.9841863706712429E-2</v>
      </c>
      <c r="K64">
        <f t="shared" si="5"/>
        <v>-8.7664881912260031E-2</v>
      </c>
      <c r="L64">
        <f t="shared" si="5"/>
        <v>0.36008704994437485</v>
      </c>
      <c r="M64">
        <f t="shared" si="6"/>
        <v>-1.0600588653447718</v>
      </c>
      <c r="N64">
        <f t="shared" si="7"/>
        <v>0.25813727842484996</v>
      </c>
      <c r="O64">
        <f t="shared" si="7"/>
        <v>0.14296568517791938</v>
      </c>
      <c r="P64">
        <f t="shared" si="7"/>
        <v>6.1437039677784182E-2</v>
      </c>
    </row>
    <row r="65" spans="1:16" x14ac:dyDescent="0.35">
      <c r="A65">
        <v>62</v>
      </c>
      <c r="B65">
        <f t="shared" si="0"/>
        <v>0.6492624817418905</v>
      </c>
      <c r="C65">
        <f>'Graficas excel'!$N$3*(COS('Graficas excel'!$N$4*B65+'Graficas excel'!$N$5)+'Graficas excel'!$N$6)*COS(B65)+'Graficas excel'!$N$7</f>
        <v>18.850893856012672</v>
      </c>
      <c r="D65" s="4">
        <f>'Graficas excel'!$N$3*(COS('Graficas excel'!$N$4*B65+'Graficas excel'!$N$5)+'Graficas excel'!$N$6)*SIN(B65)+'Graficas excel'!$N$8</f>
        <v>28.941070154996375</v>
      </c>
      <c r="E65">
        <f t="shared" si="1"/>
        <v>1.9869391148885174</v>
      </c>
      <c r="F65">
        <f>C65/(2*'Graficas excel'!$N$9*COS(E65/2))</f>
        <v>0.86347471766950057</v>
      </c>
      <c r="G65">
        <f t="shared" si="2"/>
        <v>0.50439212121679322</v>
      </c>
      <c r="H65">
        <f t="shared" si="3"/>
        <v>1.0573556580863812</v>
      </c>
      <c r="I65">
        <f t="shared" si="4"/>
        <v>1.5221473864874493</v>
      </c>
      <c r="J65">
        <f t="shared" si="5"/>
        <v>6.8923839210067853E-2</v>
      </c>
      <c r="K65">
        <f t="shared" si="5"/>
        <v>-8.3894059143066468E-2</v>
      </c>
      <c r="L65">
        <f t="shared" si="5"/>
        <v>0.46847678571444079</v>
      </c>
      <c r="M65">
        <f t="shared" si="6"/>
        <v>-1.0573556580863812</v>
      </c>
      <c r="N65">
        <f t="shared" si="7"/>
        <v>0.25963441157908457</v>
      </c>
      <c r="O65">
        <f t="shared" si="7"/>
        <v>0.14360905235295282</v>
      </c>
      <c r="P65">
        <f t="shared" si="7"/>
        <v>-0.12996547405165371</v>
      </c>
    </row>
    <row r="66" spans="1:16" x14ac:dyDescent="0.35">
      <c r="A66">
        <v>63</v>
      </c>
      <c r="B66">
        <f t="shared" si="0"/>
        <v>0.65973445725385649</v>
      </c>
      <c r="C66">
        <f>'Graficas excel'!$N$3*(COS('Graficas excel'!$N$4*B66+'Graficas excel'!$N$5)+'Graficas excel'!$N$6)*COS(B66)+'Graficas excel'!$N$7</f>
        <v>18.805525003122213</v>
      </c>
      <c r="D66" s="4">
        <f>'Graficas excel'!$N$3*(COS('Graficas excel'!$N$4*B66+'Graficas excel'!$N$5)+'Graficas excel'!$N$6)*SIN(B66)+'Graficas excel'!$N$8</f>
        <v>29.003226795808139</v>
      </c>
      <c r="E66">
        <f t="shared" si="1"/>
        <v>1.9911015376014343</v>
      </c>
      <c r="F66">
        <f>C66/(2*'Graficas excel'!$N$9*COS(E66/2))</f>
        <v>0.86415961170815336</v>
      </c>
      <c r="G66">
        <f t="shared" si="2"/>
        <v>0.50321781118360021</v>
      </c>
      <c r="H66">
        <f t="shared" si="3"/>
        <v>1.0546367728862613</v>
      </c>
      <c r="I66">
        <f t="shared" si="4"/>
        <v>1.5228691552438478</v>
      </c>
      <c r="J66">
        <f t="shared" si="5"/>
        <v>6.8045302677122235E-2</v>
      </c>
      <c r="K66">
        <f t="shared" si="5"/>
        <v>-7.8988181715140313E-2</v>
      </c>
      <c r="L66">
        <f t="shared" si="5"/>
        <v>0.57591003583079603</v>
      </c>
      <c r="M66">
        <f t="shared" si="6"/>
        <v>-1.0546367728862613</v>
      </c>
      <c r="N66">
        <f t="shared" si="7"/>
        <v>0.26113828205862133</v>
      </c>
      <c r="O66">
        <f t="shared" si="7"/>
        <v>0.14224805709128285</v>
      </c>
      <c r="P66">
        <f t="shared" si="7"/>
        <v>-0.32414302933291761</v>
      </c>
    </row>
    <row r="67" spans="1:16" x14ac:dyDescent="0.35">
      <c r="A67">
        <v>64</v>
      </c>
      <c r="B67">
        <f t="shared" ref="B67:B130" si="8">A67*$B$1</f>
        <v>0.67020643276582248</v>
      </c>
      <c r="C67">
        <f>'Graficas excel'!$N$3*(COS('Graficas excel'!$N$4*B67+'Graficas excel'!$N$5)+'Graficas excel'!$N$6)*COS(B67)+'Graficas excel'!$N$7</f>
        <v>18.760068657830551</v>
      </c>
      <c r="D67" s="4">
        <f>'Graficas excel'!$N$3*(COS('Graficas excel'!$N$4*B67+'Graficas excel'!$N$5)+'Graficas excel'!$N$6)*SIN(B67)+'Graficas excel'!$N$8</f>
        <v>29.065374162074356</v>
      </c>
      <c r="E67">
        <f t="shared" si="1"/>
        <v>1.9952613087830673</v>
      </c>
      <c r="F67">
        <f>C67/(2*'Graficas excel'!$N$9*COS(E67/2))</f>
        <v>0.8648468618879499</v>
      </c>
      <c r="G67">
        <f t="shared" si="2"/>
        <v>0.50203576115906845</v>
      </c>
      <c r="H67">
        <f t="shared" si="3"/>
        <v>1.0519021391913066</v>
      </c>
      <c r="I67">
        <f t="shared" si="4"/>
        <v>1.5235817239871869</v>
      </c>
      <c r="J67">
        <f t="shared" si="5"/>
        <v>6.7218140372466567E-2</v>
      </c>
      <c r="K67">
        <f t="shared" si="5"/>
        <v>-7.2957265922824768E-2</v>
      </c>
      <c r="L67">
        <f t="shared" si="5"/>
        <v>0.68207347487080705</v>
      </c>
      <c r="M67">
        <f t="shared" si="6"/>
        <v>-1.0519021391913066</v>
      </c>
      <c r="N67">
        <f t="shared" si="7"/>
        <v>0.26262790022910598</v>
      </c>
      <c r="O67">
        <f t="shared" si="7"/>
        <v>0.13885363922573407</v>
      </c>
      <c r="P67">
        <f t="shared" si="7"/>
        <v>-0.52051219005894889</v>
      </c>
    </row>
    <row r="68" spans="1:16" x14ac:dyDescent="0.35">
      <c r="A68">
        <v>65</v>
      </c>
      <c r="B68">
        <f t="shared" si="8"/>
        <v>0.68067840827778847</v>
      </c>
      <c r="C68">
        <f>'Graficas excel'!$N$3*(COS('Graficas excel'!$N$4*B68+'Graficas excel'!$N$5)+'Graficas excel'!$N$6)*COS(B68)+'Graficas excel'!$N$7</f>
        <v>18.714509704692141</v>
      </c>
      <c r="D68" s="4">
        <f>'Graficas excel'!$N$3*(COS('Graficas excel'!$N$4*B68+'Graficas excel'!$N$5)+'Graficas excel'!$N$6)*SIN(B68)+'Graficas excel'!$N$8</f>
        <v>29.12751871639761</v>
      </c>
      <c r="E68">
        <f t="shared" ref="E68:E131" si="9">ATAN2(C68,D68)*2</f>
        <v>1.9994193551629063</v>
      </c>
      <c r="F68">
        <f>C68/(2*'Graficas excel'!$N$9*COS(E68/2))</f>
        <v>0.86553640162513878</v>
      </c>
      <c r="G68">
        <f t="shared" ref="G68:G131" si="10">(1-F68^2)^(1/2)</f>
        <v>0.50084602170907422</v>
      </c>
      <c r="H68">
        <f t="shared" ref="H68:H131" si="11">ATAN2(F68,G68)*2</f>
        <v>1.0491519062513481</v>
      </c>
      <c r="I68">
        <f t="shared" ref="I68:I131" si="12">(E68+H68)/2</f>
        <v>1.5242856307071273</v>
      </c>
      <c r="J68">
        <f t="shared" ref="J68:L131" si="13">(I69-I68)/$B$1</f>
        <v>6.6454133670302756E-2</v>
      </c>
      <c r="K68">
        <f t="shared" si="13"/>
        <v>-6.5814609196616136E-2</v>
      </c>
      <c r="L68">
        <f t="shared" si="13"/>
        <v>0.78665792389911438</v>
      </c>
      <c r="M68">
        <f t="shared" ref="M68:M131" si="14">E68-2*I68</f>
        <v>-1.0491519062513484</v>
      </c>
      <c r="N68">
        <f t="shared" ref="N68:P131" si="15">(M69-M68)/$B$1</f>
        <v>0.26408197213882523</v>
      </c>
      <c r="O68">
        <f t="shared" si="15"/>
        <v>0.13340284831775698</v>
      </c>
      <c r="P68">
        <f t="shared" si="15"/>
        <v>-0.71847661602910162</v>
      </c>
    </row>
    <row r="69" spans="1:16" x14ac:dyDescent="0.35">
      <c r="A69">
        <v>66</v>
      </c>
      <c r="B69">
        <f t="shared" si="8"/>
        <v>0.69115038378975446</v>
      </c>
      <c r="C69">
        <f>'Graficas excel'!$N$3*(COS('Graficas excel'!$N$4*B69+'Graficas excel'!$N$5)+'Graficas excel'!$N$6)*COS(B69)+'Graficas excel'!$N$7</f>
        <v>18.668831387577782</v>
      </c>
      <c r="D69" s="4">
        <f>'Graficas excel'!$N$3*(COS('Graficas excel'!$N$4*B69+'Graficas excel'!$N$5)+'Graficas excel'!$N$6)*SIN(B69)+'Graficas excel'!$N$8</f>
        <v>29.189665173391319</v>
      </c>
      <c r="E69">
        <f t="shared" si="9"/>
        <v>2.0035766272292244</v>
      </c>
      <c r="F69">
        <f>C69/(2*'Graficas excel'!$N$9*COS(E69/2))</f>
        <v>0.86622810878273548</v>
      </c>
      <c r="G69">
        <f t="shared" si="10"/>
        <v>0.49964874017121808</v>
      </c>
      <c r="H69">
        <f t="shared" si="11"/>
        <v>1.0463864463059587</v>
      </c>
      <c r="I69">
        <f t="shared" si="12"/>
        <v>1.5249815367675916</v>
      </c>
      <c r="J69">
        <f t="shared" si="13"/>
        <v>6.5764924694466181E-2</v>
      </c>
      <c r="K69">
        <f t="shared" si="13"/>
        <v>-5.7576746681250617E-2</v>
      </c>
      <c r="L69">
        <f t="shared" si="13"/>
        <v>0.88935862773960761</v>
      </c>
      <c r="M69">
        <f t="shared" si="14"/>
        <v>-1.0463864463059589</v>
      </c>
      <c r="N69">
        <f t="shared" si="15"/>
        <v>0.26547896349963529</v>
      </c>
      <c r="O69">
        <f t="shared" si="15"/>
        <v>0.12587897878878004</v>
      </c>
      <c r="P69">
        <f t="shared" si="15"/>
        <v>-0.91742760684995406</v>
      </c>
    </row>
    <row r="70" spans="1:16" x14ac:dyDescent="0.35">
      <c r="A70">
        <v>67</v>
      </c>
      <c r="B70">
        <f t="shared" si="8"/>
        <v>0.70162235930172046</v>
      </c>
      <c r="C70">
        <f>'Graficas excel'!$N$3*(COS('Graficas excel'!$N$4*B70+'Graficas excel'!$N$5)+'Graficas excel'!$N$6)*COS(B70)+'Graficas excel'!$N$7</f>
        <v>18.623015406038377</v>
      </c>
      <c r="D70" s="4">
        <f>'Graficas excel'!$N$3*(COS('Graficas excel'!$N$4*B70+'Graficas excel'!$N$5)+'Graficas excel'!$N$6)*SIN(B70)+'Graficas excel'!$N$8</f>
        <v>29.251816435214529</v>
      </c>
      <c r="E70">
        <f t="shared" si="9"/>
        <v>2.0077340937958281</v>
      </c>
      <c r="F70">
        <f>C70/(2*'Graficas excel'!$N$9*COS(E70/2))</f>
        <v>0.86692180572018362</v>
      </c>
      <c r="G70">
        <f t="shared" si="10"/>
        <v>0.49844416213539522</v>
      </c>
      <c r="H70">
        <f t="shared" si="11"/>
        <v>1.0436063571012488</v>
      </c>
      <c r="I70">
        <f t="shared" si="12"/>
        <v>1.5256702254485384</v>
      </c>
      <c r="J70">
        <f t="shared" si="13"/>
        <v>6.5161982413161457E-2</v>
      </c>
      <c r="K70">
        <f t="shared" si="13"/>
        <v>-4.8263404910205782E-2</v>
      </c>
      <c r="L70">
        <f t="shared" si="13"/>
        <v>0.98987555525335091</v>
      </c>
      <c r="M70">
        <f t="shared" si="14"/>
        <v>-1.0436063571012486</v>
      </c>
      <c r="N70">
        <f t="shared" si="15"/>
        <v>0.26679716508298268</v>
      </c>
      <c r="O70">
        <f t="shared" si="15"/>
        <v>0.11627169935584578</v>
      </c>
      <c r="P70">
        <f t="shared" si="15"/>
        <v>-1.1167448065281407</v>
      </c>
    </row>
    <row r="71" spans="1:16" x14ac:dyDescent="0.35">
      <c r="A71">
        <v>68</v>
      </c>
      <c r="B71">
        <f t="shared" si="8"/>
        <v>0.71209433481368634</v>
      </c>
      <c r="C71">
        <f>'Graficas excel'!$N$3*(COS('Graficas excel'!$N$4*B71+'Graficas excel'!$N$5)+'Graficas excel'!$N$6)*COS(B71)+'Graficas excel'!$N$7</f>
        <v>18.577042017204359</v>
      </c>
      <c r="D71" s="4">
        <f>'Graficas excel'!$N$3*(COS('Graficas excel'!$N$4*B71+'Graficas excel'!$N$5)+'Graficas excel'!$N$6)*SIN(B71)+'Graficas excel'!$N$8</f>
        <v>29.313973534110247</v>
      </c>
      <c r="E71">
        <f t="shared" si="9"/>
        <v>2.0118927365435226</v>
      </c>
      <c r="F71">
        <f>C71/(2*'Graficas excel'!$N$9*COS(E71/2))</f>
        <v>0.86761725953451563</v>
      </c>
      <c r="G71">
        <f t="shared" si="10"/>
        <v>0.4972326326356879</v>
      </c>
      <c r="H71">
        <f t="shared" si="11"/>
        <v>1.0408124637218374</v>
      </c>
      <c r="I71">
        <f t="shared" si="12"/>
        <v>1.5263526001326801</v>
      </c>
      <c r="J71">
        <f t="shared" si="13"/>
        <v>6.4656569218817683E-2</v>
      </c>
      <c r="K71">
        <f t="shared" si="13"/>
        <v>-3.7897452335698967E-2</v>
      </c>
      <c r="L71">
        <f t="shared" si="13"/>
        <v>1.0879135513170859</v>
      </c>
      <c r="M71">
        <f t="shared" si="14"/>
        <v>-1.0408124637218377</v>
      </c>
      <c r="N71">
        <f t="shared" si="15"/>
        <v>0.26801475947137177</v>
      </c>
      <c r="O71">
        <f t="shared" si="15"/>
        <v>0.1045771750887679</v>
      </c>
      <c r="P71">
        <f t="shared" si="15"/>
        <v>-1.3157967763719232</v>
      </c>
    </row>
    <row r="72" spans="1:16" x14ac:dyDescent="0.35">
      <c r="A72">
        <v>69</v>
      </c>
      <c r="B72">
        <f t="shared" si="8"/>
        <v>0.72256631032565233</v>
      </c>
      <c r="C72">
        <f>'Graficas excel'!$N$3*(COS('Graficas excel'!$N$4*B72+'Graficas excel'!$N$5)+'Graficas excel'!$N$6)*COS(B72)+'Graficas excel'!$N$7</f>
        <v>18.530890142801525</v>
      </c>
      <c r="D72" s="4">
        <f>'Graficas excel'!$N$3*(COS('Graficas excel'!$N$4*B72+'Graficas excel'!$N$5)+'Graficas excel'!$N$6)*SIN(B72)+'Graficas excel'!$N$8</f>
        <v>29.376135582212115</v>
      </c>
      <c r="E72">
        <f t="shared" si="9"/>
        <v>2.0160535445606467</v>
      </c>
      <c r="F72">
        <f>C72/(2*'Graficas excel'!$N$9*COS(E72/2))</f>
        <v>0.86831418249282299</v>
      </c>
      <c r="G72">
        <f t="shared" si="10"/>
        <v>0.49601459704510764</v>
      </c>
      <c r="H72">
        <f t="shared" si="11"/>
        <v>1.038005819723808</v>
      </c>
      <c r="I72">
        <f t="shared" si="12"/>
        <v>1.5270296821422273</v>
      </c>
      <c r="J72">
        <f t="shared" si="13"/>
        <v>6.4259708025992346E-2</v>
      </c>
      <c r="K72">
        <f t="shared" si="13"/>
        <v>-2.6504848267170502E-2</v>
      </c>
      <c r="L72">
        <f t="shared" si="13"/>
        <v>1.183182498659104</v>
      </c>
      <c r="M72">
        <f t="shared" si="14"/>
        <v>-1.038005819723808</v>
      </c>
      <c r="N72">
        <f t="shared" si="15"/>
        <v>0.26910988908801192</v>
      </c>
      <c r="O72">
        <f t="shared" si="15"/>
        <v>9.0798183467877353E-2</v>
      </c>
      <c r="P72">
        <f t="shared" si="15"/>
        <v>-1.5139416558776055</v>
      </c>
    </row>
    <row r="73" spans="1:16" x14ac:dyDescent="0.35">
      <c r="A73">
        <v>70</v>
      </c>
      <c r="B73">
        <f t="shared" si="8"/>
        <v>0.73303828583761832</v>
      </c>
      <c r="C73">
        <f>'Graficas excel'!$N$3*(COS('Graficas excel'!$N$4*B73+'Graficas excel'!$N$5)+'Graficas excel'!$N$6)*COS(B73)+'Graficas excel'!$N$7</f>
        <v>18.484537480845198</v>
      </c>
      <c r="D73" s="4">
        <f>'Graficas excel'!$N$3*(COS('Graficas excel'!$N$4*B73+'Graficas excel'!$N$5)+'Graficas excel'!$N$6)*SIN(B73)+'Graficas excel'!$N$8</f>
        <v>29.438299728856101</v>
      </c>
      <c r="E73">
        <f t="shared" si="9"/>
        <v>2.0202175089069128</v>
      </c>
      <c r="F73">
        <f>C73/(2*'Graficas excel'!$N$9*COS(E73/2))</f>
        <v>0.8690122326551063</v>
      </c>
      <c r="G73">
        <f t="shared" si="10"/>
        <v>0.4947906016647724</v>
      </c>
      <c r="H73">
        <f t="shared" si="11"/>
        <v>1.0351877075552502</v>
      </c>
      <c r="I73">
        <f t="shared" si="12"/>
        <v>1.5277026082310816</v>
      </c>
      <c r="J73">
        <f t="shared" si="13"/>
        <v>6.3982149903990163E-2</v>
      </c>
      <c r="K73">
        <f t="shared" si="13"/>
        <v>-1.4114590115025649E-2</v>
      </c>
      <c r="L73">
        <f t="shared" si="13"/>
        <v>1.2753974083512796</v>
      </c>
      <c r="M73">
        <f t="shared" si="14"/>
        <v>-1.0351877075552505</v>
      </c>
      <c r="N73">
        <f t="shared" si="15"/>
        <v>0.27006072544181853</v>
      </c>
      <c r="O73">
        <f t="shared" si="15"/>
        <v>7.4944223520981845E-2</v>
      </c>
      <c r="P73">
        <f t="shared" si="15"/>
        <v>-1.7105278595886055</v>
      </c>
    </row>
    <row r="74" spans="1:16" x14ac:dyDescent="0.35">
      <c r="A74">
        <v>71</v>
      </c>
      <c r="B74">
        <f t="shared" si="8"/>
        <v>0.74351026134958431</v>
      </c>
      <c r="C74">
        <f>'Graficas excel'!$N$3*(COS('Graficas excel'!$N$4*B74+'Graficas excel'!$N$5)+'Graficas excel'!$N$6)*COS(B74)+'Graficas excel'!$N$7</f>
        <v>18.437960621557885</v>
      </c>
      <c r="D74" s="4">
        <f>'Graficas excel'!$N$3*(COS('Graficas excel'!$N$4*B74+'Graficas excel'!$N$5)+'Graficas excel'!$N$6)*SIN(B74)+'Graficas excel'!$N$8</f>
        <v>29.500461125604737</v>
      </c>
      <c r="E74">
        <f t="shared" si="9"/>
        <v>2.0243856172244783</v>
      </c>
      <c r="F74">
        <f>C74/(2*'Graficas excel'!$N$9*COS(E74/2))</f>
        <v>0.86971101468585366</v>
      </c>
      <c r="G74">
        <f t="shared" si="10"/>
        <v>0.49356129399913734</v>
      </c>
      <c r="H74">
        <f t="shared" si="11"/>
        <v>1.03235963825168</v>
      </c>
      <c r="I74">
        <f t="shared" si="12"/>
        <v>1.5283726277380791</v>
      </c>
      <c r="J74">
        <f t="shared" si="13"/>
        <v>6.3834342261944177E-2</v>
      </c>
      <c r="K74">
        <f t="shared" si="13"/>
        <v>-7.5865968674617692E-4</v>
      </c>
      <c r="L74">
        <f t="shared" si="13"/>
        <v>1.3642784896078639</v>
      </c>
      <c r="M74">
        <f t="shared" si="14"/>
        <v>-1.03235963825168</v>
      </c>
      <c r="N74">
        <f t="shared" si="15"/>
        <v>0.27084553951529355</v>
      </c>
      <c r="O74">
        <f t="shared" si="15"/>
        <v>5.7031617662834391E-2</v>
      </c>
      <c r="P74">
        <f t="shared" si="15"/>
        <v>-1.9048948060269197</v>
      </c>
    </row>
    <row r="75" spans="1:16" x14ac:dyDescent="0.35">
      <c r="A75">
        <v>72</v>
      </c>
      <c r="B75">
        <f t="shared" si="8"/>
        <v>0.7539822368615503</v>
      </c>
      <c r="C75">
        <f>'Graficas excel'!$N$3*(COS('Graficas excel'!$N$4*B75+'Graficas excel'!$N$5)+'Graficas excel'!$N$6)*COS(B75)+'Graficas excel'!$N$7</f>
        <v>18.391135167040101</v>
      </c>
      <c r="D75" s="4">
        <f>'Graficas excel'!$N$3*(COS('Graficas excel'!$N$4*B75+'Graficas excel'!$N$5)+'Graficas excel'!$N$6)*SIN(B75)+'Graficas excel'!$N$8</f>
        <v>29.562612899161479</v>
      </c>
      <c r="E75">
        <f t="shared" si="9"/>
        <v>2.0285588484197867</v>
      </c>
      <c r="F75">
        <f>C75/(2*'Graficas excel'!$N$9*COS(E75/2))</f>
        <v>0.87041008085198246</v>
      </c>
      <c r="G75">
        <f t="shared" si="10"/>
        <v>0.4923274227089583</v>
      </c>
      <c r="H75">
        <f t="shared" si="11"/>
        <v>1.0295233503943506</v>
      </c>
      <c r="I75">
        <f t="shared" si="12"/>
        <v>1.5290410994070687</v>
      </c>
      <c r="J75">
        <f t="shared" si="13"/>
        <v>6.3826397596282655E-2</v>
      </c>
      <c r="K75">
        <f t="shared" si="13"/>
        <v>1.3528031247929303E-2</v>
      </c>
      <c r="L75">
        <f t="shared" si="13"/>
        <v>1.4495511992857388</v>
      </c>
      <c r="M75">
        <f t="shared" si="14"/>
        <v>-1.0295233503943506</v>
      </c>
      <c r="N75">
        <f t="shared" si="15"/>
        <v>0.27144277321886656</v>
      </c>
      <c r="O75">
        <f t="shared" si="15"/>
        <v>3.708360590124931E-2</v>
      </c>
      <c r="P75">
        <f t="shared" si="15"/>
        <v>-2.096373725542334</v>
      </c>
    </row>
    <row r="76" spans="1:16" x14ac:dyDescent="0.35">
      <c r="A76">
        <v>73</v>
      </c>
      <c r="B76">
        <f t="shared" si="8"/>
        <v>0.7644542123735163</v>
      </c>
      <c r="C76">
        <f>'Graficas excel'!$N$3*(COS('Graficas excel'!$N$4*B76+'Graficas excel'!$N$5)+'Graficas excel'!$N$6)*COS(B76)+'Graficas excel'!$N$7</f>
        <v>18.344035854211064</v>
      </c>
      <c r="D76" s="4">
        <f>'Graficas excel'!$N$3*(COS('Graficas excel'!$N$4*B76+'Graficas excel'!$N$5)+'Graficas excel'!$N$6)*SIN(B76)+'Graficas excel'!$N$8</f>
        <v>29.62474613232196</v>
      </c>
      <c r="E76">
        <f t="shared" si="9"/>
        <v>2.0327381674391254</v>
      </c>
      <c r="F76">
        <f>C76/(2*'Graficas excel'!$N$9*COS(E76/2))</f>
        <v>0.87110893220405627</v>
      </c>
      <c r="G76">
        <f t="shared" si="10"/>
        <v>0.49108983723378846</v>
      </c>
      <c r="H76">
        <f t="shared" si="11"/>
        <v>1.0266808083203023</v>
      </c>
      <c r="I76">
        <f t="shared" si="12"/>
        <v>1.5297094878797139</v>
      </c>
      <c r="J76">
        <f t="shared" si="13"/>
        <v>6.3968062808236081E-2</v>
      </c>
      <c r="K76">
        <f t="shared" si="13"/>
        <v>2.8707695910190473E-2</v>
      </c>
      <c r="L76">
        <f t="shared" si="13"/>
        <v>1.530946282295583</v>
      </c>
      <c r="M76">
        <f t="shared" si="14"/>
        <v>-1.0266808083203025</v>
      </c>
      <c r="N76">
        <f t="shared" si="15"/>
        <v>0.27183111183175984</v>
      </c>
      <c r="O76">
        <f t="shared" si="15"/>
        <v>1.5130431583441104E-2</v>
      </c>
      <c r="P76">
        <f t="shared" si="15"/>
        <v>-2.2842885717779469</v>
      </c>
    </row>
    <row r="77" spans="1:16" x14ac:dyDescent="0.35">
      <c r="A77">
        <v>74</v>
      </c>
      <c r="B77">
        <f t="shared" si="8"/>
        <v>0.77492618788548229</v>
      </c>
      <c r="C77">
        <f>'Graficas excel'!$N$3*(COS('Graficas excel'!$N$4*B77+'Graficas excel'!$N$5)+'Graficas excel'!$N$6)*COS(B77)+'Graficas excel'!$N$7</f>
        <v>18.296636680524362</v>
      </c>
      <c r="D77" s="4">
        <f>'Graficas excel'!$N$3*(COS('Graficas excel'!$N$4*B77+'Graficas excel'!$N$5)+'Graficas excel'!$N$6)*SIN(B77)+'Graficas excel'!$N$8</f>
        <v>29.686849853077504</v>
      </c>
      <c r="E77">
        <f t="shared" si="9"/>
        <v>2.0369245201601696</v>
      </c>
      <c r="F77">
        <f>C77/(2*'Graficas excel'!$N$9*COS(E77/2))</f>
        <v>0.8718070199369945</v>
      </c>
      <c r="G77">
        <f t="shared" si="10"/>
        <v>0.48984948707595571</v>
      </c>
      <c r="H77">
        <f t="shared" si="11"/>
        <v>1.0238341995738098</v>
      </c>
      <c r="I77">
        <f t="shared" si="12"/>
        <v>1.5303793598669897</v>
      </c>
      <c r="J77">
        <f t="shared" si="13"/>
        <v>6.4268689096812562E-2</v>
      </c>
      <c r="K77">
        <f t="shared" si="13"/>
        <v>4.473972788852517E-2</v>
      </c>
      <c r="L77">
        <f t="shared" si="13"/>
        <v>1.6081998400477135</v>
      </c>
      <c r="M77">
        <f t="shared" si="14"/>
        <v>-1.0238341995738098</v>
      </c>
      <c r="N77">
        <f t="shared" si="15"/>
        <v>0.27198955734078711</v>
      </c>
      <c r="O77">
        <f t="shared" si="15"/>
        <v>-8.7905824024812895E-3</v>
      </c>
      <c r="P77">
        <f t="shared" si="15"/>
        <v>-2.4679570441293643</v>
      </c>
    </row>
    <row r="78" spans="1:16" x14ac:dyDescent="0.35">
      <c r="A78">
        <v>75</v>
      </c>
      <c r="B78">
        <f t="shared" si="8"/>
        <v>0.78539816339744817</v>
      </c>
      <c r="C78">
        <f>'Graficas excel'!$N$3*(COS('Graficas excel'!$N$4*B78+'Graficas excel'!$N$5)+'Graficas excel'!$N$6)*COS(B78)+'Graficas excel'!$N$7</f>
        <v>18.248911031954371</v>
      </c>
      <c r="D78" s="4">
        <f>'Graficas excel'!$N$3*(COS('Graficas excel'!$N$4*B78+'Graficas excel'!$N$5)+'Graficas excel'!$N$6)*SIN(B78)+'Graficas excel'!$N$8</f>
        <v>29.748911031954371</v>
      </c>
      <c r="E78">
        <f t="shared" si="9"/>
        <v>2.0411188284209687</v>
      </c>
      <c r="F78">
        <f>C78/(2*'Graficas excel'!$N$9*COS(E78/2))</f>
        <v>0.87250374692580912</v>
      </c>
      <c r="G78">
        <f t="shared" si="10"/>
        <v>0.48860742073818691</v>
      </c>
      <c r="H78">
        <f t="shared" si="11"/>
        <v>1.0209859315898264</v>
      </c>
      <c r="I78">
        <f t="shared" si="12"/>
        <v>1.5310523800053977</v>
      </c>
      <c r="J78">
        <f t="shared" si="13"/>
        <v>6.4737202431673219E-2</v>
      </c>
      <c r="K78">
        <f t="shared" si="13"/>
        <v>6.1580757231852426E-2</v>
      </c>
      <c r="L78">
        <f t="shared" si="13"/>
        <v>1.6810533954212108</v>
      </c>
      <c r="M78">
        <f t="shared" si="14"/>
        <v>-1.0209859315898266</v>
      </c>
      <c r="N78">
        <f t="shared" si="15"/>
        <v>0.27189750257713241</v>
      </c>
      <c r="O78">
        <f t="shared" si="15"/>
        <v>-3.4634968133187928E-2</v>
      </c>
      <c r="P78">
        <f t="shared" si="15"/>
        <v>-2.646691719260859</v>
      </c>
    </row>
    <row r="79" spans="1:16" x14ac:dyDescent="0.35">
      <c r="A79">
        <v>76</v>
      </c>
      <c r="B79">
        <f t="shared" si="8"/>
        <v>0.79587013890941416</v>
      </c>
      <c r="C79">
        <f>'Graficas excel'!$N$3*(COS('Graficas excel'!$N$4*B79+'Graficas excel'!$N$5)+'Graficas excel'!$N$6)*COS(B79)+'Graficas excel'!$N$7</f>
        <v>18.200831812741875</v>
      </c>
      <c r="D79" s="4">
        <f>'Graficas excel'!$N$3*(COS('Graficas excel'!$N$4*B79+'Graficas excel'!$N$5)+'Graficas excel'!$N$6)*SIN(B79)+'Graficas excel'!$N$8</f>
        <v>29.81091458763979</v>
      </c>
      <c r="E79">
        <f t="shared" si="9"/>
        <v>2.0453219852068765</v>
      </c>
      <c r="F79">
        <f>C79/(2*'Graficas excel'!$N$9*COS(E79/2))</f>
        <v>0.87319846943123125</v>
      </c>
      <c r="G79">
        <f t="shared" si="10"/>
        <v>0.48736478430735547</v>
      </c>
      <c r="H79">
        <f t="shared" si="11"/>
        <v>1.0181386276010742</v>
      </c>
      <c r="I79">
        <f t="shared" si="12"/>
        <v>1.5317303064039753</v>
      </c>
      <c r="J79">
        <f t="shared" si="13"/>
        <v>6.5382074613413499E-2</v>
      </c>
      <c r="K79">
        <f t="shared" si="13"/>
        <v>7.9184707223010603E-2</v>
      </c>
      <c r="L79">
        <f t="shared" si="13"/>
        <v>1.7492540426128309</v>
      </c>
      <c r="M79">
        <f t="shared" si="14"/>
        <v>-1.0181386276010742</v>
      </c>
      <c r="N79">
        <f t="shared" si="15"/>
        <v>0.27153480603898394</v>
      </c>
      <c r="O79">
        <f t="shared" si="15"/>
        <v>-6.235105900501077E-2</v>
      </c>
      <c r="P79">
        <f t="shared" si="15"/>
        <v>-2.8198014188872991</v>
      </c>
    </row>
    <row r="80" spans="1:16" x14ac:dyDescent="0.35">
      <c r="A80">
        <v>77</v>
      </c>
      <c r="B80">
        <f t="shared" si="8"/>
        <v>0.80634211442138015</v>
      </c>
      <c r="C80">
        <f>'Graficas excel'!$N$3*(COS('Graficas excel'!$N$4*B80+'Graficas excel'!$N$5)+'Graficas excel'!$N$6)*COS(B80)+'Graficas excel'!$N$7</f>
        <v>18.152371576381775</v>
      </c>
      <c r="D80" s="4">
        <f>'Graficas excel'!$N$3*(COS('Graficas excel'!$N$4*B80+'Graficas excel'!$N$5)+'Graficas excel'!$N$6)*SIN(B80)+'Graficas excel'!$N$8</f>
        <v>29.872843400913339</v>
      </c>
      <c r="E80">
        <f t="shared" si="9"/>
        <v>2.0495348500149095</v>
      </c>
      <c r="F80">
        <f>C80/(2*'Graficas excel'!$N$9*COS(E80/2))</f>
        <v>0.87389049896945203</v>
      </c>
      <c r="G80">
        <f t="shared" si="10"/>
        <v>0.48612281967721099</v>
      </c>
      <c r="H80">
        <f t="shared" si="11"/>
        <v>1.0152951217615875</v>
      </c>
      <c r="I80">
        <f t="shared" si="12"/>
        <v>1.5324149858882485</v>
      </c>
      <c r="J80">
        <f t="shared" si="13"/>
        <v>6.6211294928375061E-2</v>
      </c>
      <c r="K80">
        <f t="shared" si="13"/>
        <v>9.7502852721459657E-2</v>
      </c>
      <c r="L80">
        <f t="shared" si="13"/>
        <v>1.8125546074275762</v>
      </c>
      <c r="M80">
        <f t="shared" si="14"/>
        <v>-1.0152951217615875</v>
      </c>
      <c r="N80">
        <f t="shared" si="15"/>
        <v>0.27088186727593833</v>
      </c>
      <c r="O80">
        <f t="shared" si="15"/>
        <v>-9.187995041220548E-2</v>
      </c>
      <c r="P80">
        <f t="shared" si="15"/>
        <v>-2.9865926433120902</v>
      </c>
    </row>
    <row r="81" spans="1:16" x14ac:dyDescent="0.35">
      <c r="A81">
        <v>78</v>
      </c>
      <c r="B81">
        <f t="shared" si="8"/>
        <v>0.81681408993334614</v>
      </c>
      <c r="C81">
        <f>'Graficas excel'!$N$3*(COS('Graficas excel'!$N$4*B81+'Graficas excel'!$N$5)+'Graficas excel'!$N$6)*COS(B81)+'Graficas excel'!$N$7</f>
        <v>18.103502657332655</v>
      </c>
      <c r="D81" s="4">
        <f>'Graficas excel'!$N$3*(COS('Graficas excel'!$N$4*B81+'Graficas excel'!$N$5)+'Graficas excel'!$N$6)*SIN(B81)+'Graficas excel'!$N$8</f>
        <v>29.934678336869435</v>
      </c>
      <c r="E81">
        <f t="shared" si="9"/>
        <v>2.0537582444138698</v>
      </c>
      <c r="F81">
        <f>C81/(2*'Graficas excel'!$N$9*COS(E81/2))</f>
        <v>0.87457910433958574</v>
      </c>
      <c r="G81">
        <f t="shared" si="10"/>
        <v>0.48488286240345513</v>
      </c>
      <c r="H81">
        <f t="shared" si="11"/>
        <v>1.0124584534808383</v>
      </c>
      <c r="I81">
        <f t="shared" si="12"/>
        <v>1.533108348947354</v>
      </c>
      <c r="J81">
        <f t="shared" si="13"/>
        <v>6.7232342414421012E-2</v>
      </c>
      <c r="K81">
        <f t="shared" si="13"/>
        <v>0.11648388018454234</v>
      </c>
      <c r="L81">
        <f t="shared" si="13"/>
        <v>1.8707139349906887</v>
      </c>
      <c r="M81">
        <f t="shared" si="14"/>
        <v>-1.0124584534808383</v>
      </c>
      <c r="N81">
        <f t="shared" si="15"/>
        <v>0.26991970268518106</v>
      </c>
      <c r="O81">
        <f t="shared" si="15"/>
        <v>-0.12315547543718743</v>
      </c>
      <c r="P81">
        <f t="shared" si="15"/>
        <v>-3.1463713475771495</v>
      </c>
    </row>
    <row r="82" spans="1:16" x14ac:dyDescent="0.35">
      <c r="A82">
        <v>79</v>
      </c>
      <c r="B82">
        <f t="shared" si="8"/>
        <v>0.82728606544531214</v>
      </c>
      <c r="C82">
        <f>'Graficas excel'!$N$3*(COS('Graficas excel'!$N$4*B82+'Graficas excel'!$N$5)+'Graficas excel'!$N$6)*COS(B82)+'Graficas excel'!$N$7</f>
        <v>18.054197302926518</v>
      </c>
      <c r="D82" s="4">
        <f>'Graficas excel'!$N$3*(COS('Graficas excel'!$N$4*B82+'Graficas excel'!$N$5)+'Graficas excel'!$N$6)*SIN(B82)+'Graficas excel'!$N$8</f>
        <v>29.996398275383967</v>
      </c>
      <c r="E82">
        <f t="shared" si="9"/>
        <v>2.057992947817338</v>
      </c>
      <c r="F82">
        <f>C82/(2*'Graficas excel'!$N$9*COS(E82/2))</f>
        <v>0.87526351380186407</v>
      </c>
      <c r="G82">
        <f t="shared" si="10"/>
        <v>0.48364633918516747</v>
      </c>
      <c r="H82">
        <f t="shared" si="11"/>
        <v>1.0096318609641217</v>
      </c>
      <c r="I82">
        <f t="shared" si="12"/>
        <v>1.53381240439073</v>
      </c>
      <c r="J82">
        <f t="shared" si="13"/>
        <v>6.8452158755252318E-2</v>
      </c>
      <c r="K82">
        <f t="shared" si="13"/>
        <v>0.13607395070165834</v>
      </c>
      <c r="L82">
        <f t="shared" si="13"/>
        <v>1.9234972209640682</v>
      </c>
      <c r="M82">
        <f t="shared" si="14"/>
        <v>-1.0096318609641219</v>
      </c>
      <c r="N82">
        <f t="shared" si="15"/>
        <v>0.26863002156223831</v>
      </c>
      <c r="O82">
        <f t="shared" si="15"/>
        <v>-0.15610419914056672</v>
      </c>
      <c r="P82">
        <f t="shared" si="15"/>
        <v>-3.2984448127508039</v>
      </c>
    </row>
    <row r="83" spans="1:16" x14ac:dyDescent="0.35">
      <c r="A83">
        <v>80</v>
      </c>
      <c r="B83">
        <f t="shared" si="8"/>
        <v>0.83775804095727813</v>
      </c>
      <c r="C83">
        <f>'Graficas excel'!$N$3*(COS('Graficas excel'!$N$4*B83+'Graficas excel'!$N$5)+'Graficas excel'!$N$6)*COS(B83)+'Graficas excel'!$N$7</f>
        <v>18.004427804957899</v>
      </c>
      <c r="D83" s="4">
        <f>'Graficas excel'!$N$3*(COS('Graficas excel'!$N$4*B83+'Graficas excel'!$N$5)+'Graficas excel'!$N$6)*SIN(B83)+'Graficas excel'!$N$8</f>
        <v>30.057980149745433</v>
      </c>
      <c r="E83">
        <f t="shared" si="9"/>
        <v>2.0622396934853691</v>
      </c>
      <c r="F83">
        <f>C83/(2*'Graficas excel'!$N$9*COS(E83/2))</f>
        <v>0.87594291739902763</v>
      </c>
      <c r="G83">
        <f t="shared" si="10"/>
        <v>0.48241476496732588</v>
      </c>
      <c r="H83">
        <f t="shared" si="11"/>
        <v>1.0068187739565433</v>
      </c>
      <c r="I83">
        <f t="shared" si="12"/>
        <v>1.5345292337209562</v>
      </c>
      <c r="J83">
        <f t="shared" si="13"/>
        <v>6.987712183481655E-2</v>
      </c>
      <c r="K83">
        <f t="shared" si="13"/>
        <v>0.15621676649692867</v>
      </c>
      <c r="L83">
        <f t="shared" si="13"/>
        <v>1.9706764986063139</v>
      </c>
      <c r="M83">
        <f t="shared" si="14"/>
        <v>-1.0068187739565433</v>
      </c>
      <c r="N83">
        <f t="shared" si="15"/>
        <v>0.26699530221152323</v>
      </c>
      <c r="O83">
        <f t="shared" si="15"/>
        <v>-0.19064543244726434</v>
      </c>
      <c r="P83">
        <f t="shared" si="15"/>
        <v>-3.442123890385083</v>
      </c>
    </row>
    <row r="84" spans="1:16" x14ac:dyDescent="0.35">
      <c r="A84">
        <v>81</v>
      </c>
      <c r="B84">
        <f t="shared" si="8"/>
        <v>0.84823001646924412</v>
      </c>
      <c r="C84">
        <f>'Graficas excel'!$N$3*(COS('Graficas excel'!$N$4*B84+'Graficas excel'!$N$5)+'Graficas excel'!$N$6)*COS(B84)+'Graficas excel'!$N$7</f>
        <v>17.954166630434351</v>
      </c>
      <c r="D84" s="4">
        <f>'Graficas excel'!$N$3*(COS('Graficas excel'!$N$4*B84+'Graficas excel'!$N$5)+'Graficas excel'!$N$6)*SIN(B84)+'Graficas excel'!$N$8</f>
        <v>30.11939899333866</v>
      </c>
      <c r="E84">
        <f t="shared" si="9"/>
        <v>2.0664991647693398</v>
      </c>
      <c r="F84">
        <f>C84/(2*'Graficas excel'!$N$9*COS(E84/2))</f>
        <v>0.87661646941283988</v>
      </c>
      <c r="G84">
        <f t="shared" si="10"/>
        <v>0.48118973966011325</v>
      </c>
      <c r="H84">
        <f t="shared" si="11"/>
        <v>1.0040228056899743</v>
      </c>
      <c r="I84">
        <f t="shared" si="12"/>
        <v>1.535260985229657</v>
      </c>
      <c r="J84">
        <f t="shared" si="13"/>
        <v>7.1513019988130894E-2</v>
      </c>
      <c r="K84">
        <f t="shared" si="13"/>
        <v>0.17685364253234084</v>
      </c>
      <c r="L84">
        <f t="shared" si="13"/>
        <v>2.0120312045269775</v>
      </c>
      <c r="M84">
        <f t="shared" si="14"/>
        <v>-1.0040228056899743</v>
      </c>
      <c r="N84">
        <f t="shared" si="15"/>
        <v>0.26499886791146732</v>
      </c>
      <c r="O84">
        <f t="shared" si="15"/>
        <v>-0.22669126953652999</v>
      </c>
      <c r="P84">
        <f t="shared" si="15"/>
        <v>-3.5767254039828407</v>
      </c>
    </row>
    <row r="85" spans="1:16" x14ac:dyDescent="0.35">
      <c r="A85">
        <v>82</v>
      </c>
      <c r="B85">
        <f t="shared" si="8"/>
        <v>0.85870199198121</v>
      </c>
      <c r="C85">
        <f>'Graficas excel'!$N$3*(COS('Graficas excel'!$N$4*B85+'Graficas excel'!$N$5)+'Graficas excel'!$N$6)*COS(B85)+'Graficas excel'!$N$7</f>
        <v>17.903386550975121</v>
      </c>
      <c r="D85" s="4">
        <f>'Graficas excel'!$N$3*(COS('Graficas excel'!$N$4*B85+'Graficas excel'!$N$5)+'Graficas excel'!$N$6)*SIN(B85)+'Graficas excel'!$N$8</f>
        <v>30.180627994237064</v>
      </c>
      <c r="E85">
        <f t="shared" si="9"/>
        <v>2.0707719916130123</v>
      </c>
      <c r="F85">
        <f>C85/(2*'Graficas excel'!$N$9*COS(E85/2))</f>
        <v>0.87728329094717272</v>
      </c>
      <c r="G85">
        <f t="shared" si="10"/>
        <v>0.47997294447176742</v>
      </c>
      <c r="H85">
        <f t="shared" si="11"/>
        <v>1.0012477440345069</v>
      </c>
      <c r="I85">
        <f t="shared" si="12"/>
        <v>1.5360098678237595</v>
      </c>
      <c r="J85">
        <f t="shared" si="13"/>
        <v>7.3365027001931551E-2</v>
      </c>
      <c r="K85">
        <f t="shared" si="13"/>
        <v>0.19792358403545876</v>
      </c>
      <c r="L85">
        <f t="shared" si="13"/>
        <v>2.0473489225240198</v>
      </c>
      <c r="M85">
        <f t="shared" si="14"/>
        <v>-1.0012477440345067</v>
      </c>
      <c r="N85">
        <f t="shared" si="15"/>
        <v>0.2626249624881043</v>
      </c>
      <c r="O85">
        <f t="shared" si="15"/>
        <v>-0.26414665038006491</v>
      </c>
      <c r="P85">
        <f t="shared" si="15"/>
        <v>-3.7015749247889116</v>
      </c>
    </row>
    <row r="86" spans="1:16" x14ac:dyDescent="0.35">
      <c r="A86">
        <v>83</v>
      </c>
      <c r="B86">
        <f t="shared" si="8"/>
        <v>0.86917396749317599</v>
      </c>
      <c r="C86">
        <f>'Graficas excel'!$N$3*(COS('Graficas excel'!$N$4*B86+'Graficas excel'!$N$5)+'Graficas excel'!$N$6)*COS(B86)+'Graficas excel'!$N$7</f>
        <v>17.852060770351834</v>
      </c>
      <c r="D86" s="4">
        <f>'Graficas excel'!$N$3*(COS('Graficas excel'!$N$4*B86+'Graficas excel'!$N$5)+'Graficas excel'!$N$6)*SIN(B86)+'Graficas excel'!$N$8</f>
        <v>30.241638557527953</v>
      </c>
      <c r="E86">
        <f t="shared" si="9"/>
        <v>2.0750587473214166</v>
      </c>
      <c r="F86">
        <f>C86/(2*'Graficas excel'!$N$9*COS(E86/2))</f>
        <v>0.87794247262865144</v>
      </c>
      <c r="G86">
        <f t="shared" si="10"/>
        <v>0.47876613785301231</v>
      </c>
      <c r="H86">
        <f t="shared" si="11"/>
        <v>0.99849754185850037</v>
      </c>
      <c r="I86">
        <f t="shared" si="12"/>
        <v>1.5367781445899584</v>
      </c>
      <c r="J86">
        <f t="shared" si="13"/>
        <v>7.5437677927191416E-2</v>
      </c>
      <c r="K86">
        <f t="shared" si="13"/>
        <v>0.21936337181658022</v>
      </c>
      <c r="L86">
        <f t="shared" si="13"/>
        <v>2.0764262474889628</v>
      </c>
      <c r="M86">
        <f t="shared" si="14"/>
        <v>-0.99849754185850026</v>
      </c>
      <c r="N86">
        <f t="shared" si="15"/>
        <v>0.25985882523375642</v>
      </c>
      <c r="O86">
        <f t="shared" si="15"/>
        <v>-0.30290945234816169</v>
      </c>
      <c r="P86">
        <f t="shared" si="15"/>
        <v>-3.8160098070771022</v>
      </c>
    </row>
    <row r="87" spans="1:16" x14ac:dyDescent="0.35">
      <c r="A87">
        <v>84</v>
      </c>
      <c r="B87">
        <f t="shared" si="8"/>
        <v>0.87964594300514198</v>
      </c>
      <c r="C87">
        <f>'Graficas excel'!$N$3*(COS('Graficas excel'!$N$4*B87+'Graficas excel'!$N$5)+'Graficas excel'!$N$6)*COS(B87)+'Graficas excel'!$N$7</f>
        <v>17.800163049673777</v>
      </c>
      <c r="D87" s="4">
        <f>'Graficas excel'!$N$3*(COS('Graficas excel'!$N$4*B87+'Graficas excel'!$N$5)+'Graficas excel'!$N$6)*SIN(B87)+'Graficas excel'!$N$8</f>
        <v>30.302400375164517</v>
      </c>
      <c r="E87">
        <f t="shared" si="9"/>
        <v>2.079359945607699</v>
      </c>
      <c r="F87">
        <f>C87/(2*'Graficas excel'!$N$9*COS(E87/2))</f>
        <v>0.87859307741544312</v>
      </c>
      <c r="G87">
        <f t="shared" si="10"/>
        <v>0.47757115105255377</v>
      </c>
      <c r="H87">
        <f t="shared" si="11"/>
        <v>0.995776306604084</v>
      </c>
      <c r="I87">
        <f t="shared" si="12"/>
        <v>1.5375681261058916</v>
      </c>
      <c r="J87">
        <f t="shared" si="13"/>
        <v>7.7734845785076931E-2</v>
      </c>
      <c r="K87">
        <f t="shared" si="13"/>
        <v>0.24110765663268804</v>
      </c>
      <c r="L87">
        <f t="shared" si="13"/>
        <v>2.0990698190828625</v>
      </c>
      <c r="M87">
        <f t="shared" si="14"/>
        <v>-0.99577630660408412</v>
      </c>
      <c r="N87">
        <f t="shared" si="15"/>
        <v>0.25668676486642344</v>
      </c>
      <c r="O87">
        <f t="shared" si="15"/>
        <v>-0.34287061360129512</v>
      </c>
      <c r="P87">
        <f t="shared" si="15"/>
        <v>-3.9193825115245113</v>
      </c>
    </row>
    <row r="88" spans="1:16" x14ac:dyDescent="0.35">
      <c r="A88">
        <v>85</v>
      </c>
      <c r="B88">
        <f t="shared" si="8"/>
        <v>0.89011791851710798</v>
      </c>
      <c r="C88">
        <f>'Graficas excel'!$N$3*(COS('Graficas excel'!$N$4*B88+'Graficas excel'!$N$5)+'Graficas excel'!$N$6)*COS(B88)+'Graficas excel'!$N$7</f>
        <v>17.747667829731196</v>
      </c>
      <c r="D88" s="4">
        <f>'Graficas excel'!$N$3*(COS('Graficas excel'!$N$4*B88+'Graficas excel'!$N$5)+'Graficas excel'!$N$6)*SIN(B88)+'Graficas excel'!$N$8</f>
        <v>30.362881503107992</v>
      </c>
      <c r="E88">
        <f t="shared" si="9"/>
        <v>2.0836760379266015</v>
      </c>
      <c r="F88">
        <f>C88/(2*'Graficas excel'!$N$9*COS(E88/2))</f>
        <v>0.87923414350439544</v>
      </c>
      <c r="G88">
        <f t="shared" si="10"/>
        <v>0.47638988328478615</v>
      </c>
      <c r="H88">
        <f t="shared" si="11"/>
        <v>0.99308828908815705</v>
      </c>
      <c r="I88">
        <f t="shared" si="12"/>
        <v>1.5383821635073793</v>
      </c>
      <c r="J88">
        <f t="shared" si="13"/>
        <v>8.0259719261081941E-2</v>
      </c>
      <c r="K88">
        <f t="shared" si="13"/>
        <v>0.26308906437603063</v>
      </c>
      <c r="L88">
        <f t="shared" si="13"/>
        <v>2.1150975126040281</v>
      </c>
      <c r="M88">
        <f t="shared" si="14"/>
        <v>-0.99308828908815716</v>
      </c>
      <c r="N88">
        <f t="shared" si="15"/>
        <v>0.25309623219701793</v>
      </c>
      <c r="O88">
        <f t="shared" si="15"/>
        <v>-0.3839142912840075</v>
      </c>
      <c r="P88">
        <f t="shared" si="15"/>
        <v>-4.011064278558564</v>
      </c>
    </row>
    <row r="89" spans="1:16" x14ac:dyDescent="0.35">
      <c r="A89">
        <v>86</v>
      </c>
      <c r="B89">
        <f t="shared" si="8"/>
        <v>0.90058989402907397</v>
      </c>
      <c r="C89">
        <f>'Graficas excel'!$N$3*(COS('Graficas excel'!$N$4*B89+'Graficas excel'!$N$5)+'Graficas excel'!$N$6)*COS(B89)+'Graficas excel'!$N$7</f>
        <v>17.694550350022809</v>
      </c>
      <c r="D89" s="4">
        <f>'Graficas excel'!$N$3*(COS('Graficas excel'!$N$4*B89+'Graficas excel'!$N$5)+'Graficas excel'!$N$6)*SIN(B89)+'Graficas excel'!$N$8</f>
        <v>30.423048445494178</v>
      </c>
      <c r="E89">
        <f t="shared" si="9"/>
        <v>2.0880074111017382</v>
      </c>
      <c r="F89">
        <f>C89/(2*'Graficas excel'!$N$9*COS(E89/2))</f>
        <v>0.87986468732640144</v>
      </c>
      <c r="G89">
        <f t="shared" si="10"/>
        <v>0.47522429651272446</v>
      </c>
      <c r="H89">
        <f t="shared" si="11"/>
        <v>0.99043787154241936</v>
      </c>
      <c r="I89">
        <f t="shared" si="12"/>
        <v>1.5392226413220786</v>
      </c>
      <c r="J89">
        <f t="shared" si="13"/>
        <v>8.3014781500693774E-2</v>
      </c>
      <c r="K89">
        <f t="shared" si="13"/>
        <v>0.28523831373344016</v>
      </c>
      <c r="L89">
        <f t="shared" si="13"/>
        <v>2.1243398100684847</v>
      </c>
      <c r="M89">
        <f t="shared" si="14"/>
        <v>-0.99043787154241913</v>
      </c>
      <c r="N89">
        <f t="shared" si="15"/>
        <v>0.24907589113999803</v>
      </c>
      <c r="O89">
        <f t="shared" si="15"/>
        <v>-0.42591805818599426</v>
      </c>
      <c r="P89">
        <f t="shared" si="15"/>
        <v>-4.0904490855564788</v>
      </c>
    </row>
    <row r="90" spans="1:16" x14ac:dyDescent="0.35">
      <c r="A90">
        <v>87</v>
      </c>
      <c r="B90">
        <f t="shared" si="8"/>
        <v>0.91106186954103996</v>
      </c>
      <c r="C90">
        <f>'Graficas excel'!$N$3*(COS('Graficas excel'!$N$4*B90+'Graficas excel'!$N$5)+'Graficas excel'!$N$6)*COS(B90)+'Graficas excel'!$N$7</f>
        <v>17.640786764008215</v>
      </c>
      <c r="D90" s="4">
        <f>'Graficas excel'!$N$3*(COS('Graficas excel'!$N$4*B90+'Graficas excel'!$N$5)+'Graficas excel'!$N$6)*SIN(B90)+'Graficas excel'!$N$8</f>
        <v>30.482866245530346</v>
      </c>
      <c r="E90">
        <f t="shared" si="9"/>
        <v>2.0923543852523903</v>
      </c>
      <c r="F90">
        <f>C90/(2*'Graficas excel'!$N$9*COS(E90/2))</f>
        <v>0.88048370661958497</v>
      </c>
      <c r="G90">
        <f t="shared" si="10"/>
        <v>0.4740764098512355</v>
      </c>
      <c r="H90">
        <f t="shared" si="11"/>
        <v>0.98782955490977986</v>
      </c>
      <c r="I90">
        <f t="shared" si="12"/>
        <v>1.5400919700810851</v>
      </c>
      <c r="J90">
        <f t="shared" si="13"/>
        <v>8.6001790137184828E-2</v>
      </c>
      <c r="K90">
        <f t="shared" si="13"/>
        <v>0.30748434820357179</v>
      </c>
      <c r="L90">
        <f t="shared" si="13"/>
        <v>2.1266413263546133</v>
      </c>
      <c r="M90">
        <f t="shared" si="14"/>
        <v>-0.98782955490977997</v>
      </c>
      <c r="N90">
        <f t="shared" si="15"/>
        <v>0.2446156876645702</v>
      </c>
      <c r="O90">
        <f t="shared" si="15"/>
        <v>-0.46875314084288533</v>
      </c>
      <c r="P90">
        <f t="shared" si="15"/>
        <v>-4.1569579261639902</v>
      </c>
    </row>
    <row r="91" spans="1:16" x14ac:dyDescent="0.35">
      <c r="A91">
        <v>88</v>
      </c>
      <c r="B91">
        <f t="shared" si="8"/>
        <v>0.92153384505300595</v>
      </c>
      <c r="C91">
        <f>'Graficas excel'!$N$3*(COS('Graficas excel'!$N$4*B91+'Graficas excel'!$N$5)+'Graficas excel'!$N$6)*COS(B91)+'Graficas excel'!$N$7</f>
        <v>17.586354250142342</v>
      </c>
      <c r="D91" s="4">
        <f>'Graficas excel'!$N$3*(COS('Graficas excel'!$N$4*B91+'Graficas excel'!$N$5)+'Graficas excel'!$N$6)*SIN(B91)+'Graficas excel'!$N$8</f>
        <v>30.54229858280123</v>
      </c>
      <c r="E91">
        <f t="shared" si="9"/>
        <v>2.09671721202406</v>
      </c>
      <c r="F91">
        <f>C91/(2*'Graficas excel'!$N$9*COS(E91/2))</f>
        <v>0.88109018356965074</v>
      </c>
      <c r="G91">
        <f t="shared" si="10"/>
        <v>0.47294829359793561</v>
      </c>
      <c r="H91">
        <f t="shared" si="11"/>
        <v>0.98526794541871388</v>
      </c>
      <c r="I91">
        <f t="shared" si="12"/>
        <v>1.540992578721387</v>
      </c>
      <c r="J91">
        <f t="shared" si="13"/>
        <v>8.9221758701885451E-2</v>
      </c>
      <c r="K91">
        <f t="shared" si="13"/>
        <v>0.32975448409589214</v>
      </c>
      <c r="L91">
        <f t="shared" si="13"/>
        <v>2.1218624915817705</v>
      </c>
      <c r="M91">
        <f t="shared" si="14"/>
        <v>-0.98526794541871388</v>
      </c>
      <c r="N91">
        <f t="shared" si="15"/>
        <v>0.23970691625250637</v>
      </c>
      <c r="O91">
        <f t="shared" si="15"/>
        <v>-0.5122847024499475</v>
      </c>
      <c r="P91">
        <f t="shared" si="15"/>
        <v>-4.2100433193232876</v>
      </c>
    </row>
    <row r="92" spans="1:16" x14ac:dyDescent="0.35">
      <c r="A92">
        <v>89</v>
      </c>
      <c r="B92">
        <f t="shared" si="8"/>
        <v>0.93200582056497183</v>
      </c>
      <c r="C92">
        <f>'Graficas excel'!$N$3*(COS('Graficas excel'!$N$4*B92+'Graficas excel'!$N$5)+'Graficas excel'!$N$6)*COS(B92)+'Graficas excel'!$N$7</f>
        <v>17.531231118267065</v>
      </c>
      <c r="D92" s="4">
        <f>'Graficas excel'!$N$3*(COS('Graficas excel'!$N$4*B92+'Graficas excel'!$N$5)+'Graficas excel'!$N$6)*SIN(B92)+'Graficas excel'!$N$8</f>
        <v>30.601307876636923</v>
      </c>
      <c r="E92">
        <f t="shared" si="9"/>
        <v>2.1010960731256265</v>
      </c>
      <c r="F92">
        <f>C92/(2*'Graficas excel'!$N$9*COS(E92/2))</f>
        <v>0.88168308800654682</v>
      </c>
      <c r="G92">
        <f t="shared" si="10"/>
        <v>0.47184206290160252</v>
      </c>
      <c r="H92">
        <f t="shared" si="11"/>
        <v>0.98275774046166875</v>
      </c>
      <c r="I92">
        <f t="shared" si="12"/>
        <v>1.5419269067936476</v>
      </c>
      <c r="J92">
        <f t="shared" si="13"/>
        <v>9.2674939584298607E-2</v>
      </c>
      <c r="K92">
        <f t="shared" si="13"/>
        <v>0.35197457614749555</v>
      </c>
      <c r="L92">
        <f t="shared" si="13"/>
        <v>2.1098813922333233</v>
      </c>
      <c r="M92">
        <f t="shared" si="14"/>
        <v>-0.98275774046166875</v>
      </c>
      <c r="N92">
        <f t="shared" si="15"/>
        <v>0.23434228339329574</v>
      </c>
      <c r="O92">
        <f t="shared" si="15"/>
        <v>-0.55637217299421693</v>
      </c>
      <c r="P92">
        <f t="shared" si="15"/>
        <v>-4.249194123803588</v>
      </c>
    </row>
    <row r="93" spans="1:16" x14ac:dyDescent="0.35">
      <c r="A93">
        <v>90</v>
      </c>
      <c r="B93">
        <f t="shared" si="8"/>
        <v>0.94247779607693782</v>
      </c>
      <c r="C93">
        <f>'Graficas excel'!$N$3*(COS('Graficas excel'!$N$4*B93+'Graficas excel'!$N$5)+'Graficas excel'!$N$6)*COS(B93)+'Graficas excel'!$N$7</f>
        <v>17.475396910954892</v>
      </c>
      <c r="D93" s="4">
        <f>'Graficas excel'!$N$3*(COS('Graficas excel'!$N$4*B93+'Graficas excel'!$N$5)+'Graficas excel'!$N$6)*SIN(B93)+'Graficas excel'!$N$8</f>
        <v>30.659855395170851</v>
      </c>
      <c r="E93">
        <f t="shared" si="9"/>
        <v>2.1054910791745387</v>
      </c>
      <c r="F93">
        <f>C93/(2*'Graficas excel'!$N$9*COS(E93/2))</f>
        <v>0.88226138064641846</v>
      </c>
      <c r="G93">
        <f t="shared" si="10"/>
        <v>0.47075987108065565</v>
      </c>
      <c r="H93">
        <f t="shared" si="11"/>
        <v>0.98030371380855597</v>
      </c>
      <c r="I93">
        <f t="shared" si="12"/>
        <v>1.5428973964915473</v>
      </c>
      <c r="J93">
        <f t="shared" si="13"/>
        <v>9.6360808726549785E-2</v>
      </c>
      <c r="K93">
        <f t="shared" si="13"/>
        <v>0.3740692024201156</v>
      </c>
      <c r="L93">
        <f t="shared" si="13"/>
        <v>2.0905957663801487</v>
      </c>
      <c r="M93">
        <f t="shared" si="14"/>
        <v>-0.98030371380855597</v>
      </c>
      <c r="N93">
        <f t="shared" si="15"/>
        <v>0.228515967622161</v>
      </c>
      <c r="O93">
        <f t="shared" si="15"/>
        <v>-0.60086962980427783</v>
      </c>
      <c r="P93">
        <f t="shared" si="15"/>
        <v>-4.2739405866867237</v>
      </c>
    </row>
    <row r="94" spans="1:16" x14ac:dyDescent="0.35">
      <c r="A94">
        <v>91</v>
      </c>
      <c r="B94">
        <f t="shared" si="8"/>
        <v>0.95294977158890382</v>
      </c>
      <c r="C94">
        <f>'Graficas excel'!$N$3*(COS('Graficas excel'!$N$4*B94+'Graficas excel'!$N$5)+'Graficas excel'!$N$6)*COS(B94)+'Graficas excel'!$N$7</f>
        <v>17.41883249942094</v>
      </c>
      <c r="D94" s="4">
        <f>'Graficas excel'!$N$3*(COS('Graficas excel'!$N$4*B94+'Graficas excel'!$N$5)+'Graficas excel'!$N$6)*SIN(B94)+'Graficas excel'!$N$8</f>
        <v>30.717901369692619</v>
      </c>
      <c r="E94">
        <f t="shared" si="9"/>
        <v>2.1099022688501665</v>
      </c>
      <c r="F94">
        <f>C94/(2*'Graficas excel'!$N$9*COS(E94/2))</f>
        <v>0.88282401636773244</v>
      </c>
      <c r="G94">
        <f t="shared" si="10"/>
        <v>0.46970390260710593</v>
      </c>
      <c r="H94">
        <f t="shared" si="11"/>
        <v>0.97791070019152326</v>
      </c>
      <c r="I94">
        <f t="shared" si="12"/>
        <v>1.543906484520845</v>
      </c>
      <c r="J94">
        <f t="shared" si="13"/>
        <v>0.10027805225407388</v>
      </c>
      <c r="K94">
        <f t="shared" si="13"/>
        <v>0.39596187009106826</v>
      </c>
      <c r="L94">
        <f t="shared" si="13"/>
        <v>2.063925055560679</v>
      </c>
      <c r="M94">
        <f t="shared" si="14"/>
        <v>-0.97791070019152349</v>
      </c>
      <c r="N94">
        <f t="shared" si="15"/>
        <v>0.22222367557296654</v>
      </c>
      <c r="O94">
        <f t="shared" si="15"/>
        <v>-0.6456262309676587</v>
      </c>
      <c r="P94">
        <f t="shared" si="15"/>
        <v>-4.28385946029944</v>
      </c>
    </row>
    <row r="95" spans="1:16" x14ac:dyDescent="0.35">
      <c r="A95">
        <v>92</v>
      </c>
      <c r="B95">
        <f t="shared" si="8"/>
        <v>0.96342174710086981</v>
      </c>
      <c r="C95">
        <f>'Graficas excel'!$N$3*(COS('Graficas excel'!$N$4*B95+'Graficas excel'!$N$5)+'Graficas excel'!$N$6)*COS(B95)+'Graficas excel'!$N$7</f>
        <v>17.361520173642198</v>
      </c>
      <c r="D95" s="4">
        <f>'Graficas excel'!$N$3*(COS('Graficas excel'!$N$4*B95+'Graficas excel'!$N$5)+'Graficas excel'!$N$6)*SIN(B95)+'Graficas excel'!$N$8</f>
        <v>30.775405113878954</v>
      </c>
      <c r="E95">
        <f t="shared" si="9"/>
        <v>2.1143296083541303</v>
      </c>
      <c r="F95">
        <f>C95/(2*'Graficas excel'!$N$9*COS(E95/2))</f>
        <v>0.88336994751036801</v>
      </c>
      <c r="G95">
        <f t="shared" si="10"/>
        <v>0.46867636577443245</v>
      </c>
      <c r="H95">
        <f t="shared" si="11"/>
        <v>0.97558357930274431</v>
      </c>
      <c r="I95">
        <f t="shared" si="12"/>
        <v>1.5449565938284373</v>
      </c>
      <c r="J95">
        <f t="shared" si="13"/>
        <v>0.1044245552613398</v>
      </c>
      <c r="K95">
        <f t="shared" si="13"/>
        <v>0.41757524273143271</v>
      </c>
      <c r="L95">
        <f t="shared" si="13"/>
        <v>2.0298126322245422</v>
      </c>
      <c r="M95">
        <f t="shared" si="14"/>
        <v>-0.97558357930274431</v>
      </c>
      <c r="N95">
        <f t="shared" si="15"/>
        <v>0.21546269349239033</v>
      </c>
      <c r="O95">
        <f t="shared" si="15"/>
        <v>-0.69048670233261822</v>
      </c>
      <c r="P95">
        <f t="shared" si="15"/>
        <v>-4.2785794053162984</v>
      </c>
    </row>
    <row r="96" spans="1:16" x14ac:dyDescent="0.35">
      <c r="A96">
        <v>93</v>
      </c>
      <c r="B96">
        <f t="shared" si="8"/>
        <v>0.9738937226128358</v>
      </c>
      <c r="C96">
        <f>'Graficas excel'!$N$3*(COS('Graficas excel'!$N$4*B96+'Graficas excel'!$N$5)+'Graficas excel'!$N$6)*COS(B96)+'Graficas excel'!$N$7</f>
        <v>17.303443726347147</v>
      </c>
      <c r="D96" s="4">
        <f>'Graficas excel'!$N$3*(COS('Graficas excel'!$N$4*B96+'Graficas excel'!$N$5)+'Graficas excel'!$N$6)*SIN(B96)+'Graficas excel'!$N$8</f>
        <v>30.832325147465603</v>
      </c>
      <c r="E96">
        <f t="shared" si="9"/>
        <v>2.1187729911752142</v>
      </c>
      <c r="F96">
        <f>C96/(2*'Graficas excel'!$N$9*COS(E96/2))</f>
        <v>0.88389812718643601</v>
      </c>
      <c r="G96">
        <f t="shared" si="10"/>
        <v>0.46767948507103774</v>
      </c>
      <c r="H96">
        <f t="shared" si="11"/>
        <v>0.97332725925274965</v>
      </c>
      <c r="I96">
        <f t="shared" si="12"/>
        <v>1.546050125213982</v>
      </c>
      <c r="J96">
        <f t="shared" si="13"/>
        <v>0.10879739297762661</v>
      </c>
      <c r="K96">
        <f t="shared" si="13"/>
        <v>0.43883139090996731</v>
      </c>
      <c r="L96">
        <f t="shared" si="13"/>
        <v>1.9882280055211956</v>
      </c>
      <c r="M96">
        <f t="shared" si="14"/>
        <v>-0.97332725925274977</v>
      </c>
      <c r="N96">
        <f t="shared" si="15"/>
        <v>0.20823193365422502</v>
      </c>
      <c r="O96">
        <f t="shared" si="15"/>
        <v>-0.73529188109109245</v>
      </c>
      <c r="P96">
        <f t="shared" si="15"/>
        <v>-4.2577862937008426</v>
      </c>
    </row>
    <row r="97" spans="1:16" x14ac:dyDescent="0.35">
      <c r="A97">
        <v>94</v>
      </c>
      <c r="B97">
        <f t="shared" si="8"/>
        <v>0.98436569812480179</v>
      </c>
      <c r="C97">
        <f>'Graficas excel'!$N$3*(COS('Graficas excel'!$N$4*B97+'Graficas excel'!$N$5)+'Graficas excel'!$N$6)*COS(B97)+'Graficas excel'!$N$7</f>
        <v>17.244588530564432</v>
      </c>
      <c r="D97" s="4">
        <f>'Graficas excel'!$N$3*(COS('Graficas excel'!$N$4*B97+'Graficas excel'!$N$5)+'Graficas excel'!$N$6)*SIN(B97)+'Graficas excel'!$N$8</f>
        <v>30.888619323904695</v>
      </c>
      <c r="E97">
        <f t="shared" si="9"/>
        <v>2.1232322381553055</v>
      </c>
      <c r="F97">
        <f>C97/(2*'Graficas excel'!$N$9*COS(E97/2))</f>
        <v>0.88440751259161232</v>
      </c>
      <c r="G97">
        <f t="shared" si="10"/>
        <v>0.4667154932842032</v>
      </c>
      <c r="H97">
        <f t="shared" si="11"/>
        <v>0.97114665954271351</v>
      </c>
      <c r="I97">
        <f t="shared" si="12"/>
        <v>1.5471894488490094</v>
      </c>
      <c r="J97">
        <f t="shared" si="13"/>
        <v>0.11339282455711776</v>
      </c>
      <c r="K97">
        <f t="shared" si="13"/>
        <v>0.45965206589599023</v>
      </c>
      <c r="L97">
        <f t="shared" si="13"/>
        <v>1.9391690949553011</v>
      </c>
      <c r="M97">
        <f t="shared" si="14"/>
        <v>-0.9711466595427134</v>
      </c>
      <c r="N97">
        <f t="shared" si="15"/>
        <v>0.2005319750812917</v>
      </c>
      <c r="O97">
        <f t="shared" si="15"/>
        <v>-0.77987931489391205</v>
      </c>
      <c r="P97">
        <f t="shared" si="15"/>
        <v>-4.2212285739028834</v>
      </c>
    </row>
    <row r="98" spans="1:16" x14ac:dyDescent="0.35">
      <c r="A98">
        <v>95</v>
      </c>
      <c r="B98">
        <f t="shared" si="8"/>
        <v>0.99483767363676778</v>
      </c>
      <c r="C98">
        <f>'Graficas excel'!$N$3*(COS('Graficas excel'!$N$4*B98+'Graficas excel'!$N$5)+'Graficas excel'!$N$6)*COS(B98)+'Graficas excel'!$N$7</f>
        <v>17.184941610445819</v>
      </c>
      <c r="D98" s="4">
        <f>'Graficas excel'!$N$3*(COS('Graficas excel'!$N$4*B98+'Graficas excel'!$N$5)+'Graficas excel'!$N$6)*SIN(B98)+'Graficas excel'!$N$8</f>
        <v>30.94424496153529</v>
      </c>
      <c r="E98">
        <f t="shared" si="9"/>
        <v>2.1277070978517125</v>
      </c>
      <c r="F98">
        <f>C98/(2*'Graficas excel'!$N$9*COS(E98/2))</f>
        <v>0.88489706830580528</v>
      </c>
      <c r="G98">
        <f t="shared" si="10"/>
        <v>0.46578662336287741</v>
      </c>
      <c r="H98">
        <f t="shared" si="11"/>
        <v>0.96904669361029616</v>
      </c>
      <c r="I98">
        <f t="shared" si="12"/>
        <v>1.5483768957310042</v>
      </c>
      <c r="J98">
        <f t="shared" si="13"/>
        <v>0.11820628973520514</v>
      </c>
      <c r="K98">
        <f t="shared" si="13"/>
        <v>0.47995899717192336</v>
      </c>
      <c r="L98">
        <f t="shared" si="13"/>
        <v>1.8826644916695729</v>
      </c>
      <c r="M98">
        <f t="shared" si="14"/>
        <v>-0.96904669361029594</v>
      </c>
      <c r="N98">
        <f t="shared" si="15"/>
        <v>0.19236509799343385</v>
      </c>
      <c r="O98">
        <f t="shared" si="15"/>
        <v>-0.8240839171502341</v>
      </c>
      <c r="P98">
        <f t="shared" si="15"/>
        <v>-4.1687225629791742</v>
      </c>
    </row>
    <row r="99" spans="1:16" x14ac:dyDescent="0.35">
      <c r="A99">
        <v>96</v>
      </c>
      <c r="B99">
        <f t="shared" si="8"/>
        <v>1.0053096491487337</v>
      </c>
      <c r="C99">
        <f>'Graficas excel'!$N$3*(COS('Graficas excel'!$N$4*B99+'Graficas excel'!$N$5)+'Graficas excel'!$N$6)*COS(B99)+'Graficas excel'!$N$7</f>
        <v>17.124491705106372</v>
      </c>
      <c r="D99" s="4">
        <f>'Graficas excel'!$N$3*(COS('Graficas excel'!$N$4*B99+'Graficas excel'!$N$5)+'Graficas excel'!$N$6)*SIN(B99)+'Graficas excel'!$N$8</f>
        <v>30.999158977779818</v>
      </c>
      <c r="E99">
        <f t="shared" si="9"/>
        <v>2.1321972471901915</v>
      </c>
      <c r="F99">
        <f>C99/(2*'Graficas excel'!$N$9*COS(E99/2))</f>
        <v>0.8853657695720748</v>
      </c>
      <c r="G99">
        <f t="shared" si="10"/>
        <v>0.46489510007102436</v>
      </c>
      <c r="H99">
        <f t="shared" si="11"/>
        <v>0.96703225101475188</v>
      </c>
      <c r="I99">
        <f t="shared" si="12"/>
        <v>1.5496147491024717</v>
      </c>
      <c r="J99">
        <f t="shared" si="13"/>
        <v>0.12323240860033727</v>
      </c>
      <c r="K99">
        <f t="shared" si="13"/>
        <v>0.499674213625935</v>
      </c>
      <c r="L99">
        <f t="shared" si="13"/>
        <v>1.8187756100928822</v>
      </c>
      <c r="M99">
        <f t="shared" si="14"/>
        <v>-0.96703225101475176</v>
      </c>
      <c r="N99">
        <f t="shared" si="15"/>
        <v>0.1837353113932316</v>
      </c>
      <c r="O99">
        <f t="shared" si="15"/>
        <v>-0.86773867774593205</v>
      </c>
      <c r="P99">
        <f t="shared" si="15"/>
        <v>-4.1001574351340899</v>
      </c>
    </row>
    <row r="100" spans="1:16" x14ac:dyDescent="0.35">
      <c r="A100">
        <v>97</v>
      </c>
      <c r="B100">
        <f t="shared" si="8"/>
        <v>1.0157816246606997</v>
      </c>
      <c r="C100">
        <f>'Graficas excel'!$N$3*(COS('Graficas excel'!$N$4*B100+'Graficas excel'!$N$5)+'Graficas excel'!$N$6)*COS(B100)+'Graficas excel'!$N$7</f>
        <v>17.063229325253658</v>
      </c>
      <c r="D100" s="4">
        <f>'Graficas excel'!$N$3*(COS('Graficas excel'!$N$4*B100+'Graficas excel'!$N$5)+'Graficas excel'!$N$6)*SIN(B100)+'Graficas excel'!$N$8</f>
        <v>31.053318025866176</v>
      </c>
      <c r="E100">
        <f t="shared" si="9"/>
        <v>2.1367022924020715</v>
      </c>
      <c r="F100">
        <f>C100/(2*'Graficas excel'!$N$9*COS(E100/2))</f>
        <v>0.88581260554285035</v>
      </c>
      <c r="G100">
        <f t="shared" si="10"/>
        <v>0.46404313146666293</v>
      </c>
      <c r="H100">
        <f t="shared" si="11"/>
        <v>0.96510817933315829</v>
      </c>
      <c r="I100">
        <f t="shared" si="12"/>
        <v>1.550905235867615</v>
      </c>
      <c r="J100">
        <f t="shared" si="13"/>
        <v>0.12846498472938891</v>
      </c>
      <c r="K100">
        <f t="shared" si="13"/>
        <v>0.51872038727658865</v>
      </c>
      <c r="L100">
        <f t="shared" si="13"/>
        <v>1.7475987817764362</v>
      </c>
      <c r="M100">
        <f t="shared" si="14"/>
        <v>-0.9651081793331584</v>
      </c>
      <c r="N100">
        <f t="shared" si="15"/>
        <v>0.17464837320909046</v>
      </c>
      <c r="O100">
        <f t="shared" si="15"/>
        <v>-0.91067542600186147</v>
      </c>
      <c r="P100">
        <f t="shared" si="15"/>
        <v>-4.0155000490133794</v>
      </c>
    </row>
    <row r="101" spans="1:16" x14ac:dyDescent="0.35">
      <c r="A101">
        <v>98</v>
      </c>
      <c r="B101">
        <f t="shared" si="8"/>
        <v>1.0262536001726656</v>
      </c>
      <c r="C101">
        <f>'Graficas excel'!$N$3*(COS('Graficas excel'!$N$4*B101+'Graficas excel'!$N$5)+'Graficas excel'!$N$6)*COS(B101)+'Graficas excel'!$N$7</f>
        <v>17.001146802407071</v>
      </c>
      <c r="D101" s="4">
        <f>'Graficas excel'!$N$3*(COS('Graficas excel'!$N$4*B101+'Graficas excel'!$N$5)+'Graficas excel'!$N$6)*SIN(B101)+'Graficas excel'!$N$8</f>
        <v>31.106678633563966</v>
      </c>
      <c r="E101">
        <f t="shared" si="9"/>
        <v>2.1412217702379843</v>
      </c>
      <c r="F101">
        <f>C101/(2*'Graficas excel'!$N$9*COS(E101/2))</f>
        <v>0.88623658248264225</v>
      </c>
      <c r="G101">
        <f t="shared" si="10"/>
        <v>0.46323290024510005</v>
      </c>
      <c r="H101">
        <f t="shared" si="11"/>
        <v>0.96327926584570833</v>
      </c>
      <c r="I101">
        <f t="shared" si="12"/>
        <v>1.5522505180418462</v>
      </c>
      <c r="J101">
        <f t="shared" si="13"/>
        <v>0.13389701192250686</v>
      </c>
      <c r="K101">
        <f t="shared" si="13"/>
        <v>0.53702119892409306</v>
      </c>
      <c r="L101">
        <f t="shared" si="13"/>
        <v>1.6692671504628209</v>
      </c>
      <c r="M101">
        <f t="shared" si="14"/>
        <v>-0.96327926584570811</v>
      </c>
      <c r="N101">
        <f t="shared" si="15"/>
        <v>0.16511180244864979</v>
      </c>
      <c r="O101">
        <f t="shared" si="15"/>
        <v>-0.95272564418342776</v>
      </c>
      <c r="P101">
        <f t="shared" si="15"/>
        <v>-3.9147993028195818</v>
      </c>
    </row>
    <row r="102" spans="1:16" x14ac:dyDescent="0.35">
      <c r="A102">
        <v>99</v>
      </c>
      <c r="B102">
        <f t="shared" si="8"/>
        <v>1.0367255756846316</v>
      </c>
      <c r="C102">
        <f>'Graficas excel'!$N$3*(COS('Graficas excel'!$N$4*B102+'Graficas excel'!$N$5)+'Graficas excel'!$N$6)*COS(B102)+'Graficas excel'!$N$7</f>
        <v>16.938238330538979</v>
      </c>
      <c r="D102" s="4">
        <f>'Graficas excel'!$N$3*(COS('Graficas excel'!$N$4*B102+'Graficas excel'!$N$5)+'Graficas excel'!$N$6)*SIN(B102)+'Graficas excel'!$N$8</f>
        <v>31.159197343414341</v>
      </c>
      <c r="E102">
        <f t="shared" si="9"/>
        <v>2.145755149449919</v>
      </c>
      <c r="F102">
        <f>C102/(2*'Graficas excel'!$N$9*COS(E102/2))</f>
        <v>0.88663672691665951</v>
      </c>
      <c r="G102">
        <f t="shared" si="10"/>
        <v>0.46246655498804773</v>
      </c>
      <c r="H102">
        <f t="shared" si="11"/>
        <v>0.96155021909372929</v>
      </c>
      <c r="I102">
        <f t="shared" si="12"/>
        <v>1.5536526842718241</v>
      </c>
      <c r="J102">
        <f t="shared" si="13"/>
        <v>0.13952068476704657</v>
      </c>
      <c r="K102">
        <f t="shared" si="13"/>
        <v>0.55450172364666894</v>
      </c>
      <c r="L102">
        <f t="shared" si="13"/>
        <v>1.5839523471148993</v>
      </c>
      <c r="M102">
        <f t="shared" si="14"/>
        <v>-0.96155021909372929</v>
      </c>
      <c r="N102">
        <f t="shared" si="15"/>
        <v>0.15513488283313892</v>
      </c>
      <c r="O102">
        <f t="shared" si="15"/>
        <v>-0.99372132661681589</v>
      </c>
      <c r="P102">
        <f t="shared" si="15"/>
        <v>-3.7981899901899046</v>
      </c>
    </row>
    <row r="103" spans="1:16" x14ac:dyDescent="0.35">
      <c r="A103">
        <v>100</v>
      </c>
      <c r="B103">
        <f t="shared" si="8"/>
        <v>1.0471975511965976</v>
      </c>
      <c r="C103">
        <f>'Graficas excel'!$N$3*(COS('Graficas excel'!$N$4*B103+'Graficas excel'!$N$5)+'Graficas excel'!$N$6)*COS(B103)+'Graficas excel'!$N$7</f>
        <v>16.874500000000001</v>
      </c>
      <c r="D103" s="4">
        <f>'Graficas excel'!$N$3*(COS('Graficas excel'!$N$4*B103+'Graficas excel'!$N$5)+'Graficas excel'!$N$6)*SIN(B103)+'Graficas excel'!$N$8</f>
        <v>31.210830853925614</v>
      </c>
      <c r="E103">
        <f t="shared" si="9"/>
        <v>2.1503018325325858</v>
      </c>
      <c r="F103">
        <f>C103/(2*'Graficas excel'!$N$9*COS(E103/2))</f>
        <v>0.88701208871495796</v>
      </c>
      <c r="G103">
        <f t="shared" si="10"/>
        <v>0.46174620136339783</v>
      </c>
      <c r="H103">
        <f t="shared" si="11"/>
        <v>0.95992565039964872</v>
      </c>
      <c r="I103">
        <f t="shared" si="12"/>
        <v>1.5551137414661174</v>
      </c>
      <c r="J103">
        <f t="shared" si="13"/>
        <v>0.14532741323841741</v>
      </c>
      <c r="K103">
        <f t="shared" si="13"/>
        <v>0.5710888338377772</v>
      </c>
      <c r="L103">
        <f t="shared" si="13"/>
        <v>1.4918659253811253</v>
      </c>
      <c r="M103">
        <f t="shared" si="14"/>
        <v>-0.95992565039964894</v>
      </c>
      <c r="N103">
        <f t="shared" si="15"/>
        <v>0.14472865743508928</v>
      </c>
      <c r="O103">
        <f t="shared" si="15"/>
        <v>-1.0334958791838789</v>
      </c>
      <c r="P103">
        <f t="shared" si="15"/>
        <v>-3.6658961320782866</v>
      </c>
    </row>
    <row r="104" spans="1:16" x14ac:dyDescent="0.35">
      <c r="A104">
        <v>101</v>
      </c>
      <c r="B104">
        <f t="shared" si="8"/>
        <v>1.0576695267085636</v>
      </c>
      <c r="C104">
        <f>'Graficas excel'!$N$3*(COS('Graficas excel'!$N$4*B104+'Graficas excel'!$N$5)+'Graficas excel'!$N$6)*COS(B104)+'Graficas excel'!$N$7</f>
        <v>16.809929823622319</v>
      </c>
      <c r="D104" s="4">
        <f>'Graficas excel'!$N$3*(COS('Graficas excel'!$N$4*B104+'Graficas excel'!$N$5)+'Graficas excel'!$N$6)*SIN(B104)+'Graficas excel'!$N$8</f>
        <v>31.261536161201793</v>
      </c>
      <c r="E104">
        <f t="shared" si="9"/>
        <v>2.1548611577144259</v>
      </c>
      <c r="F104">
        <f>C104/(2*'Graficas excel'!$N$9*COS(E104/2))</f>
        <v>0.88736174410201574</v>
      </c>
      <c r="G104">
        <f t="shared" si="10"/>
        <v>0.46107389332321641</v>
      </c>
      <c r="H104">
        <f t="shared" si="11"/>
        <v>0.95841005544310909</v>
      </c>
      <c r="I104">
        <f t="shared" si="12"/>
        <v>1.5566356065787674</v>
      </c>
      <c r="J104">
        <f t="shared" si="13"/>
        <v>0.15130784152152382</v>
      </c>
      <c r="K104">
        <f t="shared" si="13"/>
        <v>0.5867116172755048</v>
      </c>
      <c r="L104">
        <f t="shared" si="13"/>
        <v>1.3932604215642146</v>
      </c>
      <c r="M104">
        <f t="shared" si="14"/>
        <v>-0.95841005544310898</v>
      </c>
      <c r="N104">
        <f t="shared" si="15"/>
        <v>0.13390591389655795</v>
      </c>
      <c r="O104">
        <f t="shared" si="15"/>
        <v>-1.0718850537084135</v>
      </c>
      <c r="P104">
        <f t="shared" si="15"/>
        <v>-3.518233477609185</v>
      </c>
    </row>
    <row r="105" spans="1:16" x14ac:dyDescent="0.35">
      <c r="A105">
        <v>102</v>
      </c>
      <c r="B105">
        <f t="shared" si="8"/>
        <v>1.0681415022205296</v>
      </c>
      <c r="C105">
        <f>'Graficas excel'!$N$3*(COS('Graficas excel'!$N$4*B105+'Graficas excel'!$N$5)+'Graficas excel'!$N$6)*COS(B105)+'Graficas excel'!$N$7</f>
        <v>16.744527754926629</v>
      </c>
      <c r="D105" s="4">
        <f>'Graficas excel'!$N$3*(COS('Graficas excel'!$N$4*B105+'Graficas excel'!$N$5)+'Graficas excel'!$N$6)*SIN(B105)+'Graficas excel'!$N$8</f>
        <v>31.311270700468071</v>
      </c>
      <c r="E105">
        <f t="shared" si="9"/>
        <v>2.1594324011880217</v>
      </c>
      <c r="F105">
        <f>C105/(2*'Graficas excel'!$N$9*COS(E105/2))</f>
        <v>0.88768479858192706</v>
      </c>
      <c r="G105">
        <f t="shared" si="10"/>
        <v>0.46045162435001102</v>
      </c>
      <c r="H105">
        <f t="shared" si="11"/>
        <v>0.9570077959918768</v>
      </c>
      <c r="I105">
        <f t="shared" si="12"/>
        <v>1.5582200985899493</v>
      </c>
      <c r="J105">
        <f t="shared" si="13"/>
        <v>0.15745187121021886</v>
      </c>
      <c r="K105">
        <f t="shared" si="13"/>
        <v>0.60130180629191665</v>
      </c>
      <c r="L105">
        <f t="shared" si="13"/>
        <v>1.2884300766080201</v>
      </c>
      <c r="M105">
        <f t="shared" si="14"/>
        <v>-0.9570077959918768</v>
      </c>
      <c r="N105">
        <f t="shared" si="15"/>
        <v>0.12268115986248111</v>
      </c>
      <c r="O105">
        <f t="shared" si="15"/>
        <v>-1.1087279085313158</v>
      </c>
      <c r="P105">
        <f t="shared" si="15"/>
        <v>-3.3556113045872888</v>
      </c>
    </row>
    <row r="106" spans="1:16" x14ac:dyDescent="0.35">
      <c r="A106">
        <v>103</v>
      </c>
      <c r="B106">
        <f t="shared" si="8"/>
        <v>1.0786134777324956</v>
      </c>
      <c r="C106">
        <f>'Graficas excel'!$N$3*(COS('Graficas excel'!$N$4*B106+'Graficas excel'!$N$5)+'Graficas excel'!$N$6)*COS(B106)+'Graficas excel'!$N$7</f>
        <v>16.678295698390318</v>
      </c>
      <c r="D106" s="4">
        <f>'Graficas excel'!$N$3*(COS('Graficas excel'!$N$4*B106+'Graficas excel'!$N$5)+'Graficas excel'!$N$6)*SIN(B106)+'Graficas excel'!$N$8</f>
        <v>31.359992486956372</v>
      </c>
      <c r="E106">
        <f t="shared" si="9"/>
        <v>2.1640147795691345</v>
      </c>
      <c r="F106">
        <f>C106/(2*'Graficas excel'!$N$9*COS(E106/2))</f>
        <v>0.88798038976970983</v>
      </c>
      <c r="G106">
        <f t="shared" si="10"/>
        <v>0.45988131880348682</v>
      </c>
      <c r="H106">
        <f t="shared" si="11"/>
        <v>0.95572308189001709</v>
      </c>
      <c r="I106">
        <f t="shared" si="12"/>
        <v>1.5598689307295759</v>
      </c>
      <c r="J106">
        <f t="shared" si="13"/>
        <v>0.16374868900100872</v>
      </c>
      <c r="K106">
        <f t="shared" si="13"/>
        <v>0.61479421450303628</v>
      </c>
      <c r="L106">
        <f t="shared" si="13"/>
        <v>1.177711124580533</v>
      </c>
      <c r="M106">
        <f t="shared" si="14"/>
        <v>-0.95572308189001731</v>
      </c>
      <c r="N106">
        <f t="shared" si="15"/>
        <v>0.11107058835490792</v>
      </c>
      <c r="O106">
        <f t="shared" si="15"/>
        <v>-1.14386778794063</v>
      </c>
      <c r="P106">
        <f t="shared" si="15"/>
        <v>-3.1785332841855913</v>
      </c>
    </row>
    <row r="107" spans="1:16" x14ac:dyDescent="0.35">
      <c r="A107">
        <v>104</v>
      </c>
      <c r="B107">
        <f t="shared" si="8"/>
        <v>1.0890854532444616</v>
      </c>
      <c r="C107">
        <f>'Graficas excel'!$N$3*(COS('Graficas excel'!$N$4*B107+'Graficas excel'!$N$5)+'Graficas excel'!$N$6)*COS(B107)+'Graficas excel'!$N$7</f>
        <v>16.611237511766547</v>
      </c>
      <c r="D107" s="4">
        <f>'Graficas excel'!$N$3*(COS('Graficas excel'!$N$4*B107+'Graficas excel'!$N$5)+'Graficas excel'!$N$6)*SIN(B107)+'Graficas excel'!$N$8</f>
        <v>31.407660255615131</v>
      </c>
      <c r="E107">
        <f t="shared" si="9"/>
        <v>2.1686074525731569</v>
      </c>
      <c r="F107">
        <f>C107/(2*'Graficas excel'!$N$9*COS(E107/2))</f>
        <v>0.88824769011959237</v>
      </c>
      <c r="G107">
        <f t="shared" si="10"/>
        <v>0.45936482342165535</v>
      </c>
      <c r="H107">
        <f t="shared" si="11"/>
        <v>0.95455995340866495</v>
      </c>
      <c r="I107">
        <f t="shared" si="12"/>
        <v>1.561583702990911</v>
      </c>
      <c r="J107">
        <f t="shared" si="13"/>
        <v>0.17018679896018288</v>
      </c>
      <c r="K107">
        <f t="shared" si="13"/>
        <v>0.62712717655981354</v>
      </c>
      <c r="L107">
        <f t="shared" si="13"/>
        <v>1.0614816006765604</v>
      </c>
      <c r="M107">
        <f t="shared" si="14"/>
        <v>-0.95455995340866506</v>
      </c>
      <c r="N107">
        <f t="shared" si="15"/>
        <v>9.9092032890666953E-2</v>
      </c>
      <c r="O107">
        <f t="shared" si="15"/>
        <v>-1.1771533106565903</v>
      </c>
      <c r="P107">
        <f t="shared" si="15"/>
        <v>-2.9875973568078962</v>
      </c>
    </row>
    <row r="108" spans="1:16" x14ac:dyDescent="0.35">
      <c r="A108">
        <v>105</v>
      </c>
      <c r="B108">
        <f t="shared" si="8"/>
        <v>1.0995574287564276</v>
      </c>
      <c r="C108">
        <f>'Graficas excel'!$N$3*(COS('Graficas excel'!$N$4*B108+'Graficas excel'!$N$5)+'Graficas excel'!$N$6)*COS(B108)+'Graficas excel'!$N$7</f>
        <v>16.543359000476137</v>
      </c>
      <c r="D108" s="4">
        <f>'Graficas excel'!$N$3*(COS('Graficas excel'!$N$4*B108+'Graficas excel'!$N$5)+'Graficas excel'!$N$6)*SIN(B108)+'Graficas excel'!$N$8</f>
        <v>31.454233599110694</v>
      </c>
      <c r="E108">
        <f t="shared" si="9"/>
        <v>2.1732095258973607</v>
      </c>
      <c r="F108">
        <f>C108/(2*'Graficas excel'!$N$9*COS(E108/2))</f>
        <v>0.88848590954150009</v>
      </c>
      <c r="G108">
        <f t="shared" si="10"/>
        <v>0.45890389903139123</v>
      </c>
      <c r="H108">
        <f t="shared" si="11"/>
        <v>0.95352226406680307</v>
      </c>
      <c r="I108">
        <f t="shared" si="12"/>
        <v>1.5633658949820819</v>
      </c>
      <c r="J108">
        <f t="shared" si="13"/>
        <v>0.17675405939600561</v>
      </c>
      <c r="K108">
        <f t="shared" si="13"/>
        <v>0.63824298588850092</v>
      </c>
      <c r="L108">
        <f t="shared" si="13"/>
        <v>0.94016066215093863</v>
      </c>
      <c r="M108">
        <f t="shared" si="14"/>
        <v>-0.95352226406680307</v>
      </c>
      <c r="N108">
        <f t="shared" si="15"/>
        <v>8.6764912247641462E-2</v>
      </c>
      <c r="O108">
        <f t="shared" si="15"/>
        <v>-1.2084393570166969</v>
      </c>
      <c r="P108">
        <f t="shared" si="15"/>
        <v>-2.7834945754441245</v>
      </c>
    </row>
    <row r="109" spans="1:16" x14ac:dyDescent="0.35">
      <c r="A109">
        <v>106</v>
      </c>
      <c r="B109">
        <f t="shared" si="8"/>
        <v>1.1100294042683936</v>
      </c>
      <c r="C109">
        <f>'Graficas excel'!$N$3*(COS('Graficas excel'!$N$4*B109+'Graficas excel'!$N$5)+'Graficas excel'!$N$6)*COS(B109)+'Graficas excel'!$N$7</f>
        <v>16.474667904125891</v>
      </c>
      <c r="D109" s="4">
        <f>'Graficas excel'!$N$3*(COS('Graficas excel'!$N$4*B109+'Graficas excel'!$N$5)+'Graficas excel'!$N$6)*SIN(B109)+'Graficas excel'!$N$8</f>
        <v>31.499673103593004</v>
      </c>
      <c r="E109">
        <f t="shared" si="9"/>
        <v>2.177820054296987</v>
      </c>
      <c r="F109">
        <f>C109/(2*'Graficas excel'!$N$9*COS(E109/2))</f>
        <v>0.8886942978973621</v>
      </c>
      <c r="G109">
        <f t="shared" si="10"/>
        <v>0.45850021252417611</v>
      </c>
      <c r="H109">
        <f t="shared" si="11"/>
        <v>0.95261366403044812</v>
      </c>
      <c r="I109">
        <f t="shared" si="12"/>
        <v>1.5652168591637174</v>
      </c>
      <c r="J109">
        <f t="shared" si="13"/>
        <v>0.18343772431491404</v>
      </c>
      <c r="K109">
        <f t="shared" si="13"/>
        <v>0.64808832531985927</v>
      </c>
      <c r="L109">
        <f t="shared" si="13"/>
        <v>0.8142073889471384</v>
      </c>
      <c r="M109">
        <f t="shared" si="14"/>
        <v>-0.95261366403044789</v>
      </c>
      <c r="N109">
        <f t="shared" si="15"/>
        <v>7.4110164893266703E-2</v>
      </c>
      <c r="O109">
        <f t="shared" si="15"/>
        <v>-1.2375880440484379</v>
      </c>
      <c r="P109">
        <f t="shared" si="15"/>
        <v>-2.5670068948523794</v>
      </c>
    </row>
    <row r="110" spans="1:16" x14ac:dyDescent="0.35">
      <c r="A110">
        <v>107</v>
      </c>
      <c r="B110">
        <f t="shared" si="8"/>
        <v>1.1205013797803594</v>
      </c>
      <c r="C110">
        <f>'Graficas excel'!$N$3*(COS('Graficas excel'!$N$4*B110+'Graficas excel'!$N$5)+'Graficas excel'!$N$6)*COS(B110)+'Graficas excel'!$N$7</f>
        <v>16.405173875238876</v>
      </c>
      <c r="D110" s="4">
        <f>'Graficas excel'!$N$3*(COS('Graficas excel'!$N$4*B110+'Graficas excel'!$N$5)+'Graficas excel'!$N$6)*SIN(B110)+'Graficas excel'!$N$8</f>
        <v>31.543940481705462</v>
      </c>
      <c r="E110">
        <f t="shared" si="9"/>
        <v>2.1824380448429301</v>
      </c>
      <c r="F110">
        <f>C110/(2*'Graficas excel'!$N$9*COS(E110/2))</f>
        <v>0.888872147369279</v>
      </c>
      <c r="G110">
        <f t="shared" si="10"/>
        <v>0.45815532915281776</v>
      </c>
      <c r="H110">
        <f t="shared" si="11"/>
        <v>0.95183758419849773</v>
      </c>
      <c r="I110">
        <f t="shared" si="12"/>
        <v>1.567137814520714</v>
      </c>
      <c r="J110">
        <f t="shared" si="13"/>
        <v>0.19022448938725464</v>
      </c>
      <c r="K110">
        <f t="shared" si="13"/>
        <v>0.65661468515857546</v>
      </c>
      <c r="L110">
        <f t="shared" si="13"/>
        <v>0.68411902861124596</v>
      </c>
      <c r="M110">
        <f t="shared" si="14"/>
        <v>-0.95183758419849784</v>
      </c>
      <c r="N110">
        <f t="shared" si="15"/>
        <v>6.115017320208959E-2</v>
      </c>
      <c r="O110">
        <f t="shared" si="15"/>
        <v>-1.2644696773903799</v>
      </c>
      <c r="P110">
        <f t="shared" si="15"/>
        <v>-2.3390038040988195</v>
      </c>
    </row>
    <row r="111" spans="1:16" x14ac:dyDescent="0.35">
      <c r="A111">
        <v>108</v>
      </c>
      <c r="B111">
        <f t="shared" si="8"/>
        <v>1.1309733552923253</v>
      </c>
      <c r="C111">
        <f>'Graficas excel'!$N$3*(COS('Graficas excel'!$N$4*B111+'Graficas excel'!$N$5)+'Graficas excel'!$N$6)*COS(B111)+'Graficas excel'!$N$7</f>
        <v>16.334888450313315</v>
      </c>
      <c r="D111" s="4">
        <f>'Graficas excel'!$N$3*(COS('Graficas excel'!$N$4*B111+'Graficas excel'!$N$5)+'Graficas excel'!$N$6)*SIN(B111)+'Graficas excel'!$N$8</f>
        <v>31.586998702328376</v>
      </c>
      <c r="E111">
        <f t="shared" si="9"/>
        <v>2.187062460348534</v>
      </c>
      <c r="F111">
        <f>C111/(2*'Graficas excel'!$N$9*COS(E111/2))</f>
        <v>0.88901879469203071</v>
      </c>
      <c r="G111">
        <f t="shared" si="10"/>
        <v>0.45787070520435019</v>
      </c>
      <c r="H111">
        <f t="shared" si="11"/>
        <v>0.95119722108217286</v>
      </c>
      <c r="I111">
        <f t="shared" si="12"/>
        <v>1.5691298407153536</v>
      </c>
      <c r="J111">
        <f t="shared" si="13"/>
        <v>0.19710054229103249</v>
      </c>
      <c r="K111">
        <f t="shared" si="13"/>
        <v>0.66377876287346238</v>
      </c>
      <c r="L111">
        <f t="shared" si="13"/>
        <v>0.55042869595934041</v>
      </c>
      <c r="M111">
        <f t="shared" si="14"/>
        <v>-0.95119722108217308</v>
      </c>
      <c r="N111">
        <f t="shared" si="15"/>
        <v>4.7908677704834014E-2</v>
      </c>
      <c r="O111">
        <f t="shared" si="15"/>
        <v>-1.288963667949298</v>
      </c>
      <c r="P111">
        <f t="shared" si="15"/>
        <v>-2.1004378333826765</v>
      </c>
    </row>
    <row r="112" spans="1:16" x14ac:dyDescent="0.35">
      <c r="A112">
        <v>109</v>
      </c>
      <c r="B112">
        <f t="shared" si="8"/>
        <v>1.1414453308042913</v>
      </c>
      <c r="C112">
        <f>'Graficas excel'!$N$3*(COS('Graficas excel'!$N$4*B112+'Graficas excel'!$N$5)+'Graficas excel'!$N$6)*COS(B112)+'Graficas excel'!$N$7</f>
        <v>16.263825013357543</v>
      </c>
      <c r="D112" s="4">
        <f>'Graficas excel'!$N$3*(COS('Graficas excel'!$N$4*B112+'Graficas excel'!$N$5)+'Graficas excel'!$N$6)*SIN(B112)+'Graficas excel'!$N$8</f>
        <v>31.628812116556546</v>
      </c>
      <c r="E112">
        <f t="shared" si="9"/>
        <v>2.1916922229528035</v>
      </c>
      <c r="F112">
        <f>C112/(2*'Graficas excel'!$N$9*COS(E112/2))</f>
        <v>0.8891336232428555</v>
      </c>
      <c r="G112">
        <f t="shared" si="10"/>
        <v>0.45764768110308601</v>
      </c>
      <c r="H112">
        <f t="shared" si="11"/>
        <v>0.9506955225824375</v>
      </c>
      <c r="I112">
        <f t="shared" si="12"/>
        <v>1.5711938727676205</v>
      </c>
      <c r="J112">
        <f t="shared" si="13"/>
        <v>0.20405161724120646</v>
      </c>
      <c r="K112">
        <f t="shared" si="13"/>
        <v>0.66954283869863196</v>
      </c>
      <c r="L112">
        <f t="shared" si="13"/>
        <v>0.41370254854870825</v>
      </c>
      <c r="M112">
        <f t="shared" si="14"/>
        <v>-0.95069552258243739</v>
      </c>
      <c r="N112">
        <f t="shared" si="15"/>
        <v>3.4410681738255122E-2</v>
      </c>
      <c r="O112">
        <f t="shared" si="15"/>
        <v>-1.3109594015048882</v>
      </c>
      <c r="P112">
        <f t="shared" si="15"/>
        <v>-1.8523390163636559</v>
      </c>
    </row>
    <row r="113" spans="1:16" x14ac:dyDescent="0.35">
      <c r="A113">
        <v>110</v>
      </c>
      <c r="B113">
        <f t="shared" si="8"/>
        <v>1.1519173063162573</v>
      </c>
      <c r="C113">
        <f>'Graficas excel'!$N$3*(COS('Graficas excel'!$N$4*B113+'Graficas excel'!$N$5)+'Graficas excel'!$N$6)*COS(B113)+'Graficas excel'!$N$7</f>
        <v>16.191998752078629</v>
      </c>
      <c r="D113" s="4">
        <f>'Graficas excel'!$N$3*(COS('Graficas excel'!$N$4*B113+'Graficas excel'!$N$5)+'Graficas excel'!$N$6)*SIN(B113)+'Graficas excel'!$N$8</f>
        <v>31.669346579424964</v>
      </c>
      <c r="E113">
        <f t="shared" si="9"/>
        <v>2.1963262178471705</v>
      </c>
      <c r="F113">
        <f>C113/(2*'Graficas excel'!$N$9*COS(E113/2))</f>
        <v>0.88921606498190719</v>
      </c>
      <c r="G113">
        <f t="shared" si="10"/>
        <v>0.4574874749958654</v>
      </c>
      <c r="H113">
        <f t="shared" si="11"/>
        <v>0.95033517476592433</v>
      </c>
      <c r="I113">
        <f t="shared" si="12"/>
        <v>1.5733306963065474</v>
      </c>
      <c r="J113">
        <f t="shared" si="13"/>
        <v>0.21106305345227072</v>
      </c>
      <c r="K113">
        <f t="shared" si="13"/>
        <v>0.67387512165627195</v>
      </c>
      <c r="L113">
        <f t="shared" si="13"/>
        <v>0.27453642385990557</v>
      </c>
      <c r="M113">
        <f t="shared" si="14"/>
        <v>-0.95033517476592433</v>
      </c>
      <c r="N113">
        <f t="shared" si="15"/>
        <v>2.0682346988514361E-2</v>
      </c>
      <c r="O113">
        <f t="shared" si="15"/>
        <v>-1.3303570503241076</v>
      </c>
      <c r="P113">
        <f t="shared" si="15"/>
        <v>-1.5958082321909663</v>
      </c>
    </row>
    <row r="114" spans="1:16" x14ac:dyDescent="0.35">
      <c r="A114">
        <v>111</v>
      </c>
      <c r="B114">
        <f t="shared" si="8"/>
        <v>1.1623892818282233</v>
      </c>
      <c r="C114">
        <f>'Graficas excel'!$N$3*(COS('Graficas excel'!$N$4*B114+'Graficas excel'!$N$5)+'Graficas excel'!$N$6)*COS(B114)+'Graficas excel'!$N$7</f>
        <v>16.119426606931494</v>
      </c>
      <c r="D114" s="4">
        <f>'Graficas excel'!$N$3*(COS('Graficas excel'!$N$4*B114+'Graficas excel'!$N$5)+'Graficas excel'!$N$6)*SIN(B114)+'Graficas excel'!$N$8</f>
        <v>31.70856956691172</v>
      </c>
      <c r="E114">
        <f t="shared" si="9"/>
        <v>2.2009632971328301</v>
      </c>
      <c r="F114">
        <f>C114/(2*'Graficas excel'!$N$9*COS(E114/2))</f>
        <v>0.88926560223729378</v>
      </c>
      <c r="G114">
        <f t="shared" si="10"/>
        <v>0.45739117686892827</v>
      </c>
      <c r="H114">
        <f t="shared" si="11"/>
        <v>0.95011858973473051</v>
      </c>
      <c r="I114">
        <f t="shared" si="12"/>
        <v>1.5755409434337804</v>
      </c>
      <c r="J114">
        <f t="shared" si="13"/>
        <v>0.21811985722437829</v>
      </c>
      <c r="K114">
        <f t="shared" si="13"/>
        <v>0.67675006036407559</v>
      </c>
      <c r="L114">
        <f t="shared" si="13"/>
        <v>0.1335519830324402</v>
      </c>
      <c r="M114">
        <f t="shared" si="14"/>
        <v>-0.95011858973473062</v>
      </c>
      <c r="N114">
        <f t="shared" si="15"/>
        <v>6.7508805353490202E-3</v>
      </c>
      <c r="O114">
        <f t="shared" si="15"/>
        <v>-1.3470683150534051</v>
      </c>
      <c r="P114">
        <f t="shared" si="15"/>
        <v>-1.3320095475039766</v>
      </c>
    </row>
    <row r="115" spans="1:16" x14ac:dyDescent="0.35">
      <c r="A115">
        <v>112</v>
      </c>
      <c r="B115">
        <f t="shared" si="8"/>
        <v>1.1728612573401893</v>
      </c>
      <c r="C115">
        <f>'Graficas excel'!$N$3*(COS('Graficas excel'!$N$4*B115+'Graficas excel'!$N$5)+'Graficas excel'!$N$6)*COS(B115)+'Graficas excel'!$N$7</f>
        <v>16.046127213263951</v>
      </c>
      <c r="D115" s="4">
        <f>'Graficas excel'!$N$3*(COS('Graficas excel'!$N$4*B115+'Graficas excel'!$N$5)+'Graficas excel'!$N$6)*SIN(B115)+'Graficas excel'!$N$8</f>
        <v>31.746450287764322</v>
      </c>
      <c r="E115">
        <f t="shared" si="9"/>
        <v>2.2056022837955349</v>
      </c>
      <c r="F115">
        <f>C115/(2*'Graficas excel'!$N$9*COS(E115/2))</f>
        <v>0.88928176932909631</v>
      </c>
      <c r="G115">
        <f t="shared" si="10"/>
        <v>0.45735974324257267</v>
      </c>
      <c r="H115">
        <f t="shared" si="11"/>
        <v>0.95004789467908035</v>
      </c>
      <c r="I115">
        <f t="shared" si="12"/>
        <v>1.5778250892373076</v>
      </c>
      <c r="J115">
        <f t="shared" si="13"/>
        <v>0.22520676728423239</v>
      </c>
      <c r="K115">
        <f t="shared" si="13"/>
        <v>0.6781486134599658</v>
      </c>
      <c r="L115">
        <f t="shared" si="13"/>
        <v>-8.6075680720251544E-3</v>
      </c>
      <c r="M115">
        <f t="shared" si="14"/>
        <v>-0.95004789467908024</v>
      </c>
      <c r="N115">
        <f t="shared" si="15"/>
        <v>-7.3555858728355066E-3</v>
      </c>
      <c r="O115">
        <f t="shared" si="15"/>
        <v>-1.3610170864165716</v>
      </c>
      <c r="P115">
        <f t="shared" si="15"/>
        <v>-1.0621617231402096</v>
      </c>
    </row>
    <row r="116" spans="1:16" x14ac:dyDescent="0.35">
      <c r="A116">
        <v>113</v>
      </c>
      <c r="B116">
        <f t="shared" si="8"/>
        <v>1.1833332328521553</v>
      </c>
      <c r="C116">
        <f>'Graficas excel'!$N$3*(COS('Graficas excel'!$N$4*B116+'Graficas excel'!$N$5)+'Graficas excel'!$N$6)*COS(B116)+'Graficas excel'!$N$7</f>
        <v>15.972120836820435</v>
      </c>
      <c r="D116" s="4">
        <f>'Graficas excel'!$N$3*(COS('Graficas excel'!$N$4*B116+'Graficas excel'!$N$5)+'Graficas excel'!$N$6)*SIN(B116)+'Graficas excel'!$N$8</f>
        <v>31.782959789714294</v>
      </c>
      <c r="E116">
        <f t="shared" si="9"/>
        <v>2.2102419757846574</v>
      </c>
      <c r="F116">
        <f>C116/(2*'Graficas excel'!$N$9*COS(E116/2))</f>
        <v>0.88926415402728787</v>
      </c>
      <c r="G116">
        <f t="shared" si="10"/>
        <v>0.45739399248583495</v>
      </c>
      <c r="H116">
        <f t="shared" si="11"/>
        <v>0.95012492219421674</v>
      </c>
      <c r="I116">
        <f t="shared" si="12"/>
        <v>1.5801834489894371</v>
      </c>
      <c r="J116">
        <f t="shared" si="13"/>
        <v>0.23230832295785883</v>
      </c>
      <c r="K116">
        <f t="shared" si="13"/>
        <v>0.67805847521789797</v>
      </c>
      <c r="L116">
        <f t="shared" si="13"/>
        <v>-0.15128219285301209</v>
      </c>
      <c r="M116">
        <f t="shared" si="14"/>
        <v>-0.95012492219421674</v>
      </c>
      <c r="N116">
        <f t="shared" si="15"/>
        <v>-2.1608123473157125E-2</v>
      </c>
      <c r="O116">
        <f t="shared" si="15"/>
        <v>-1.3721400179710435</v>
      </c>
      <c r="P116">
        <f t="shared" si="15"/>
        <v>-0.78752880202383579</v>
      </c>
    </row>
    <row r="117" spans="1:16" x14ac:dyDescent="0.35">
      <c r="A117">
        <v>114</v>
      </c>
      <c r="B117">
        <f t="shared" si="8"/>
        <v>1.1938052083641213</v>
      </c>
      <c r="C117">
        <f>'Graficas excel'!$N$3*(COS('Graficas excel'!$N$4*B117+'Graficas excel'!$N$5)+'Graficas excel'!$N$6)*COS(B117)+'Graficas excel'!$N$7</f>
        <v>15.89742930289367</v>
      </c>
      <c r="D117" s="4">
        <f>'Graficas excel'!$N$3*(COS('Graficas excel'!$N$4*B117+'Graficas excel'!$N$5)+'Graficas excel'!$N$6)*SIN(B117)+'Graficas excel'!$N$8</f>
        <v>31.818071059665694</v>
      </c>
      <c r="E117">
        <f t="shared" si="9"/>
        <v>2.2148811501832681</v>
      </c>
      <c r="F117">
        <f>C117/(2*'Graficas excel'!$N$9*COS(E117/2))</f>
        <v>0.88921239883900849</v>
      </c>
      <c r="G117">
        <f t="shared" si="10"/>
        <v>0.45749460078887932</v>
      </c>
      <c r="H117">
        <f t="shared" si="11"/>
        <v>0.95035120193408718</v>
      </c>
      <c r="I117">
        <f t="shared" si="12"/>
        <v>1.5826161760586777</v>
      </c>
      <c r="J117">
        <f t="shared" si="13"/>
        <v>0.23940893470602165</v>
      </c>
      <c r="K117">
        <f t="shared" si="13"/>
        <v>0.67647425179894471</v>
      </c>
      <c r="L117">
        <f t="shared" si="13"/>
        <v>-0.29380001754338753</v>
      </c>
      <c r="M117">
        <f t="shared" si="14"/>
        <v>-0.95035120193408718</v>
      </c>
      <c r="N117">
        <f t="shared" si="15"/>
        <v>-3.5977140140338447E-2</v>
      </c>
      <c r="O117">
        <f t="shared" si="15"/>
        <v>-1.380387000300805</v>
      </c>
      <c r="P117">
        <f t="shared" si="15"/>
        <v>-0.50941018350265965</v>
      </c>
    </row>
    <row r="118" spans="1:16" x14ac:dyDescent="0.35">
      <c r="A118">
        <v>115</v>
      </c>
      <c r="B118">
        <f t="shared" si="8"/>
        <v>1.2042771838760873</v>
      </c>
      <c r="C118">
        <f>'Graficas excel'!$N$3*(COS('Graficas excel'!$N$4*B118+'Graficas excel'!$N$5)+'Graficas excel'!$N$6)*COS(B118)+'Graficas excel'!$N$7</f>
        <v>15.822075919438534</v>
      </c>
      <c r="D118" s="4">
        <f>'Graficas excel'!$N$3*(COS('Graficas excel'!$N$4*B118+'Graficas excel'!$N$5)+'Graficas excel'!$N$6)*SIN(B118)+'Graficas excel'!$N$8</f>
        <v>31.851759117465029</v>
      </c>
      <c r="E118">
        <f t="shared" si="9"/>
        <v>2.2195185674559026</v>
      </c>
      <c r="F118">
        <f>C118/(2*'Graficas excel'!$N$9*COS(E118/2))</f>
        <v>0.88912620212117977</v>
      </c>
      <c r="G118">
        <f t="shared" si="10"/>
        <v>0.45766209882572423</v>
      </c>
      <c r="H118">
        <f t="shared" si="11"/>
        <v>0.95072795366462748</v>
      </c>
      <c r="I118">
        <f t="shared" si="12"/>
        <v>1.585123260560265</v>
      </c>
      <c r="J118">
        <f t="shared" si="13"/>
        <v>0.2464929565053357</v>
      </c>
      <c r="K118">
        <f t="shared" si="13"/>
        <v>0.67339758520981519</v>
      </c>
      <c r="L118">
        <f t="shared" si="13"/>
        <v>-0.43548263918246172</v>
      </c>
      <c r="M118">
        <f t="shared" si="14"/>
        <v>-0.95072795366462737</v>
      </c>
      <c r="N118">
        <f t="shared" si="15"/>
        <v>-5.0432519004524647E-2</v>
      </c>
      <c r="O118">
        <f t="shared" si="15"/>
        <v>-1.3857215312679909</v>
      </c>
      <c r="P118">
        <f t="shared" si="15"/>
        <v>-0.22913000431835553</v>
      </c>
    </row>
    <row r="119" spans="1:16" x14ac:dyDescent="0.35">
      <c r="A119">
        <v>116</v>
      </c>
      <c r="B119">
        <f t="shared" si="8"/>
        <v>1.2147491593880533</v>
      </c>
      <c r="C119">
        <f>'Graficas excel'!$N$3*(COS('Graficas excel'!$N$4*B119+'Graficas excel'!$N$5)+'Graficas excel'!$N$6)*COS(B119)+'Graficas excel'!$N$7</f>
        <v>15.746085394486393</v>
      </c>
      <c r="D119" s="4">
        <f>'Graficas excel'!$N$3*(COS('Graficas excel'!$N$4*B119+'Graficas excel'!$N$5)+'Graficas excel'!$N$6)*SIN(B119)+'Graficas excel'!$N$8</f>
        <v>31.884001102884035</v>
      </c>
      <c r="E119">
        <f t="shared" si="9"/>
        <v>2.2241529757606724</v>
      </c>
      <c r="F119">
        <f>C119/(2*'Graficas excel'!$N$9*COS(E119/2))</f>
        <v>0.88900531901501012</v>
      </c>
      <c r="G119">
        <f t="shared" si="10"/>
        <v>0.4578968691343282</v>
      </c>
      <c r="H119">
        <f t="shared" si="11"/>
        <v>0.95125608176864929</v>
      </c>
      <c r="I119">
        <f t="shared" si="12"/>
        <v>1.5877045287646609</v>
      </c>
      <c r="J119">
        <f t="shared" si="13"/>
        <v>0.25354475952746991</v>
      </c>
      <c r="K119">
        <f t="shared" si="13"/>
        <v>0.66883722167641013</v>
      </c>
      <c r="L119">
        <f t="shared" si="13"/>
        <v>-0.57565056448036078</v>
      </c>
      <c r="M119">
        <f t="shared" si="14"/>
        <v>-0.95125608176864951</v>
      </c>
      <c r="N119">
        <f t="shared" si="15"/>
        <v>-6.4943760946367043E-2</v>
      </c>
      <c r="O119">
        <f t="shared" si="15"/>
        <v>-1.3881209750622694</v>
      </c>
      <c r="P119">
        <f t="shared" si="15"/>
        <v>5.1973681515584423E-2</v>
      </c>
    </row>
    <row r="120" spans="1:16" x14ac:dyDescent="0.35">
      <c r="A120">
        <v>117</v>
      </c>
      <c r="B120">
        <f t="shared" si="8"/>
        <v>1.2252211349000193</v>
      </c>
      <c r="C120">
        <f>'Graficas excel'!$N$3*(COS('Graficas excel'!$N$4*B120+'Graficas excel'!$N$5)+'Graficas excel'!$N$6)*COS(B120)+'Graficas excel'!$N$7</f>
        <v>15.669483748220454</v>
      </c>
      <c r="D120" s="4">
        <f>'Graficas excel'!$N$3*(COS('Graficas excel'!$N$4*B120+'Graficas excel'!$N$5)+'Graficas excel'!$N$6)*SIN(B120)+'Graficas excel'!$N$8</f>
        <v>31.914776355471766</v>
      </c>
      <c r="E120">
        <f t="shared" si="9"/>
        <v>2.228783115312305</v>
      </c>
      <c r="F120">
        <f>C120/(2*'Graficas excel'!$N$9*COS(E120/2))</f>
        <v>0.88884956219947742</v>
      </c>
      <c r="G120">
        <f t="shared" si="10"/>
        <v>0.45819914423512115</v>
      </c>
      <c r="H120">
        <f t="shared" si="11"/>
        <v>0.95193617124293484</v>
      </c>
      <c r="I120">
        <f t="shared" si="12"/>
        <v>1.5903596432776199</v>
      </c>
      <c r="J120">
        <f t="shared" si="13"/>
        <v>0.26054880653435664</v>
      </c>
      <c r="K120">
        <f t="shared" si="13"/>
        <v>0.6628090230617224</v>
      </c>
      <c r="L120">
        <f t="shared" si="13"/>
        <v>-0.71362877514813483</v>
      </c>
      <c r="M120">
        <f t="shared" si="14"/>
        <v>-0.95193617124293484</v>
      </c>
      <c r="N120">
        <f t="shared" si="15"/>
        <v>-7.9480129804865463E-2</v>
      </c>
      <c r="O120">
        <f t="shared" si="15"/>
        <v>-1.3875767079421715</v>
      </c>
      <c r="P120">
        <f t="shared" si="15"/>
        <v>0.33256003877273876</v>
      </c>
    </row>
    <row r="121" spans="1:16" x14ac:dyDescent="0.35">
      <c r="A121">
        <v>118</v>
      </c>
      <c r="B121">
        <f t="shared" si="8"/>
        <v>1.2356931104119853</v>
      </c>
      <c r="C121">
        <f>'Graficas excel'!$N$3*(COS('Graficas excel'!$N$4*B121+'Graficas excel'!$N$5)+'Graficas excel'!$N$6)*COS(B121)+'Graficas excel'!$N$7</f>
        <v>15.592298220093797</v>
      </c>
      <c r="D121" s="4">
        <f>'Graficas excel'!$N$3*(COS('Graficas excel'!$N$4*B121+'Graficas excel'!$N$5)+'Graficas excel'!$N$6)*SIN(B121)+'Graficas excel'!$N$8</f>
        <v>31.94406648695897</v>
      </c>
      <c r="E121">
        <f t="shared" si="9"/>
        <v>2.2334077227827001</v>
      </c>
      <c r="F121">
        <f>C121/(2*'Graficas excel'!$N$9*COS(E121/2))</f>
        <v>0.88865880246146622</v>
      </c>
      <c r="G121">
        <f t="shared" si="10"/>
        <v>0.45856900550271901</v>
      </c>
      <c r="H121">
        <f t="shared" si="11"/>
        <v>0.95276848521593938</v>
      </c>
      <c r="I121">
        <f t="shared" si="12"/>
        <v>1.5930881039993197</v>
      </c>
      <c r="J121">
        <f t="shared" si="13"/>
        <v>0.26748972639296908</v>
      </c>
      <c r="K121">
        <f t="shared" si="13"/>
        <v>0.65533592000373686</v>
      </c>
      <c r="L121">
        <f t="shared" si="13"/>
        <v>-0.84875228393317104</v>
      </c>
      <c r="M121">
        <f t="shared" si="14"/>
        <v>-0.95276848521593926</v>
      </c>
      <c r="N121">
        <f t="shared" si="15"/>
        <v>-9.4010799111410248E-2</v>
      </c>
      <c r="O121">
        <f t="shared" si="15"/>
        <v>-1.3840941473598849</v>
      </c>
      <c r="P121">
        <f t="shared" si="15"/>
        <v>0.61129650702794402</v>
      </c>
    </row>
    <row r="122" spans="1:16" x14ac:dyDescent="0.35">
      <c r="A122">
        <v>119</v>
      </c>
      <c r="B122">
        <f t="shared" si="8"/>
        <v>1.2461650859239513</v>
      </c>
      <c r="C122">
        <f>'Graficas excel'!$N$3*(COS('Graficas excel'!$N$4*B122+'Graficas excel'!$N$5)+'Graficas excel'!$N$6)*COS(B122)+'Graficas excel'!$N$7</f>
        <v>15.514557171390997</v>
      </c>
      <c r="D122" s="4">
        <f>'Graficas excel'!$N$3*(COS('Graficas excel'!$N$4*B122+'Graficas excel'!$N$5)+'Graficas excel'!$N$6)*SIN(B122)+'Graficas excel'!$N$8</f>
        <v>31.971855445925584</v>
      </c>
      <c r="E122">
        <f t="shared" si="9"/>
        <v>2.2380255357255243</v>
      </c>
      <c r="F122">
        <f>C122/(2*'Graficas excel'!$N$9*COS(E122/2))</f>
        <v>0.88843296908078595</v>
      </c>
      <c r="G122">
        <f t="shared" si="10"/>
        <v>0.45900638279908396</v>
      </c>
      <c r="H122">
        <f t="shared" si="11"/>
        <v>0.95375296400209453</v>
      </c>
      <c r="I122">
        <f t="shared" si="12"/>
        <v>1.5958892498638093</v>
      </c>
      <c r="J122">
        <f t="shared" si="13"/>
        <v>0.27435238809935991</v>
      </c>
      <c r="K122">
        <f t="shared" si="13"/>
        <v>0.6464478068706635</v>
      </c>
      <c r="L122">
        <f t="shared" si="13"/>
        <v>-0.98037162280150258</v>
      </c>
      <c r="M122">
        <f t="shared" si="14"/>
        <v>-0.95375296400209431</v>
      </c>
      <c r="N122">
        <f t="shared" si="15"/>
        <v>-0.10850499912881839</v>
      </c>
      <c r="O122">
        <f t="shared" si="15"/>
        <v>-1.3776926653077379</v>
      </c>
      <c r="P122">
        <f t="shared" si="15"/>
        <v>0.88686977507460618</v>
      </c>
    </row>
    <row r="123" spans="1:16" x14ac:dyDescent="0.35">
      <c r="A123">
        <v>120</v>
      </c>
      <c r="B123">
        <f t="shared" si="8"/>
        <v>1.2566370614359172</v>
      </c>
      <c r="C123">
        <f>'Graficas excel'!$N$3*(COS('Graficas excel'!$N$4*B123+'Graficas excel'!$N$5)+'Graficas excel'!$N$6)*COS(B123)+'Graficas excel'!$N$7</f>
        <v>15.436289983652086</v>
      </c>
      <c r="D123" s="4">
        <f>'Graficas excel'!$N$3*(COS('Graficas excel'!$N$4*B123+'Graficas excel'!$N$5)+'Graficas excel'!$N$6)*SIN(B123)+'Graficas excel'!$N$8</f>
        <v>31.99812957447099</v>
      </c>
      <c r="E123">
        <f t="shared" si="9"/>
        <v>2.2426352970113732</v>
      </c>
      <c r="F123">
        <f>C123/(2*'Graficas excel'!$N$9*COS(E123/2))</f>
        <v>0.88817205002888966</v>
      </c>
      <c r="G123">
        <f t="shared" si="10"/>
        <v>0.45951105486971644</v>
      </c>
      <c r="H123">
        <f t="shared" si="11"/>
        <v>0.95488922569589718</v>
      </c>
      <c r="I123">
        <f t="shared" si="12"/>
        <v>1.5987622613536352</v>
      </c>
      <c r="J123">
        <f t="shared" si="13"/>
        <v>0.28112197370267361</v>
      </c>
      <c r="K123">
        <f t="shared" si="13"/>
        <v>0.63618137924405982</v>
      </c>
      <c r="L123">
        <f t="shared" si="13"/>
        <v>-1.107858168882895</v>
      </c>
      <c r="M123">
        <f t="shared" si="14"/>
        <v>-0.95488922569589718</v>
      </c>
      <c r="N123">
        <f t="shared" si="15"/>
        <v>-0.12293216298293616</v>
      </c>
      <c r="O123">
        <f t="shared" si="15"/>
        <v>-1.3684053867408539</v>
      </c>
      <c r="P123">
        <f t="shared" si="15"/>
        <v>1.1579963953135903</v>
      </c>
    </row>
    <row r="124" spans="1:16" x14ac:dyDescent="0.35">
      <c r="A124">
        <v>121</v>
      </c>
      <c r="B124">
        <f t="shared" si="8"/>
        <v>1.267109036947883</v>
      </c>
      <c r="C124">
        <f>'Graficas excel'!$N$3*(COS('Graficas excel'!$N$4*B124+'Graficas excel'!$N$5)+'Graficas excel'!$N$6)*COS(B124)+'Graficas excel'!$N$7</f>
        <v>15.357526953393545</v>
      </c>
      <c r="D124" s="4">
        <f>'Graficas excel'!$N$3*(COS('Graficas excel'!$N$4*B124+'Graficas excel'!$N$5)+'Graficas excel'!$N$6)*SIN(B124)+'Graficas excel'!$N$8</f>
        <v>32.022877656656703</v>
      </c>
      <c r="E124">
        <f t="shared" si="9"/>
        <v>2.2472357592599628</v>
      </c>
      <c r="F124">
        <f>C124/(2*'Graficas excel'!$N$9*COS(E124/2))</f>
        <v>0.88787609198067874</v>
      </c>
      <c r="G124">
        <f t="shared" si="10"/>
        <v>0.4600826504978397</v>
      </c>
      <c r="H124">
        <f t="shared" si="11"/>
        <v>0.95617656829628761</v>
      </c>
      <c r="I124">
        <f t="shared" si="12"/>
        <v>1.6017061637781251</v>
      </c>
      <c r="J124">
        <f t="shared" si="13"/>
        <v>0.28778404952728615</v>
      </c>
      <c r="K124">
        <f t="shared" si="13"/>
        <v>0.62457991562878667</v>
      </c>
      <c r="L124">
        <f t="shared" si="13"/>
        <v>-1.2306092146191239</v>
      </c>
      <c r="M124">
        <f t="shared" si="14"/>
        <v>-0.9561765682962875</v>
      </c>
      <c r="N124">
        <f t="shared" si="15"/>
        <v>-0.13726207068332871</v>
      </c>
      <c r="O124">
        <f t="shared" si="15"/>
        <v>-1.3562788768461851</v>
      </c>
      <c r="P124">
        <f t="shared" si="15"/>
        <v>1.4234328961970852</v>
      </c>
    </row>
    <row r="125" spans="1:16" x14ac:dyDescent="0.35">
      <c r="A125">
        <v>122</v>
      </c>
      <c r="B125">
        <f t="shared" si="8"/>
        <v>1.277581012459849</v>
      </c>
      <c r="C125">
        <f>'Graficas excel'!$N$3*(COS('Graficas excel'!$N$4*B125+'Graficas excel'!$N$5)+'Graficas excel'!$N$6)*COS(B125)+'Graficas excel'!$N$7</f>
        <v>15.278299183575315</v>
      </c>
      <c r="D125" s="4">
        <f>'Graficas excel'!$N$3*(COS('Graficas excel'!$N$4*B125+'Graficas excel'!$N$5)+'Graficas excel'!$N$6)*SIN(B125)+'Graficas excel'!$N$8</f>
        <v>32.04609095852198</v>
      </c>
      <c r="E125">
        <f t="shared" si="9"/>
        <v>2.2518256892558135</v>
      </c>
      <c r="F125">
        <f>C125/(2*'Graficas excel'!$N$9*COS(E125/2))</f>
        <v>0.88754520013937244</v>
      </c>
      <c r="G125">
        <f t="shared" si="10"/>
        <v>0.46072065040495125</v>
      </c>
      <c r="H125">
        <f t="shared" si="11"/>
        <v>0.95761397333920528</v>
      </c>
      <c r="I125">
        <f t="shared" si="12"/>
        <v>1.6047198312975093</v>
      </c>
      <c r="J125">
        <f t="shared" si="13"/>
        <v>0.29432463510901657</v>
      </c>
      <c r="K125">
        <f t="shared" si="13"/>
        <v>0.61169300606849553</v>
      </c>
      <c r="L125">
        <f t="shared" si="13"/>
        <v>-1.3480527339439372</v>
      </c>
      <c r="M125">
        <f t="shared" si="14"/>
        <v>-0.95761397333920506</v>
      </c>
      <c r="N125">
        <f t="shared" si="15"/>
        <v>-0.15146498986905868</v>
      </c>
      <c r="O125">
        <f t="shared" si="15"/>
        <v>-1.3413727224142824</v>
      </c>
      <c r="P125">
        <f t="shared" si="15"/>
        <v>1.6819852937245776</v>
      </c>
    </row>
    <row r="126" spans="1:16" x14ac:dyDescent="0.35">
      <c r="A126">
        <v>123</v>
      </c>
      <c r="B126">
        <f t="shared" si="8"/>
        <v>1.288052987971815</v>
      </c>
      <c r="C126">
        <f>'Graficas excel'!$N$3*(COS('Graficas excel'!$N$4*B126+'Graficas excel'!$N$5)+'Graficas excel'!$N$6)*COS(B126)+'Graficas excel'!$N$7</f>
        <v>15.19863847227516</v>
      </c>
      <c r="D126" s="4">
        <f>'Graficas excel'!$N$3*(COS('Graficas excel'!$N$4*B126+'Graficas excel'!$N$5)+'Graficas excel'!$N$6)*SIN(B126)+'Graficas excel'!$N$8</f>
        <v>32.067763259504609</v>
      </c>
      <c r="E126">
        <f t="shared" si="9"/>
        <v>2.2564038723338444</v>
      </c>
      <c r="F126">
        <f>C126/(2*'Graficas excel'!$N$9*COS(E126/2))</f>
        <v>0.88717953787499937</v>
      </c>
      <c r="G126">
        <f t="shared" si="10"/>
        <v>0.46142438987975326</v>
      </c>
      <c r="H126">
        <f t="shared" si="11"/>
        <v>0.9592001110040338</v>
      </c>
      <c r="I126">
        <f t="shared" si="12"/>
        <v>1.6078019916689392</v>
      </c>
      <c r="J126">
        <f t="shared" si="13"/>
        <v>0.30073026928940672</v>
      </c>
      <c r="K126">
        <f t="shared" si="13"/>
        <v>0.59757623084979583</v>
      </c>
      <c r="L126">
        <f t="shared" si="13"/>
        <v>-1.4596517582981623</v>
      </c>
      <c r="M126">
        <f t="shared" si="14"/>
        <v>-0.95920011100403402</v>
      </c>
      <c r="N126">
        <f t="shared" si="15"/>
        <v>-0.16551181217060018</v>
      </c>
      <c r="O126">
        <f t="shared" si="15"/>
        <v>-1.3237590136069117</v>
      </c>
      <c r="P126">
        <f t="shared" si="15"/>
        <v>1.9325178214010768</v>
      </c>
    </row>
    <row r="127" spans="1:16" x14ac:dyDescent="0.35">
      <c r="A127">
        <v>124</v>
      </c>
      <c r="B127">
        <f t="shared" si="8"/>
        <v>1.298524963483781</v>
      </c>
      <c r="C127">
        <f>'Graficas excel'!$N$3*(COS('Graficas excel'!$N$4*B127+'Graficas excel'!$N$5)+'Graficas excel'!$N$6)*COS(B127)+'Graficas excel'!$N$7</f>
        <v>15.118577199042274</v>
      </c>
      <c r="D127" s="4">
        <f>'Graficas excel'!$N$3*(COS('Graficas excel'!$N$4*B127+'Graficas excel'!$N$5)+'Graficas excel'!$N$6)*SIN(B127)+'Graficas excel'!$N$8</f>
        <v>32.0878908751314</v>
      </c>
      <c r="E127">
        <f t="shared" si="9"/>
        <v>2.260969116721264</v>
      </c>
      <c r="F127">
        <f>C127/(2*'Graficas excel'!$N$9*COS(E127/2))</f>
        <v>0.88677932617765087</v>
      </c>
      <c r="G127">
        <f t="shared" si="10"/>
        <v>0.46219306211139899</v>
      </c>
      <c r="H127">
        <f t="shared" si="11"/>
        <v>0.96093334664802577</v>
      </c>
      <c r="I127">
        <f t="shared" si="12"/>
        <v>1.6109512316846448</v>
      </c>
      <c r="J127">
        <f t="shared" si="13"/>
        <v>0.3069880729453987</v>
      </c>
      <c r="K127">
        <f t="shared" si="13"/>
        <v>0.5822907933808994</v>
      </c>
      <c r="L127">
        <f t="shared" si="13"/>
        <v>-1.5649083152444698</v>
      </c>
      <c r="M127">
        <f t="shared" si="14"/>
        <v>-0.96093334664802565</v>
      </c>
      <c r="N127">
        <f t="shared" si="15"/>
        <v>-0.179374184144836</v>
      </c>
      <c r="O127">
        <f t="shared" si="15"/>
        <v>-1.3035217343047618</v>
      </c>
      <c r="P127">
        <f t="shared" si="15"/>
        <v>2.1739607842972979</v>
      </c>
    </row>
    <row r="128" spans="1:16" x14ac:dyDescent="0.35">
      <c r="A128">
        <v>125</v>
      </c>
      <c r="B128">
        <f t="shared" si="8"/>
        <v>1.308996938995747</v>
      </c>
      <c r="C128">
        <f>'Graficas excel'!$N$3*(COS('Graficas excel'!$N$4*B128+'Graficas excel'!$N$5)+'Graficas excel'!$N$6)*COS(B128)+'Graficas excel'!$N$7</f>
        <v>15.038148209410595</v>
      </c>
      <c r="D128" s="4">
        <f>'Graficas excel'!$N$3*(COS('Graficas excel'!$N$4*B128+'Graficas excel'!$N$5)+'Graficas excel'!$N$6)*SIN(B128)+'Graficas excel'!$N$8</f>
        <v>32.106472670875867</v>
      </c>
      <c r="E128">
        <f t="shared" si="9"/>
        <v>2.2655202578221201</v>
      </c>
      <c r="F128">
        <f>C128/(2*'Graficas excel'!$N$9*COS(E128/2))</f>
        <v>0.88634484292722471</v>
      </c>
      <c r="G128">
        <f t="shared" si="10"/>
        <v>0.46302572219728072</v>
      </c>
      <c r="H128">
        <f t="shared" si="11"/>
        <v>0.96281174871186925</v>
      </c>
      <c r="I128">
        <f t="shared" si="12"/>
        <v>1.6141660032669947</v>
      </c>
      <c r="J128">
        <f t="shared" si="13"/>
        <v>0.31308580787452672</v>
      </c>
      <c r="K128">
        <f t="shared" si="13"/>
        <v>0.56590311182518738</v>
      </c>
      <c r="L128">
        <f t="shared" si="13"/>
        <v>-1.6633668525966612</v>
      </c>
      <c r="M128">
        <f t="shared" si="14"/>
        <v>-0.96281174871186925</v>
      </c>
      <c r="N128">
        <f t="shared" si="15"/>
        <v>-0.19302463182579088</v>
      </c>
      <c r="O128">
        <f t="shared" si="15"/>
        <v>-1.2807560702076262</v>
      </c>
      <c r="P128">
        <f t="shared" si="15"/>
        <v>2.4053174007063389</v>
      </c>
    </row>
    <row r="129" spans="1:16" x14ac:dyDescent="0.35">
      <c r="A129">
        <v>126</v>
      </c>
      <c r="B129">
        <f t="shared" si="8"/>
        <v>1.319468914507713</v>
      </c>
      <c r="C129">
        <f>'Graficas excel'!$N$3*(COS('Graficas excel'!$N$4*B129+'Graficas excel'!$N$5)+'Graficas excel'!$N$6)*COS(B129)+'Graficas excel'!$N$7</f>
        <v>14.957384698058913</v>
      </c>
      <c r="D129" s="4">
        <f>'Graficas excel'!$N$3*(COS('Graficas excel'!$N$4*B129+'Graficas excel'!$N$5)+'Graficas excel'!$N$6)*SIN(B129)+'Graficas excel'!$N$8</f>
        <v>32.123510067113983</v>
      </c>
      <c r="E129">
        <f t="shared" si="9"/>
        <v>2.2700561624308464</v>
      </c>
      <c r="F129">
        <f>C129/(2*'Graficas excel'!$N$9*COS(E129/2))</f>
        <v>0.88587642198196181</v>
      </c>
      <c r="G129">
        <f t="shared" si="10"/>
        <v>0.46392129179036085</v>
      </c>
      <c r="H129">
        <f t="shared" si="11"/>
        <v>0.96483309792955507</v>
      </c>
      <c r="I129">
        <f t="shared" si="12"/>
        <v>1.6174446301802008</v>
      </c>
      <c r="J129">
        <f t="shared" si="13"/>
        <v>0.31901193140370543</v>
      </c>
      <c r="K129">
        <f t="shared" si="13"/>
        <v>0.54848437487737922</v>
      </c>
      <c r="L129">
        <f t="shared" si="13"/>
        <v>-1.7546171996359206</v>
      </c>
      <c r="M129">
        <f t="shared" si="14"/>
        <v>-0.96483309792955518</v>
      </c>
      <c r="N129">
        <f t="shared" si="15"/>
        <v>-0.20643667802980692</v>
      </c>
      <c r="O129">
        <f t="shared" si="15"/>
        <v>-1.2555676452889237</v>
      </c>
      <c r="P129">
        <f t="shared" si="15"/>
        <v>2.6256697234358271</v>
      </c>
    </row>
    <row r="130" spans="1:16" x14ac:dyDescent="0.35">
      <c r="A130">
        <v>127</v>
      </c>
      <c r="B130">
        <f t="shared" si="8"/>
        <v>1.329940890019679</v>
      </c>
      <c r="C130">
        <f>'Graficas excel'!$N$3*(COS('Graficas excel'!$N$4*B130+'Graficas excel'!$N$5)+'Graficas excel'!$N$6)*COS(B130)+'Graficas excel'!$N$7</f>
        <v>14.876320091109534</v>
      </c>
      <c r="D130" s="4">
        <f>'Graficas excel'!$N$3*(COS('Graficas excel'!$N$4*B130+'Graficas excel'!$N$5)+'Graficas excel'!$N$6)*SIN(B130)+'Graficas excel'!$N$8</f>
        <v>32.13900703514247</v>
      </c>
      <c r="E130">
        <f t="shared" si="9"/>
        <v>2.2745757328611158</v>
      </c>
      <c r="F130">
        <f>C130/(2*'Graficas excel'!$N$9*COS(E130/2))</f>
        <v>0.88537445208866528</v>
      </c>
      <c r="G130">
        <f t="shared" si="10"/>
        <v>0.46487856434632013</v>
      </c>
      <c r="H130">
        <f t="shared" si="11"/>
        <v>0.96699489776665504</v>
      </c>
      <c r="I130">
        <f t="shared" si="12"/>
        <v>1.6207853153138854</v>
      </c>
      <c r="J130">
        <f t="shared" si="13"/>
        <v>0.32475564634611731</v>
      </c>
      <c r="K130">
        <f t="shared" si="13"/>
        <v>0.53011006652991755</v>
      </c>
      <c r="L130">
        <f t="shared" si="13"/>
        <v>-1.8382969061257874</v>
      </c>
      <c r="M130">
        <f t="shared" si="14"/>
        <v>-0.96699489776665493</v>
      </c>
      <c r="N130">
        <f t="shared" si="15"/>
        <v>-0.21958495166488931</v>
      </c>
      <c r="O130">
        <f t="shared" si="15"/>
        <v>-1.2280716962425933</v>
      </c>
      <c r="P130">
        <f t="shared" si="15"/>
        <v>2.8341833290385923</v>
      </c>
    </row>
    <row r="131" spans="1:16" x14ac:dyDescent="0.35">
      <c r="A131">
        <v>128</v>
      </c>
      <c r="B131">
        <f t="shared" ref="B131:B194" si="16">A131*$B$1</f>
        <v>1.340412865531645</v>
      </c>
      <c r="C131">
        <f>'Graficas excel'!$N$3*(COS('Graficas excel'!$N$4*B131+'Graficas excel'!$N$5)+'Graficas excel'!$N$6)*COS(B131)+'Graficas excel'!$N$7</f>
        <v>14.794987928059882</v>
      </c>
      <c r="D131" s="4">
        <f>'Graficas excel'!$N$3*(COS('Graficas excel'!$N$4*B131+'Graficas excel'!$N$5)+'Graficas excel'!$N$6)*SIN(B131)+'Graficas excel'!$N$8</f>
        <v>32.152970084257881</v>
      </c>
      <c r="E131">
        <f t="shared" si="9"/>
        <v>2.2790779109763033</v>
      </c>
      <c r="F131">
        <f>C131/(2*'Graficas excel'!$N$9*COS(E131/2))</f>
        <v>0.88483937561804826</v>
      </c>
      <c r="G131">
        <f t="shared" si="10"/>
        <v>0.46589621092670674</v>
      </c>
      <c r="H131">
        <f t="shared" si="11"/>
        <v>0.9692943860032861</v>
      </c>
      <c r="I131">
        <f t="shared" si="12"/>
        <v>1.6241861484897946</v>
      </c>
      <c r="J131">
        <f t="shared" si="13"/>
        <v>0.33030694598146526</v>
      </c>
      <c r="K131">
        <f t="shared" si="13"/>
        <v>0.51085946634524548</v>
      </c>
      <c r="L131">
        <f t="shared" si="13"/>
        <v>-1.9140930799504003</v>
      </c>
      <c r="M131">
        <f t="shared" si="14"/>
        <v>-0.96929438600328588</v>
      </c>
      <c r="N131">
        <f t="shared" si="15"/>
        <v>-0.23244528839488027</v>
      </c>
      <c r="O131">
        <f t="shared" si="15"/>
        <v>-1.1983921978244789</v>
      </c>
      <c r="P131">
        <f t="shared" si="15"/>
        <v>3.0301110263552853</v>
      </c>
    </row>
    <row r="132" spans="1:16" x14ac:dyDescent="0.35">
      <c r="A132">
        <v>129</v>
      </c>
      <c r="B132">
        <f t="shared" si="16"/>
        <v>1.350884841043611</v>
      </c>
      <c r="C132">
        <f>'Graficas excel'!$N$3*(COS('Graficas excel'!$N$4*B132+'Graficas excel'!$N$5)+'Graficas excel'!$N$6)*COS(B132)+'Graficas excel'!$N$7</f>
        <v>14.713421743842094</v>
      </c>
      <c r="D132" s="4">
        <f>'Graficas excel'!$N$3*(COS('Graficas excel'!$N$4*B132+'Graficas excel'!$N$5)+'Graficas excel'!$N$6)*SIN(B132)+'Graficas excel'!$N$8</f>
        <v>32.165408239928723</v>
      </c>
      <c r="E132">
        <f t="shared" ref="E132:E195" si="17">ATAN2(C132,D132)*2</f>
        <v>2.2835616821078606</v>
      </c>
      <c r="F132">
        <f>C132/(2*'Graficas excel'!$N$9*COS(E132/2))</f>
        <v>0.88427168712924409</v>
      </c>
      <c r="G132">
        <f t="shared" ref="G132:G195" si="18">(1-F132^2)^(1/2)</f>
        <v>0.46697278651073476</v>
      </c>
      <c r="H132">
        <f t="shared" ref="H132:H195" si="19">ATAN2(F132,G132)*2</f>
        <v>0.97172854737122916</v>
      </c>
      <c r="I132">
        <f t="shared" ref="I132:I195" si="20">(E132+H132)/2</f>
        <v>1.6276451147395448</v>
      </c>
      <c r="J132">
        <f t="shared" ref="J132:L195" si="21">(I133-I132)/$B$1</f>
        <v>0.33565665380308868</v>
      </c>
      <c r="K132">
        <f t="shared" si="21"/>
        <v>0.49081513048438136</v>
      </c>
      <c r="L132">
        <f t="shared" si="21"/>
        <v>-1.9817436369582209</v>
      </c>
      <c r="M132">
        <f t="shared" ref="M132:M195" si="22">E132-2*I132</f>
        <v>-0.97172854737122893</v>
      </c>
      <c r="N132">
        <f t="shared" ref="N132:P195" si="23">(M133-M132)/$B$1</f>
        <v>-0.2449948221442293</v>
      </c>
      <c r="O132">
        <f t="shared" si="23"/>
        <v>-1.1666609493579483</v>
      </c>
      <c r="P132">
        <f t="shared" si="23"/>
        <v>3.2127953991247029</v>
      </c>
    </row>
    <row r="133" spans="1:16" x14ac:dyDescent="0.35">
      <c r="A133">
        <v>130</v>
      </c>
      <c r="B133">
        <f t="shared" si="16"/>
        <v>1.3613568165555769</v>
      </c>
      <c r="C133">
        <f>'Graficas excel'!$N$3*(COS('Graficas excel'!$N$4*B133+'Graficas excel'!$N$5)+'Graficas excel'!$N$6)*COS(B133)+'Graficas excel'!$N$7</f>
        <v>14.631654951504249</v>
      </c>
      <c r="D133" s="4">
        <f>'Graficas excel'!$N$3*(COS('Graficas excel'!$N$4*B133+'Graficas excel'!$N$5)+'Graficas excel'!$N$6)*SIN(B133)+'Graficas excel'!$N$8</f>
        <v>32.176333013126488</v>
      </c>
      <c r="E133">
        <f t="shared" si="17"/>
        <v>2.2880260788479165</v>
      </c>
      <c r="F133">
        <f>C133/(2*'Graficas excel'!$N$9*COS(E133/2))</f>
        <v>0.88367193176805292</v>
      </c>
      <c r="G133">
        <f t="shared" si="18"/>
        <v>0.46810673676557746</v>
      </c>
      <c r="H133">
        <f t="shared" si="19"/>
        <v>0.97429412714928187</v>
      </c>
      <c r="I133">
        <f t="shared" si="20"/>
        <v>1.6311601029985991</v>
      </c>
      <c r="J133">
        <f t="shared" si="21"/>
        <v>0.3407964578304235</v>
      </c>
      <c r="K133">
        <f t="shared" si="21"/>
        <v>0.47006235964716048</v>
      </c>
      <c r="L133">
        <f t="shared" si="21"/>
        <v>-2.0410380144456859</v>
      </c>
      <c r="M133">
        <f t="shared" si="22"/>
        <v>-0.97429412714928176</v>
      </c>
      <c r="N133">
        <f t="shared" si="23"/>
        <v>-0.25721206703667271</v>
      </c>
      <c r="O133">
        <f t="shared" si="23"/>
        <v>-1.1330166346133574</v>
      </c>
      <c r="P133">
        <f t="shared" si="23"/>
        <v>3.381670319954639</v>
      </c>
    </row>
    <row r="134" spans="1:16" x14ac:dyDescent="0.35">
      <c r="A134">
        <v>131</v>
      </c>
      <c r="B134">
        <f t="shared" si="16"/>
        <v>1.3718287920675429</v>
      </c>
      <c r="C134">
        <f>'Graficas excel'!$N$3*(COS('Graficas excel'!$N$4*B134+'Graficas excel'!$N$5)+'Graficas excel'!$N$6)*COS(B134)+'Graficas excel'!$N$7</f>
        <v>14.549720726003541</v>
      </c>
      <c r="D134" s="4">
        <f>'Graficas excel'!$N$3*(COS('Graficas excel'!$N$4*B134+'Graficas excel'!$N$5)+'Graficas excel'!$N$6)*SIN(B134)+'Graficas excel'!$N$8</f>
        <v>32.185758360915131</v>
      </c>
      <c r="E134">
        <f t="shared" si="17"/>
        <v>2.2924701847024562</v>
      </c>
      <c r="F134">
        <f>C134/(2*'Graficas excel'!$N$9*COS(E134/2))</f>
        <v>0.88304070350406105</v>
      </c>
      <c r="G134">
        <f t="shared" si="18"/>
        <v>0.46929640522281113</v>
      </c>
      <c r="H134">
        <f t="shared" si="19"/>
        <v>0.97698764561667206</v>
      </c>
      <c r="I134">
        <f t="shared" si="20"/>
        <v>1.6347289151595641</v>
      </c>
      <c r="J134">
        <f t="shared" si="21"/>
        <v>0.34571893934974551</v>
      </c>
      <c r="K134">
        <f t="shared" si="21"/>
        <v>0.4486886595408936</v>
      </c>
      <c r="L134">
        <f t="shared" si="21"/>
        <v>-2.0918173509669575</v>
      </c>
      <c r="M134">
        <f t="shared" si="22"/>
        <v>-0.97698764561667195</v>
      </c>
      <c r="N134">
        <f t="shared" si="23"/>
        <v>-0.26907698948899389</v>
      </c>
      <c r="O134">
        <f t="shared" si="23"/>
        <v>-1.0976038658332503</v>
      </c>
      <c r="P134">
        <f t="shared" si="23"/>
        <v>3.5362614066276055</v>
      </c>
    </row>
    <row r="135" spans="1:16" x14ac:dyDescent="0.35">
      <c r="A135">
        <v>132</v>
      </c>
      <c r="B135">
        <f t="shared" si="16"/>
        <v>1.3823007675795089</v>
      </c>
      <c r="C135">
        <f>'Graficas excel'!$N$3*(COS('Graficas excel'!$N$4*B135+'Graficas excel'!$N$5)+'Graficas excel'!$N$6)*COS(B135)+'Graficas excel'!$N$7</f>
        <v>14.467651889596315</v>
      </c>
      <c r="D135" s="4">
        <f>'Graficas excel'!$N$3*(COS('Graficas excel'!$N$4*B135+'Graficas excel'!$N$5)+'Graficas excel'!$N$6)*SIN(B135)+'Graficas excel'!$N$8</f>
        <v>32.193700638431523</v>
      </c>
      <c r="E135">
        <f t="shared" si="17"/>
        <v>2.2968931375914807</v>
      </c>
      <c r="F135">
        <f>C135/(2*'Graficas excel'!$N$9*COS(E135/2))</f>
        <v>0.88237864321229986</v>
      </c>
      <c r="G135">
        <f t="shared" si="18"/>
        <v>0.47054004080717804</v>
      </c>
      <c r="H135">
        <f t="shared" si="19"/>
        <v>0.97980541326143433</v>
      </c>
      <c r="I135">
        <f t="shared" si="20"/>
        <v>1.6383492754264575</v>
      </c>
      <c r="J135">
        <f t="shared" si="21"/>
        <v>0.35041759600495459</v>
      </c>
      <c r="K135">
        <f t="shared" si="21"/>
        <v>0.42678319946606208</v>
      </c>
      <c r="L135">
        <f t="shared" si="21"/>
        <v>-2.1339741429483854</v>
      </c>
      <c r="M135">
        <f t="shared" si="22"/>
        <v>-0.97980541326143422</v>
      </c>
      <c r="N135">
        <f t="shared" si="23"/>
        <v>-0.28057107029383888</v>
      </c>
      <c r="O135">
        <f t="shared" si="23"/>
        <v>-1.0605722229791357</v>
      </c>
      <c r="P135">
        <f t="shared" si="23"/>
        <v>3.6761854753080967</v>
      </c>
    </row>
    <row r="136" spans="1:16" x14ac:dyDescent="0.35">
      <c r="A136">
        <v>133</v>
      </c>
      <c r="B136">
        <f t="shared" si="16"/>
        <v>1.3927727430914749</v>
      </c>
      <c r="C136">
        <f>'Graficas excel'!$N$3*(COS('Graficas excel'!$N$4*B136+'Graficas excel'!$N$5)+'Graficas excel'!$N$6)*COS(B136)+'Graficas excel'!$N$7</f>
        <v>14.385480799302563</v>
      </c>
      <c r="D136" s="4">
        <f>'Graficas excel'!$N$3*(COS('Graficas excel'!$N$4*B136+'Graficas excel'!$N$5)+'Graficas excel'!$N$6)*SIN(B136)+'Graficas excel'!$N$8</f>
        <v>32.200178542422393</v>
      </c>
      <c r="E136">
        <f t="shared" si="17"/>
        <v>2.3012941331826493</v>
      </c>
      <c r="F136">
        <f>C136/(2*'Graficas excel'!$N$9*COS(E136/2))</f>
        <v>0.88168643660564705</v>
      </c>
      <c r="G136">
        <f t="shared" si="18"/>
        <v>0.47183580566298305</v>
      </c>
      <c r="H136">
        <f t="shared" si="19"/>
        <v>0.98274354663891728</v>
      </c>
      <c r="I136">
        <f t="shared" si="20"/>
        <v>1.6420188399107833</v>
      </c>
      <c r="J136">
        <f t="shared" si="21"/>
        <v>0.35488685921868168</v>
      </c>
      <c r="K136">
        <f t="shared" si="21"/>
        <v>0.40443627449793801</v>
      </c>
      <c r="L136">
        <f t="shared" si="21"/>
        <v>-2.1674514965887162</v>
      </c>
      <c r="M136">
        <f t="shared" si="22"/>
        <v>-0.98274354663891739</v>
      </c>
      <c r="N136">
        <f t="shared" si="23"/>
        <v>-0.2916773566415477</v>
      </c>
      <c r="O136">
        <f t="shared" si="23"/>
        <v>-1.0220752987042643</v>
      </c>
      <c r="P136">
        <f t="shared" si="23"/>
        <v>3.8011492303630874</v>
      </c>
    </row>
    <row r="137" spans="1:16" x14ac:dyDescent="0.35">
      <c r="A137">
        <v>134</v>
      </c>
      <c r="B137">
        <f t="shared" si="16"/>
        <v>1.4032447186034409</v>
      </c>
      <c r="C137">
        <f>'Graficas excel'!$N$3*(COS('Graficas excel'!$N$4*B137+'Graficas excel'!$N$5)+'Graficas excel'!$N$6)*COS(B137)+'Graficas excel'!$N$7</f>
        <v>14.303239236913226</v>
      </c>
      <c r="D137" s="4">
        <f>'Graficas excel'!$N$3*(COS('Graficas excel'!$N$4*B137+'Graficas excel'!$N$5)+'Graficas excel'!$N$6)*SIN(B137)+'Graficas excel'!$N$8</f>
        <v>32.205213046535171</v>
      </c>
      <c r="E137">
        <f t="shared" si="17"/>
        <v>2.3056724280450172</v>
      </c>
      <c r="F137">
        <f>C137/(2*'Graficas excel'!$N$9*COS(E137/2))</f>
        <v>0.88096481202468191</v>
      </c>
      <c r="G137">
        <f t="shared" si="18"/>
        <v>0.47318178322323112</v>
      </c>
      <c r="H137">
        <f t="shared" si="19"/>
        <v>0.98579798477506242</v>
      </c>
      <c r="I137">
        <f t="shared" si="20"/>
        <v>1.6457352064100399</v>
      </c>
      <c r="J137">
        <f t="shared" si="21"/>
        <v>0.35912210598137484</v>
      </c>
      <c r="K137">
        <f t="shared" si="21"/>
        <v>0.38173877550228696</v>
      </c>
      <c r="L137">
        <f t="shared" si="21"/>
        <v>-2.1922418679663855</v>
      </c>
      <c r="M137">
        <f t="shared" si="22"/>
        <v>-0.98579798477506264</v>
      </c>
      <c r="N137">
        <f t="shared" si="23"/>
        <v>-0.30238050414096407</v>
      </c>
      <c r="O137">
        <f t="shared" si="23"/>
        <v>-0.98226975704657371</v>
      </c>
      <c r="P137">
        <f t="shared" si="23"/>
        <v>3.9109469553237668</v>
      </c>
    </row>
    <row r="138" spans="1:16" x14ac:dyDescent="0.35">
      <c r="A138">
        <v>135</v>
      </c>
      <c r="B138">
        <f t="shared" si="16"/>
        <v>1.4137166941154069</v>
      </c>
      <c r="C138">
        <f>'Graficas excel'!$N$3*(COS('Graficas excel'!$N$4*B138+'Graficas excel'!$N$5)+'Graficas excel'!$N$6)*COS(B138)+'Graficas excel'!$N$7</f>
        <v>14.220958301997452</v>
      </c>
      <c r="D138" s="4">
        <f>'Graficas excel'!$N$3*(COS('Graficas excel'!$N$4*B138+'Graficas excel'!$N$5)+'Graficas excel'!$N$6)*SIN(B138)+'Graficas excel'!$N$8</f>
        <v>32.208827328591482</v>
      </c>
      <c r="E138">
        <f t="shared" si="17"/>
        <v>2.3100273426096423</v>
      </c>
      <c r="F138">
        <f>C138/(2*'Graficas excel'!$N$9*COS(E138/2))</f>
        <v>0.88021453809219541</v>
      </c>
      <c r="G138">
        <f t="shared" si="18"/>
        <v>0.47457598646701782</v>
      </c>
      <c r="H138">
        <f t="shared" si="19"/>
        <v>0.98896450600972274</v>
      </c>
      <c r="I138">
        <f t="shared" si="20"/>
        <v>1.6494959243096825</v>
      </c>
      <c r="J138">
        <f t="shared" si="21"/>
        <v>0.36311966509040267</v>
      </c>
      <c r="K138">
        <f t="shared" si="21"/>
        <v>0.35878167234463643</v>
      </c>
      <c r="L138">
        <f t="shared" si="21"/>
        <v>-2.2083855044095881</v>
      </c>
      <c r="M138">
        <f t="shared" si="22"/>
        <v>-0.98896450600972274</v>
      </c>
      <c r="N138">
        <f t="shared" si="23"/>
        <v>-0.31266680898290056</v>
      </c>
      <c r="O138">
        <f t="shared" si="23"/>
        <v>-0.94131441630182533</v>
      </c>
      <c r="P138">
        <f t="shared" si="23"/>
        <v>4.0054576775362722</v>
      </c>
    </row>
    <row r="139" spans="1:16" x14ac:dyDescent="0.35">
      <c r="A139">
        <v>136</v>
      </c>
      <c r="B139">
        <f t="shared" si="16"/>
        <v>1.4241886696273727</v>
      </c>
      <c r="C139">
        <f>'Graficas excel'!$N$3*(COS('Graficas excel'!$N$4*B139+'Graficas excel'!$N$5)+'Graficas excel'!$N$6)*COS(B139)+'Graficas excel'!$N$7</f>
        <v>14.138668308353994</v>
      </c>
      <c r="D139" s="4">
        <f>'Graficas excel'!$N$3*(COS('Graficas excel'!$N$4*B139+'Graficas excel'!$N$5)+'Graficas excel'!$N$6)*SIN(B139)+'Graficas excel'!$N$8</f>
        <v>32.211046690102776</v>
      </c>
      <c r="E139">
        <f t="shared" si="17"/>
        <v>2.3143582639240488</v>
      </c>
      <c r="F139">
        <f>C139/(2*'Graficas excel'!$N$9*COS(E139/2))</f>
        <v>0.8794364212400585</v>
      </c>
      <c r="G139">
        <f t="shared" si="18"/>
        <v>0.47601636631157795</v>
      </c>
      <c r="H139">
        <f t="shared" si="19"/>
        <v>0.99223874517679633</v>
      </c>
      <c r="I139">
        <f t="shared" si="20"/>
        <v>1.6532985045504225</v>
      </c>
      <c r="J139">
        <f t="shared" si="21"/>
        <v>0.3668768179773379</v>
      </c>
      <c r="K139">
        <f t="shared" si="21"/>
        <v>0.33565551342147859</v>
      </c>
      <c r="L139">
        <f t="shared" si="21"/>
        <v>-2.215968494322087</v>
      </c>
      <c r="M139">
        <f t="shared" si="22"/>
        <v>-0.99223874517679622</v>
      </c>
      <c r="N139">
        <f t="shared" si="23"/>
        <v>-0.32252423049947382</v>
      </c>
      <c r="O139">
        <f t="shared" si="23"/>
        <v>-0.89936936158844938</v>
      </c>
      <c r="P139">
        <f t="shared" si="23"/>
        <v>4.0846415767931399</v>
      </c>
    </row>
    <row r="140" spans="1:16" x14ac:dyDescent="0.35">
      <c r="A140">
        <v>137</v>
      </c>
      <c r="B140">
        <f t="shared" si="16"/>
        <v>1.4346606451393387</v>
      </c>
      <c r="C140">
        <f>'Graficas excel'!$N$3*(COS('Graficas excel'!$N$4*B140+'Graficas excel'!$N$5)+'Graficas excel'!$N$6)*COS(B140)+'Graficas excel'!$N$7</f>
        <v>14.056398684336092</v>
      </c>
      <c r="D140" s="4">
        <f>'Graficas excel'!$N$3*(COS('Graficas excel'!$N$4*B140+'Graficas excel'!$N$5)+'Graficas excel'!$N$6)*SIN(B140)+'Graficas excel'!$N$8</f>
        <v>32.211898468316832</v>
      </c>
      <c r="E140">
        <f t="shared" si="17"/>
        <v>2.318664648187776</v>
      </c>
      <c r="F140">
        <f>C140/(2*'Graficas excel'!$N$9*COS(E140/2))</f>
        <v>0.87863130311658522</v>
      </c>
      <c r="G140">
        <f t="shared" si="18"/>
        <v>0.47750082008688882</v>
      </c>
      <c r="H140">
        <f t="shared" si="19"/>
        <v>0.99561621102060227</v>
      </c>
      <c r="I140">
        <f t="shared" si="20"/>
        <v>1.6571404296041892</v>
      </c>
      <c r="J140">
        <f t="shared" si="21"/>
        <v>0.37039179429434399</v>
      </c>
      <c r="K140">
        <f t="shared" si="21"/>
        <v>0.31244994561364958</v>
      </c>
      <c r="L140">
        <f t="shared" si="21"/>
        <v>-2.2151205623528414</v>
      </c>
      <c r="M140">
        <f t="shared" si="22"/>
        <v>-0.99561621102060238</v>
      </c>
      <c r="N140">
        <f t="shared" si="23"/>
        <v>-0.33194240443024053</v>
      </c>
      <c r="O140">
        <f t="shared" si="23"/>
        <v>-0.85659509502111353</v>
      </c>
      <c r="P140">
        <f t="shared" si="23"/>
        <v>4.1485359635613106</v>
      </c>
    </row>
    <row r="141" spans="1:16" x14ac:dyDescent="0.35">
      <c r="A141">
        <v>138</v>
      </c>
      <c r="B141">
        <f t="shared" si="16"/>
        <v>1.4451326206513047</v>
      </c>
      <c r="C141">
        <f>'Graficas excel'!$N$3*(COS('Graficas excel'!$N$4*B141+'Graficas excel'!$N$5)+'Graficas excel'!$N$6)*COS(B141)+'Graficas excel'!$N$7</f>
        <v>13.974177877462646</v>
      </c>
      <c r="D141" s="4">
        <f>'Graficas excel'!$N$3*(COS('Graficas excel'!$N$4*B141+'Graficas excel'!$N$5)+'Graficas excel'!$N$6)*SIN(B141)+'Graficas excel'!$N$8</f>
        <v>32.211411941112537</v>
      </c>
      <c r="E141">
        <f t="shared" si="17"/>
        <v>2.3229460230565664</v>
      </c>
      <c r="F141">
        <f>C141/(2*'Graficas excel'!$N$9*COS(E141/2))</f>
        <v>0.87780005788299142</v>
      </c>
      <c r="G141">
        <f t="shared" si="18"/>
        <v>0.47902720004256216</v>
      </c>
      <c r="H141">
        <f t="shared" si="19"/>
        <v>0.99909230375117908</v>
      </c>
      <c r="I141">
        <f t="shared" si="20"/>
        <v>1.6610191634038727</v>
      </c>
      <c r="J141">
        <f t="shared" si="21"/>
        <v>0.37366376247352523</v>
      </c>
      <c r="K141">
        <f t="shared" si="21"/>
        <v>0.28925325732863832</v>
      </c>
      <c r="L141">
        <f t="shared" si="21"/>
        <v>-2.2060126412657248</v>
      </c>
      <c r="M141">
        <f t="shared" si="22"/>
        <v>-0.99909230375117897</v>
      </c>
      <c r="N141">
        <f t="shared" si="23"/>
        <v>-0.3409126472889718</v>
      </c>
      <c r="O141">
        <f t="shared" si="23"/>
        <v>-0.81315172800018931</v>
      </c>
      <c r="P141">
        <f t="shared" si="23"/>
        <v>4.1972508662382504</v>
      </c>
    </row>
    <row r="142" spans="1:16" x14ac:dyDescent="0.35">
      <c r="A142">
        <v>139</v>
      </c>
      <c r="B142">
        <f t="shared" si="16"/>
        <v>1.4556045961632706</v>
      </c>
      <c r="C142">
        <f>'Graficas excel'!$N$3*(COS('Graficas excel'!$N$4*B142+'Graficas excel'!$N$5)+'Graficas excel'!$N$6)*COS(B142)+'Graficas excel'!$N$7</f>
        <v>13.892033263710278</v>
      </c>
      <c r="D142" s="4">
        <f>'Graficas excel'!$N$3*(COS('Graficas excel'!$N$4*B142+'Graficas excel'!$N$5)+'Graficas excel'!$N$6)*SIN(B142)+'Graficas excel'!$N$8</f>
        <v>32.209618225087453</v>
      </c>
      <c r="E142">
        <f t="shared" si="17"/>
        <v>2.3272019897031004</v>
      </c>
      <c r="F142">
        <f>C142/(2*'Graficas excel'!$N$9*COS(E142/2))</f>
        <v>0.87694358940795014</v>
      </c>
      <c r="G142">
        <f t="shared" si="18"/>
        <v>0.48059332183905817</v>
      </c>
      <c r="H142">
        <f t="shared" si="19"/>
        <v>1.0026623326453084</v>
      </c>
      <c r="I142">
        <f t="shared" si="20"/>
        <v>1.6649321611742045</v>
      </c>
      <c r="J142">
        <f t="shared" si="21"/>
        <v>0.37669281550102712</v>
      </c>
      <c r="K142">
        <f t="shared" si="21"/>
        <v>0.26615194697021627</v>
      </c>
      <c r="L142">
        <f t="shared" si="21"/>
        <v>-2.1888541991866322</v>
      </c>
      <c r="M142">
        <f t="shared" si="22"/>
        <v>-1.0026623326453086</v>
      </c>
      <c r="N142">
        <f t="shared" si="23"/>
        <v>-0.3494279522721026</v>
      </c>
      <c r="O142">
        <f t="shared" si="23"/>
        <v>-0.76919821971136437</v>
      </c>
      <c r="P142">
        <f t="shared" si="23"/>
        <v>4.2309641682949684</v>
      </c>
    </row>
    <row r="143" spans="1:16" x14ac:dyDescent="0.35">
      <c r="A143">
        <v>140</v>
      </c>
      <c r="B143">
        <f t="shared" si="16"/>
        <v>1.4660765716752366</v>
      </c>
      <c r="C143">
        <f>'Graficas excel'!$N$3*(COS('Graficas excel'!$N$4*B143+'Graficas excel'!$N$5)+'Graficas excel'!$N$6)*COS(B143)+'Graficas excel'!$N$7</f>
        <v>13.809991061861048</v>
      </c>
      <c r="D143" s="4">
        <f>'Graficas excel'!$N$3*(COS('Graficas excel'!$N$4*B143+'Graficas excel'!$N$5)+'Graficas excel'!$N$6)*SIN(B143)+'Graficas excel'!$N$8</f>
        <v>32.206550167208746</v>
      </c>
      <c r="E143">
        <f t="shared" si="17"/>
        <v>2.3314322246226311</v>
      </c>
      <c r="F143">
        <f>C143/(2*'Graficas excel'!$N$9*COS(E143/2))</f>
        <v>0.87606282836963767</v>
      </c>
      <c r="G143">
        <f t="shared" si="18"/>
        <v>0.48219697297783898</v>
      </c>
      <c r="H143">
        <f t="shared" si="19"/>
        <v>1.0063215336046984</v>
      </c>
      <c r="I143">
        <f t="shared" si="20"/>
        <v>1.6688768791136648</v>
      </c>
      <c r="J143">
        <f t="shared" si="21"/>
        <v>0.37947995217216129</v>
      </c>
      <c r="K143">
        <f t="shared" si="21"/>
        <v>0.24323031939706996</v>
      </c>
      <c r="L143">
        <f t="shared" si="21"/>
        <v>-2.1638905280016321</v>
      </c>
      <c r="M143">
        <f t="shared" si="22"/>
        <v>-1.0063215336046984</v>
      </c>
      <c r="N143">
        <f t="shared" si="23"/>
        <v>-0.35748297719276784</v>
      </c>
      <c r="O143">
        <f t="shared" si="23"/>
        <v>-0.72489166654897397</v>
      </c>
      <c r="P143">
        <f t="shared" si="23"/>
        <v>4.2499167856197833</v>
      </c>
    </row>
    <row r="144" spans="1:16" x14ac:dyDescent="0.35">
      <c r="A144">
        <v>141</v>
      </c>
      <c r="B144">
        <f t="shared" si="16"/>
        <v>1.4765485471872026</v>
      </c>
      <c r="C144">
        <f>'Graficas excel'!$N$3*(COS('Graficas excel'!$N$4*B144+'Graficas excel'!$N$5)+'Graficas excel'!$N$6)*COS(B144)+'Graficas excel'!$N$7</f>
        <v>13.728076253259312</v>
      </c>
      <c r="D144" s="4">
        <f>'Graficas excel'!$N$3*(COS('Graficas excel'!$N$4*B144+'Graficas excel'!$N$5)+'Graficas excel'!$N$6)*SIN(B144)+'Graficas excel'!$N$8</f>
        <v>32.202242230422449</v>
      </c>
      <c r="E144">
        <f t="shared" si="17"/>
        <v>2.3356364811723815</v>
      </c>
      <c r="F144">
        <f>C144/(2*'Graficas excel'!$N$9*COS(E144/2))</f>
        <v>0.87515872927504756</v>
      </c>
      <c r="G144">
        <f t="shared" si="18"/>
        <v>0.48383592112790058</v>
      </c>
      <c r="H144">
        <f t="shared" si="19"/>
        <v>1.0100650865878056</v>
      </c>
      <c r="I144">
        <f t="shared" si="20"/>
        <v>1.6728507838800937</v>
      </c>
      <c r="J144">
        <f t="shared" si="21"/>
        <v>0.38202705412065507</v>
      </c>
      <c r="K144">
        <f t="shared" si="21"/>
        <v>0.22057011077726174</v>
      </c>
      <c r="L144">
        <f t="shared" si="21"/>
        <v>-2.1313998130758325</v>
      </c>
      <c r="M144">
        <f t="shared" si="22"/>
        <v>-1.0100650865878058</v>
      </c>
      <c r="N144">
        <f t="shared" si="23"/>
        <v>-0.3650740249736969</v>
      </c>
      <c r="O144">
        <f t="shared" si="23"/>
        <v>-0.68038664204207044</v>
      </c>
      <c r="P144">
        <f t="shared" si="23"/>
        <v>4.2544074184919767</v>
      </c>
    </row>
    <row r="145" spans="1:16" x14ac:dyDescent="0.35">
      <c r="A145">
        <v>142</v>
      </c>
      <c r="B145">
        <f t="shared" si="16"/>
        <v>1.4870205226991686</v>
      </c>
      <c r="C145">
        <f>'Graficas excel'!$N$3*(COS('Graficas excel'!$N$4*B145+'Graficas excel'!$N$5)+'Graficas excel'!$N$6)*COS(B145)+'Graficas excel'!$N$7</f>
        <v>13.646312507308389</v>
      </c>
      <c r="D145" s="4">
        <f>'Graficas excel'!$N$3*(COS('Graficas excel'!$N$4*B145+'Graficas excel'!$N$5)+'Graficas excel'!$N$6)*SIN(B145)+'Graficas excel'!$N$8</f>
        <v>32.19673037363917</v>
      </c>
      <c r="E145">
        <f t="shared" si="17"/>
        <v>2.3398145908341221</v>
      </c>
      <c r="F145">
        <f>C145/(2*'Graficas excel'!$N$9*COS(E145/2))</f>
        <v>0.87423226740664461</v>
      </c>
      <c r="G145">
        <f t="shared" si="18"/>
        <v>0.485507922309242</v>
      </c>
      <c r="H145">
        <f t="shared" si="19"/>
        <v>1.0138881328373852</v>
      </c>
      <c r="I145">
        <f t="shared" si="20"/>
        <v>1.6768513618357537</v>
      </c>
      <c r="J145">
        <f t="shared" si="21"/>
        <v>0.38433685891938618</v>
      </c>
      <c r="K145">
        <f t="shared" si="21"/>
        <v>0.19825014412852277</v>
      </c>
      <c r="L145">
        <f t="shared" si="21"/>
        <v>-2.0916902598018754</v>
      </c>
      <c r="M145">
        <f t="shared" si="22"/>
        <v>-1.0138881328373852</v>
      </c>
      <c r="N145">
        <f t="shared" si="23"/>
        <v>-0.37219901722783022</v>
      </c>
      <c r="O145">
        <f t="shared" si="23"/>
        <v>-0.63583459173769608</v>
      </c>
      <c r="P145">
        <f t="shared" si="23"/>
        <v>4.2447875348024677</v>
      </c>
    </row>
    <row r="146" spans="1:16" x14ac:dyDescent="0.35">
      <c r="A146">
        <v>143</v>
      </c>
      <c r="B146">
        <f t="shared" si="16"/>
        <v>1.4974924982111346</v>
      </c>
      <c r="C146">
        <f>'Graficas excel'!$N$3*(COS('Graficas excel'!$N$4*B146+'Graficas excel'!$N$5)+'Graficas excel'!$N$6)*COS(B146)+'Graficas excel'!$N$7</f>
        <v>13.564722113013705</v>
      </c>
      <c r="D146" s="4">
        <f>'Graficas excel'!$N$3*(COS('Graficas excel'!$N$4*B146+'Graficas excel'!$N$5)+'Graficas excel'!$N$6)*SIN(B146)+'Graficas excel'!$N$8</f>
        <v>32.190051926535816</v>
      </c>
      <c r="E146">
        <f t="shared" si="17"/>
        <v>2.343966464190034</v>
      </c>
      <c r="F146">
        <f>C146/(2*'Graficas excel'!$N$9*COS(E146/2))</f>
        <v>0.8732844357067876</v>
      </c>
      <c r="G146">
        <f t="shared" si="18"/>
        <v>0.48721072889692968</v>
      </c>
      <c r="H146">
        <f t="shared" si="19"/>
        <v>1.0177857918313726</v>
      </c>
      <c r="I146">
        <f t="shared" si="20"/>
        <v>1.6808761280107034</v>
      </c>
      <c r="J146">
        <f t="shared" si="21"/>
        <v>0.3864129295739438</v>
      </c>
      <c r="K146">
        <f t="shared" si="21"/>
        <v>0.17634601494925978</v>
      </c>
      <c r="L146">
        <f t="shared" si="21"/>
        <v>-2.045097101255501</v>
      </c>
      <c r="M146">
        <f t="shared" si="22"/>
        <v>-1.0177857918313729</v>
      </c>
      <c r="N146">
        <f t="shared" si="23"/>
        <v>-0.37885746150216826</v>
      </c>
      <c r="O146">
        <f t="shared" si="23"/>
        <v>-0.59138328061974621</v>
      </c>
      <c r="P146">
        <f t="shared" si="23"/>
        <v>4.2214561541288225</v>
      </c>
    </row>
    <row r="147" spans="1:16" x14ac:dyDescent="0.35">
      <c r="A147">
        <v>144</v>
      </c>
      <c r="B147">
        <f t="shared" si="16"/>
        <v>1.5079644737231006</v>
      </c>
      <c r="C147">
        <f>'Graficas excel'!$N$3*(COS('Graficas excel'!$N$4*B147+'Graficas excel'!$N$5)+'Graficas excel'!$N$6)*COS(B147)+'Graficas excel'!$N$7</f>
        <v>13.483325916853644</v>
      </c>
      <c r="D147" s="4">
        <f>'Graficas excel'!$N$3*(COS('Graficas excel'!$N$4*B147+'Graficas excel'!$N$5)+'Graficas excel'!$N$6)*SIN(B147)+'Graficas excel'!$N$8</f>
        <v>32.182245459632547</v>
      </c>
      <c r="E147">
        <f t="shared" si="17"/>
        <v>2.3480920916026684</v>
      </c>
      <c r="F147">
        <f>C147/(2*'Graficas excel'!$N$9*COS(E147/2))</f>
        <v>0.87231624161056709</v>
      </c>
      <c r="G147">
        <f t="shared" si="18"/>
        <v>0.48894209741278638</v>
      </c>
      <c r="H147">
        <f t="shared" si="19"/>
        <v>1.0217531778907489</v>
      </c>
      <c r="I147">
        <f t="shared" si="20"/>
        <v>1.6849226347467088</v>
      </c>
      <c r="J147">
        <f t="shared" si="21"/>
        <v>0.38825962072412523</v>
      </c>
      <c r="K147">
        <f t="shared" si="21"/>
        <v>0.15492980818531957</v>
      </c>
      <c r="L147">
        <f t="shared" si="21"/>
        <v>-1.9919797119791769</v>
      </c>
      <c r="M147">
        <f t="shared" si="22"/>
        <v>-1.0217531778907492</v>
      </c>
      <c r="N147">
        <f t="shared" si="23"/>
        <v>-0.38505041273500434</v>
      </c>
      <c r="O147">
        <f t="shared" si="23"/>
        <v>-0.54717629514887112</v>
      </c>
      <c r="P147">
        <f t="shared" si="23"/>
        <v>4.1848549531502179</v>
      </c>
    </row>
    <row r="148" spans="1:16" x14ac:dyDescent="0.35">
      <c r="A148">
        <v>145</v>
      </c>
      <c r="B148">
        <f t="shared" si="16"/>
        <v>1.5184364492350666</v>
      </c>
      <c r="C148">
        <f>'Graficas excel'!$N$3*(COS('Graficas excel'!$N$4*B148+'Graficas excel'!$N$5)+'Graficas excel'!$N$6)*COS(B148)+'Graficas excel'!$N$7</f>
        <v>13.402143267232994</v>
      </c>
      <c r="D148" s="4">
        <f>'Graficas excel'!$N$3*(COS('Graficas excel'!$N$4*B148+'Graficas excel'!$N$5)+'Graficas excel'!$N$6)*SIN(B148)+'Graficas excel'!$N$8</f>
        <v>32.173350650122345</v>
      </c>
      <c r="E148">
        <f t="shared" si="17"/>
        <v>2.3521915435906515</v>
      </c>
      <c r="F148">
        <f>C148/(2*'Graficas excel'!$N$9*COS(E148/2))</f>
        <v>0.87132870383798289</v>
      </c>
      <c r="G148">
        <f t="shared" si="18"/>
        <v>0.49069979607497366</v>
      </c>
      <c r="H148">
        <f t="shared" si="19"/>
        <v>1.0257854163837825</v>
      </c>
      <c r="I148">
        <f t="shared" si="20"/>
        <v>1.688988479987217</v>
      </c>
      <c r="J148">
        <f t="shared" si="21"/>
        <v>0.38988204188151548</v>
      </c>
      <c r="K148">
        <f t="shared" si="21"/>
        <v>0.13406984542114059</v>
      </c>
      <c r="L148">
        <f t="shared" si="21"/>
        <v>-1.9327186552808151</v>
      </c>
      <c r="M148">
        <f t="shared" si="22"/>
        <v>-1.0257854163837825</v>
      </c>
      <c r="N148">
        <f t="shared" si="23"/>
        <v>-0.39078042949853159</v>
      </c>
      <c r="O148">
        <f t="shared" si="23"/>
        <v>-0.50335259655835252</v>
      </c>
      <c r="P148">
        <f t="shared" si="23"/>
        <v>4.1354632627931274</v>
      </c>
    </row>
    <row r="149" spans="1:16" x14ac:dyDescent="0.35">
      <c r="A149">
        <v>146</v>
      </c>
      <c r="B149">
        <f t="shared" si="16"/>
        <v>1.5289084247470326</v>
      </c>
      <c r="C149">
        <f>'Graficas excel'!$N$3*(COS('Graficas excel'!$N$4*B149+'Graficas excel'!$N$5)+'Graficas excel'!$N$6)*COS(B149)+'Graficas excel'!$N$7</f>
        <v>13.32119196574628</v>
      </c>
      <c r="D149" s="4">
        <f>'Graficas excel'!$N$3*(COS('Graficas excel'!$N$4*B149+'Graficas excel'!$N$5)+'Graficas excel'!$N$6)*SIN(B149)+'Graficas excel'!$N$8</f>
        <v>32.16340814394664</v>
      </c>
      <c r="E149">
        <f t="shared" si="17"/>
        <v>2.3562649708926644</v>
      </c>
      <c r="F149">
        <f>C149/(2*'Graficas excel'!$N$9*COS(E149/2))</f>
        <v>0.87032284915654878</v>
      </c>
      <c r="G149">
        <f t="shared" si="18"/>
        <v>0.49248161207909807</v>
      </c>
      <c r="H149">
        <f t="shared" si="19"/>
        <v>1.0298776594720465</v>
      </c>
      <c r="I149">
        <f t="shared" si="20"/>
        <v>1.6930713151823555</v>
      </c>
      <c r="J149">
        <f t="shared" si="21"/>
        <v>0.39128601801965873</v>
      </c>
      <c r="K149">
        <f t="shared" si="21"/>
        <v>0.11383046299152008</v>
      </c>
      <c r="L149">
        <f t="shared" si="21"/>
        <v>-1.8677128853783114</v>
      </c>
      <c r="M149">
        <f t="shared" si="22"/>
        <v>-1.0298776594720467</v>
      </c>
      <c r="N149">
        <f t="shared" si="23"/>
        <v>-0.39605152556357515</v>
      </c>
      <c r="O149">
        <f t="shared" si="23"/>
        <v>-0.46004612653974797</v>
      </c>
      <c r="P149">
        <f t="shared" si="23"/>
        <v>4.0737934969522946</v>
      </c>
    </row>
    <row r="150" spans="1:16" x14ac:dyDescent="0.35">
      <c r="A150">
        <v>147</v>
      </c>
      <c r="B150">
        <f t="shared" si="16"/>
        <v>1.5393804002589986</v>
      </c>
      <c r="C150">
        <f>'Graficas excel'!$N$3*(COS('Graficas excel'!$N$4*B150+'Graficas excel'!$N$5)+'Graficas excel'!$N$6)*COS(B150)+'Graficas excel'!$N$7</f>
        <v>13.240488225449951</v>
      </c>
      <c r="D150" s="4">
        <f>'Graficas excel'!$N$3*(COS('Graficas excel'!$N$4*B150+'Graficas excel'!$N$5)+'Graficas excel'!$N$6)*SIN(B150)+'Graficas excel'!$N$8</f>
        <v>32.152459414624936</v>
      </c>
      <c r="E150">
        <f t="shared" si="17"/>
        <v>2.360312604213239</v>
      </c>
      <c r="F150">
        <f>C150/(2*'Graficas excel'!$N$9*COS(E150/2))</f>
        <v>0.86929970912560639</v>
      </c>
      <c r="G150">
        <f t="shared" si="18"/>
        <v>0.49428535858766454</v>
      </c>
      <c r="H150">
        <f t="shared" si="19"/>
        <v>1.0340251013492252</v>
      </c>
      <c r="I150">
        <f t="shared" si="20"/>
        <v>1.6971688527812321</v>
      </c>
      <c r="J150">
        <f t="shared" si="21"/>
        <v>0.39247804784062168</v>
      </c>
      <c r="K150">
        <f t="shared" si="21"/>
        <v>9.4271819392455089E-2</v>
      </c>
      <c r="L150">
        <f t="shared" si="21"/>
        <v>-1.7973769605924705</v>
      </c>
      <c r="M150">
        <f t="shared" si="22"/>
        <v>-1.0340251013492252</v>
      </c>
      <c r="N150">
        <f t="shared" si="23"/>
        <v>-0.40086911733507419</v>
      </c>
      <c r="O150">
        <f t="shared" si="23"/>
        <v>-0.4173854607988573</v>
      </c>
      <c r="P150">
        <f t="shared" si="23"/>
        <v>4.0003866330102946</v>
      </c>
    </row>
    <row r="151" spans="1:16" x14ac:dyDescent="0.35">
      <c r="A151">
        <v>148</v>
      </c>
      <c r="B151">
        <f t="shared" si="16"/>
        <v>1.5498523757709646</v>
      </c>
      <c r="C151">
        <f>'Graficas excel'!$N$3*(COS('Graficas excel'!$N$4*B151+'Graficas excel'!$N$5)+'Graficas excel'!$N$6)*COS(B151)+'Graficas excel'!$N$7</f>
        <v>13.160046636313108</v>
      </c>
      <c r="D151" s="4">
        <f>'Graficas excel'!$N$3*(COS('Graficas excel'!$N$4*B151+'Graficas excel'!$N$5)+'Graficas excel'!$N$6)*SIN(B151)+'Graficas excel'!$N$8</f>
        <v>32.140546619358517</v>
      </c>
      <c r="E151">
        <f t="shared" si="17"/>
        <v>2.3643347536449451</v>
      </c>
      <c r="F151">
        <f>C151/(2*'Graficas excel'!$N$9*COS(E151/2))</f>
        <v>0.86826031683371518</v>
      </c>
      <c r="G151">
        <f t="shared" si="18"/>
        <v>0.49610888140791887</v>
      </c>
      <c r="H151">
        <f t="shared" si="19"/>
        <v>1.0382229929294613</v>
      </c>
      <c r="I151">
        <f t="shared" si="20"/>
        <v>1.7012788732872033</v>
      </c>
      <c r="J151">
        <f t="shared" si="21"/>
        <v>0.39346526002476795</v>
      </c>
      <c r="K151">
        <f t="shared" si="21"/>
        <v>7.5449731875358902E-2</v>
      </c>
      <c r="L151">
        <f t="shared" si="21"/>
        <v>-1.7221383980569982</v>
      </c>
      <c r="M151">
        <f t="shared" si="22"/>
        <v>-1.0382229929294615</v>
      </c>
      <c r="N151">
        <f t="shared" si="23"/>
        <v>-0.40523996765961046</v>
      </c>
      <c r="O151">
        <f t="shared" si="23"/>
        <v>-0.37549350993957747</v>
      </c>
      <c r="P151">
        <f t="shared" si="23"/>
        <v>3.9158080632257177</v>
      </c>
    </row>
    <row r="152" spans="1:16" x14ac:dyDescent="0.35">
      <c r="A152">
        <v>149</v>
      </c>
      <c r="B152">
        <f t="shared" si="16"/>
        <v>1.5603243512829306</v>
      </c>
      <c r="C152">
        <f>'Graficas excel'!$N$3*(COS('Graficas excel'!$N$4*B152+'Graficas excel'!$N$5)+'Graficas excel'!$N$6)*COS(B152)+'Graficas excel'!$N$7</f>
        <v>13.079880137986626</v>
      </c>
      <c r="D152" s="4">
        <f>'Graficas excel'!$N$3*(COS('Graficas excel'!$N$4*B152+'Graficas excel'!$N$5)+'Graficas excel'!$N$6)*SIN(B152)+'Graficas excel'!$N$8</f>
        <v>32.127712452938908</v>
      </c>
      <c r="E152">
        <f t="shared" si="17"/>
        <v>2.3683318077627211</v>
      </c>
      <c r="F152">
        <f>C152/(2*'Graficas excel'!$N$9*COS(E152/2))</f>
        <v>0.86720570364058613</v>
      </c>
      <c r="G152">
        <f t="shared" si="18"/>
        <v>0.49795006534113029</v>
      </c>
      <c r="H152">
        <f t="shared" si="19"/>
        <v>1.0424666559472628</v>
      </c>
      <c r="I152">
        <f t="shared" si="20"/>
        <v>1.705399231854992</v>
      </c>
      <c r="J152">
        <f t="shared" si="21"/>
        <v>0.39425536776935111</v>
      </c>
      <c r="K152">
        <f t="shared" si="21"/>
        <v>5.7415540742689702E-2</v>
      </c>
      <c r="L152">
        <f t="shared" si="21"/>
        <v>-1.6424350912743868</v>
      </c>
      <c r="M152">
        <f t="shared" si="22"/>
        <v>-1.0424666559472628</v>
      </c>
      <c r="N152">
        <f t="shared" si="23"/>
        <v>-0.40917212650059986</v>
      </c>
      <c r="O152">
        <f t="shared" si="23"/>
        <v>-0.33448726379191884</v>
      </c>
      <c r="P152">
        <f t="shared" si="23"/>
        <v>3.8206436224651048</v>
      </c>
    </row>
    <row r="153" spans="1:16" x14ac:dyDescent="0.35">
      <c r="A153">
        <v>150</v>
      </c>
      <c r="B153">
        <f t="shared" si="16"/>
        <v>1.5707963267948963</v>
      </c>
      <c r="C153">
        <f>'Graficas excel'!$N$3*(COS('Graficas excel'!$N$4*B153+'Graficas excel'!$N$5)+'Graficas excel'!$N$6)*COS(B153)+'Graficas excel'!$N$7</f>
        <v>13.000000000000002</v>
      </c>
      <c r="D153" s="4">
        <f>'Graficas excel'!$N$3*(COS('Graficas excel'!$N$4*B153+'Graficas excel'!$N$5)+'Graficas excel'!$N$6)*SIN(B153)+'Graficas excel'!$N$8</f>
        <v>32.113999999999997</v>
      </c>
      <c r="E153">
        <f t="shared" si="17"/>
        <v>2.3723042323873114</v>
      </c>
      <c r="F153">
        <f>C153/(2*'Graficas excel'!$N$9*COS(E153/2))</f>
        <v>0.86613689593504795</v>
      </c>
      <c r="G153">
        <f t="shared" si="18"/>
        <v>0.4998068401892875</v>
      </c>
      <c r="H153">
        <f t="shared" si="19"/>
        <v>1.0467514964361562</v>
      </c>
      <c r="I153">
        <f t="shared" si="20"/>
        <v>1.7095278644117338</v>
      </c>
      <c r="J153">
        <f t="shared" si="21"/>
        <v>0.39485662190601484</v>
      </c>
      <c r="K153">
        <f t="shared" si="21"/>
        <v>4.0216000686870722E-2</v>
      </c>
      <c r="L153">
        <f t="shared" si="21"/>
        <v>-1.5587128730825643</v>
      </c>
      <c r="M153">
        <f t="shared" si="22"/>
        <v>-1.0467514964361562</v>
      </c>
      <c r="N153">
        <f t="shared" si="23"/>
        <v>-0.41267486893609334</v>
      </c>
      <c r="O153">
        <f t="shared" si="23"/>
        <v>-0.29447757733751528</v>
      </c>
      <c r="P153">
        <f t="shared" si="23"/>
        <v>3.715495968209245</v>
      </c>
    </row>
    <row r="154" spans="1:16" x14ac:dyDescent="0.35">
      <c r="A154">
        <v>151</v>
      </c>
      <c r="B154">
        <f t="shared" si="16"/>
        <v>1.5812683023068623</v>
      </c>
      <c r="C154">
        <f>'Graficas excel'!$N$3*(COS('Graficas excel'!$N$4*B154+'Graficas excel'!$N$5)+'Graficas excel'!$N$6)*COS(B154)+'Graficas excel'!$N$7</f>
        <v>12.920415809464435</v>
      </c>
      <c r="D154" s="4">
        <f>'Graficas excel'!$N$3*(COS('Graficas excel'!$N$4*B154+'Graficas excel'!$N$5)+'Graficas excel'!$N$6)*SIN(B154)+'Graficas excel'!$N$8</f>
        <v>32.09945258615911</v>
      </c>
      <c r="E154">
        <f t="shared" si="17"/>
        <v>2.3762525690160836</v>
      </c>
      <c r="F154">
        <f>C154/(2*'Graficas excel'!$N$9*COS(E154/2))</f>
        <v>0.8650549119205293</v>
      </c>
      <c r="G154">
        <f t="shared" si="18"/>
        <v>0.50167718640791847</v>
      </c>
      <c r="H154">
        <f t="shared" si="19"/>
        <v>1.0510730175580587</v>
      </c>
      <c r="I154">
        <f t="shared" si="20"/>
        <v>1.7136627932870712</v>
      </c>
      <c r="J154">
        <f t="shared" si="21"/>
        <v>0.39527776288039695</v>
      </c>
      <c r="K154">
        <f t="shared" si="21"/>
        <v>2.3893197649763977E-2</v>
      </c>
      <c r="L154">
        <f t="shared" si="21"/>
        <v>-1.4714231901715586</v>
      </c>
      <c r="M154">
        <f t="shared" si="22"/>
        <v>-1.0510730175580587</v>
      </c>
      <c r="N154">
        <f t="shared" si="23"/>
        <v>-0.41575863091479487</v>
      </c>
      <c r="O154">
        <f t="shared" si="23"/>
        <v>-0.25556899454361975</v>
      </c>
      <c r="P154">
        <f t="shared" si="23"/>
        <v>3.6009812304962514</v>
      </c>
    </row>
    <row r="155" spans="1:16" x14ac:dyDescent="0.35">
      <c r="A155">
        <v>152</v>
      </c>
      <c r="B155">
        <f t="shared" si="16"/>
        <v>1.5917402778188283</v>
      </c>
      <c r="C155">
        <f>'Graficas excel'!$N$3*(COS('Graficas excel'!$N$4*B155+'Graficas excel'!$N$5)+'Graficas excel'!$N$6)*COS(B155)+'Graficas excel'!$N$7</f>
        <v>12.84113546632935</v>
      </c>
      <c r="D155" s="4">
        <f>'Graficas excel'!$N$3*(COS('Graficas excel'!$N$4*B155+'Graficas excel'!$N$5)+'Graficas excel'!$N$6)*SIN(B155)+'Graficas excel'!$N$8</f>
        <v>32.084113628596427</v>
      </c>
      <c r="E155">
        <f t="shared" si="17"/>
        <v>2.3801774329208718</v>
      </c>
      <c r="F155">
        <f>C155/(2*'Graficas excel'!$N$9*COS(E155/2))</f>
        <v>0.86396075843947806</v>
      </c>
      <c r="G155">
        <f t="shared" si="18"/>
        <v>0.5035591403963211</v>
      </c>
      <c r="H155">
        <f t="shared" si="19"/>
        <v>1.0554268317598872</v>
      </c>
      <c r="I155">
        <f t="shared" si="20"/>
        <v>1.7178021323403794</v>
      </c>
      <c r="J155">
        <f t="shared" si="21"/>
        <v>0.39552797186108785</v>
      </c>
      <c r="K155">
        <f t="shared" si="21"/>
        <v>8.4844900345485592E-3</v>
      </c>
      <c r="L155">
        <f t="shared" si="21"/>
        <v>-1.3810208731314211</v>
      </c>
      <c r="M155">
        <f t="shared" si="22"/>
        <v>-1.0554268317598869</v>
      </c>
      <c r="N155">
        <f t="shared" si="23"/>
        <v>-0.41843494316727342</v>
      </c>
      <c r="O155">
        <f t="shared" si="23"/>
        <v>-0.2178596072788139</v>
      </c>
      <c r="P155">
        <f t="shared" si="23"/>
        <v>3.4777258958200719</v>
      </c>
    </row>
    <row r="156" spans="1:16" x14ac:dyDescent="0.35">
      <c r="A156">
        <v>153</v>
      </c>
      <c r="B156">
        <f t="shared" si="16"/>
        <v>1.6022122533307943</v>
      </c>
      <c r="C156">
        <f>'Graficas excel'!$N$3*(COS('Graficas excel'!$N$4*B156+'Graficas excel'!$N$5)+'Graficas excel'!$N$6)*COS(B156)+'Graficas excel'!$N$7</f>
        <v>12.762165186208215</v>
      </c>
      <c r="D156" s="4">
        <f>'Graficas excel'!$N$3*(COS('Graficas excel'!$N$4*B156+'Graficas excel'!$N$5)+'Graficas excel'!$N$6)*SIN(B156)+'Graficas excel'!$N$8</f>
        <v>32.068026486624426</v>
      </c>
      <c r="E156">
        <f t="shared" si="17"/>
        <v>2.384079510913927</v>
      </c>
      <c r="F156">
        <f>C156/(2*'Graficas excel'!$N$9*COS(E156/2))</f>
        <v>0.86285542784803704</v>
      </c>
      <c r="G156">
        <f t="shared" si="18"/>
        <v>0.50545079941887616</v>
      </c>
      <c r="H156">
        <f t="shared" si="19"/>
        <v>1.0598086722380855</v>
      </c>
      <c r="I156">
        <f t="shared" si="20"/>
        <v>1.7219440915760063</v>
      </c>
      <c r="J156">
        <f t="shared" si="21"/>
        <v>0.39561682123296116</v>
      </c>
      <c r="K156">
        <f t="shared" si="21"/>
        <v>-5.9775267303975536E-3</v>
      </c>
      <c r="L156">
        <f t="shared" si="21"/>
        <v>-1.2879620644596668</v>
      </c>
      <c r="M156">
        <f t="shared" si="22"/>
        <v>-1.0598086722380855</v>
      </c>
      <c r="N156">
        <f t="shared" si="23"/>
        <v>-0.42071636363974368</v>
      </c>
      <c r="O156">
        <f t="shared" si="23"/>
        <v>-0.18144094686045617</v>
      </c>
      <c r="P156">
        <f t="shared" si="23"/>
        <v>3.346364041392504</v>
      </c>
    </row>
    <row r="157" spans="1:16" x14ac:dyDescent="0.35">
      <c r="A157">
        <v>154</v>
      </c>
      <c r="B157">
        <f t="shared" si="16"/>
        <v>1.6126842288427603</v>
      </c>
      <c r="C157">
        <f>'Graficas excel'!$N$3*(COS('Graficas excel'!$N$4*B157+'Graficas excel'!$N$5)+'Graficas excel'!$N$6)*COS(B157)+'Graficas excel'!$N$7</f>
        <v>12.683509510758029</v>
      </c>
      <c r="D157" s="4">
        <f>'Graficas excel'!$N$3*(COS('Graficas excel'!$N$4*B157+'Graficas excel'!$N$5)+'Graficas excel'!$N$6)*SIN(B157)+'Graficas excel'!$N$8</f>
        <v>32.051234312798776</v>
      </c>
      <c r="E157">
        <f t="shared" si="17"/>
        <v>2.387959558784555</v>
      </c>
      <c r="F157">
        <f>C157/(2*'Graficas excel'!$N$9*COS(E157/2))</f>
        <v>0.86173989495214653</v>
      </c>
      <c r="G157">
        <f t="shared" si="18"/>
        <v>0.50735032615330355</v>
      </c>
      <c r="H157">
        <f t="shared" si="19"/>
        <v>1.0642144036956043</v>
      </c>
      <c r="I157">
        <f t="shared" si="20"/>
        <v>1.7260869812400796</v>
      </c>
      <c r="J157">
        <f t="shared" si="21"/>
        <v>0.39555422471941831</v>
      </c>
      <c r="K157">
        <f t="shared" si="21"/>
        <v>-1.9465033929760327E-2</v>
      </c>
      <c r="L157">
        <f t="shared" si="21"/>
        <v>-1.1927022567934726</v>
      </c>
      <c r="M157">
        <f t="shared" si="22"/>
        <v>-1.0642144036956043</v>
      </c>
      <c r="N157">
        <f t="shared" si="23"/>
        <v>-0.4226164087921343</v>
      </c>
      <c r="O157">
        <f t="shared" si="23"/>
        <v>-0.14639790456487037</v>
      </c>
      <c r="P157">
        <f t="shared" si="23"/>
        <v>3.2075348246120159</v>
      </c>
    </row>
    <row r="158" spans="1:16" x14ac:dyDescent="0.35">
      <c r="A158">
        <v>155</v>
      </c>
      <c r="B158">
        <f t="shared" si="16"/>
        <v>1.6231562043547263</v>
      </c>
      <c r="C158">
        <f>'Graficas excel'!$N$3*(COS('Graficas excel'!$N$4*B158+'Graficas excel'!$N$5)+'Graficas excel'!$N$6)*COS(B158)+'Graficas excel'!$N$7</f>
        <v>12.605171325565445</v>
      </c>
      <c r="D158" s="4">
        <f>'Graficas excel'!$N$3*(COS('Graficas excel'!$N$4*B158+'Graficas excel'!$N$5)+'Graficas excel'!$N$6)*SIN(B158)+'Graficas excel'!$N$8</f>
        <v>32.033779905120312</v>
      </c>
      <c r="E158">
        <f t="shared" si="17"/>
        <v>2.3918183984105617</v>
      </c>
      <c r="F158">
        <f>C158/(2*'Graficas excel'!$N$9*COS(E158/2))</f>
        <v>0.86061511401604063</v>
      </c>
      <c r="G158">
        <f t="shared" si="18"/>
        <v>0.50925595286374148</v>
      </c>
      <c r="H158">
        <f t="shared" si="19"/>
        <v>1.0686400323794305</v>
      </c>
      <c r="I158">
        <f t="shared" si="20"/>
        <v>1.7302292153949961</v>
      </c>
      <c r="J158">
        <f t="shared" si="21"/>
        <v>0.39535038736076628</v>
      </c>
      <c r="K158">
        <f t="shared" si="21"/>
        <v>-3.1954982755968128E-2</v>
      </c>
      <c r="L158">
        <f t="shared" si="21"/>
        <v>-1.0956944007338865</v>
      </c>
      <c r="M158">
        <f t="shared" si="22"/>
        <v>-1.0686400323794305</v>
      </c>
      <c r="N158">
        <f t="shared" si="23"/>
        <v>-0.42414948406374076</v>
      </c>
      <c r="O158">
        <f t="shared" si="23"/>
        <v>-0.11280867842775526</v>
      </c>
      <c r="P158">
        <f t="shared" si="23"/>
        <v>3.061880102890925</v>
      </c>
    </row>
    <row r="159" spans="1:16" x14ac:dyDescent="0.35">
      <c r="A159">
        <v>156</v>
      </c>
      <c r="B159">
        <f t="shared" si="16"/>
        <v>1.6336281798666923</v>
      </c>
      <c r="C159">
        <f>'Graficas excel'!$N$3*(COS('Graficas excel'!$N$4*B159+'Graficas excel'!$N$5)+'Graficas excel'!$N$6)*COS(B159)+'Graficas excel'!$N$7</f>
        <v>12.52715188546126</v>
      </c>
      <c r="D159" s="4">
        <f>'Graficas excel'!$N$3*(COS('Graficas excel'!$N$4*B159+'Graficas excel'!$N$5)+'Graficas excel'!$N$6)*SIN(B159)+'Graficas excel'!$N$8</f>
        <v>32.015705560873172</v>
      </c>
      <c r="E159">
        <f t="shared" si="17"/>
        <v>2.3956569145502096</v>
      </c>
      <c r="F159">
        <f>C159/(2*'Graficas excel'!$N$9*COS(E159/2))</f>
        <v>0.85948201585385919</v>
      </c>
      <c r="G159">
        <f t="shared" si="18"/>
        <v>0.51116598519833711</v>
      </c>
      <c r="H159">
        <f t="shared" si="19"/>
        <v>1.0730817153899588</v>
      </c>
      <c r="I159">
        <f t="shared" si="20"/>
        <v>1.7343693149700843</v>
      </c>
      <c r="J159">
        <f t="shared" si="21"/>
        <v>0.39501575556386048</v>
      </c>
      <c r="K159">
        <f t="shared" si="21"/>
        <v>-4.3429067689051623E-2</v>
      </c>
      <c r="L159">
        <f t="shared" si="21"/>
        <v>-0.99738722730989238</v>
      </c>
      <c r="M159">
        <f t="shared" si="22"/>
        <v>-1.073081715389959</v>
      </c>
      <c r="N159">
        <f t="shared" si="23"/>
        <v>-0.42533081378177345</v>
      </c>
      <c r="O159">
        <f t="shared" si="23"/>
        <v>-8.0744744969705629E-2</v>
      </c>
      <c r="P159">
        <f t="shared" si="23"/>
        <v>2.910042522134157</v>
      </c>
    </row>
    <row r="160" spans="1:16" x14ac:dyDescent="0.35">
      <c r="A160">
        <v>157</v>
      </c>
      <c r="B160">
        <f t="shared" si="16"/>
        <v>1.6441001553786583</v>
      </c>
      <c r="C160">
        <f>'Graficas excel'!$N$3*(COS('Graficas excel'!$N$4*B160+'Graficas excel'!$N$5)+'Graficas excel'!$N$6)*COS(B160)+'Graficas excel'!$N$7</f>
        <v>12.449450847154131</v>
      </c>
      <c r="D160" s="4">
        <f>'Graficas excel'!$N$3*(COS('Graficas excel'!$N$4*B160+'Graficas excel'!$N$5)+'Graficas excel'!$N$6)*SIN(B160)+'Graficas excel'!$N$8</f>
        <v>31.997052932638237</v>
      </c>
      <c r="E160">
        <f t="shared" si="17"/>
        <v>2.3994760513220132</v>
      </c>
      <c r="F160">
        <f>C160/(2*'Graficas excel'!$N$9*COS(E160/2))</f>
        <v>0.85834150501481643</v>
      </c>
      <c r="G160">
        <f t="shared" si="18"/>
        <v>0.51307880561264652</v>
      </c>
      <c r="H160">
        <f t="shared" si="19"/>
        <v>1.0775357692563665</v>
      </c>
      <c r="I160">
        <f t="shared" si="20"/>
        <v>1.7385059102891898</v>
      </c>
      <c r="J160">
        <f t="shared" si="21"/>
        <v>0.39456096743051322</v>
      </c>
      <c r="K160">
        <f t="shared" si="21"/>
        <v>-5.3873682309388458E-2</v>
      </c>
      <c r="L160">
        <f t="shared" si="21"/>
        <v>-0.89822356462469621</v>
      </c>
      <c r="M160">
        <f t="shared" si="22"/>
        <v>-1.0775357692563663</v>
      </c>
      <c r="N160">
        <f t="shared" si="23"/>
        <v>-0.42617637077381615</v>
      </c>
      <c r="O160">
        <f t="shared" si="23"/>
        <v>-5.0270850939137031E-2</v>
      </c>
      <c r="P160">
        <f t="shared" si="23"/>
        <v>2.7526635569071347</v>
      </c>
    </row>
    <row r="161" spans="1:16" x14ac:dyDescent="0.35">
      <c r="A161">
        <v>158</v>
      </c>
      <c r="B161">
        <f t="shared" si="16"/>
        <v>1.6545721308906243</v>
      </c>
      <c r="C161">
        <f>'Graficas excel'!$N$3*(COS('Graficas excel'!$N$4*B161+'Graficas excel'!$N$5)+'Graficas excel'!$N$6)*COS(B161)+'Graficas excel'!$N$7</f>
        <v>12.372066309043889</v>
      </c>
      <c r="D161" s="4">
        <f>'Graficas excel'!$N$3*(COS('Graficas excel'!$N$4*B161+'Graficas excel'!$N$5)+'Graficas excel'!$N$6)*SIN(B161)+'Graficas excel'!$N$8</f>
        <v>31.977862887012286</v>
      </c>
      <c r="E161">
        <f t="shared" si="17"/>
        <v>2.4032768083813112</v>
      </c>
      <c r="F161">
        <f>C161/(2*'Graficas excel'!$N$9*COS(E161/2))</f>
        <v>0.85719445707199948</v>
      </c>
      <c r="G161">
        <f t="shared" si="18"/>
        <v>0.51499287642164526</v>
      </c>
      <c r="H161">
        <f t="shared" si="19"/>
        <v>1.0819986777748885</v>
      </c>
      <c r="I161">
        <f t="shared" si="20"/>
        <v>1.7426377430780997</v>
      </c>
      <c r="J161">
        <f t="shared" si="21"/>
        <v>0.39399680354862987</v>
      </c>
      <c r="K161">
        <f t="shared" si="21"/>
        <v>-6.3279857482409066E-2</v>
      </c>
      <c r="L161">
        <f t="shared" si="21"/>
        <v>-0.79863885657594791</v>
      </c>
      <c r="M161">
        <f t="shared" si="22"/>
        <v>-1.0819986777748882</v>
      </c>
      <c r="N161">
        <f t="shared" si="23"/>
        <v>-0.42670280589381648</v>
      </c>
      <c r="O161">
        <f t="shared" si="23"/>
        <v>-2.1445025578524353E-2</v>
      </c>
      <c r="P161">
        <f t="shared" si="23"/>
        <v>2.5903819624376978</v>
      </c>
    </row>
    <row r="162" spans="1:16" x14ac:dyDescent="0.35">
      <c r="A162">
        <v>159</v>
      </c>
      <c r="B162">
        <f t="shared" si="16"/>
        <v>1.6650441064025903</v>
      </c>
      <c r="C162">
        <f>'Graficas excel'!$N$3*(COS('Graficas excel'!$N$4*B162+'Graficas excel'!$N$5)+'Graficas excel'!$N$6)*COS(B162)+'Graficas excel'!$N$7</f>
        <v>12.294994858044975</v>
      </c>
      <c r="D162" s="4">
        <f>'Graficas excel'!$N$3*(COS('Graficas excel'!$N$4*B162+'Graficas excel'!$N$5)+'Graficas excel'!$N$6)*SIN(B162)+'Graficas excel'!$N$8</f>
        <v>31.958175366553256</v>
      </c>
      <c r="E162">
        <f t="shared" si="17"/>
        <v>2.4070602368042122</v>
      </c>
      <c r="F162">
        <f>C162/(2*'Graficas excel'!$N$9*COS(E162/2))</f>
        <v>0.85604171602451828</v>
      </c>
      <c r="G162">
        <f t="shared" si="18"/>
        <v>0.5169067424843653</v>
      </c>
      <c r="H162">
        <f t="shared" si="19"/>
        <v>1.0864670991090954</v>
      </c>
      <c r="I162">
        <f t="shared" si="20"/>
        <v>1.7467636679566538</v>
      </c>
      <c r="J162">
        <f t="shared" si="21"/>
        <v>0.39333413843067339</v>
      </c>
      <c r="K162">
        <f t="shared" si="21"/>
        <v>-7.16431840313769E-2</v>
      </c>
      <c r="L162">
        <f t="shared" si="21"/>
        <v>-0.69905973608721961</v>
      </c>
      <c r="M162">
        <f t="shared" si="22"/>
        <v>-1.0864670991090954</v>
      </c>
      <c r="N162">
        <f t="shared" si="23"/>
        <v>-0.42692737767652827</v>
      </c>
      <c r="O162">
        <f t="shared" si="23"/>
        <v>5.6813908987615866E-3</v>
      </c>
      <c r="P162">
        <f t="shared" si="23"/>
        <v>2.4238322908108785</v>
      </c>
    </row>
    <row r="163" spans="1:16" x14ac:dyDescent="0.35">
      <c r="A163">
        <v>160</v>
      </c>
      <c r="B163">
        <f t="shared" si="16"/>
        <v>1.6755160819145563</v>
      </c>
      <c r="C163">
        <f>'Graficas excel'!$N$3*(COS('Graficas excel'!$N$4*B163+'Graficas excel'!$N$5)+'Graficas excel'!$N$6)*COS(B163)+'Graficas excel'!$N$7</f>
        <v>12.218231623221222</v>
      </c>
      <c r="D163" s="4">
        <f>'Graficas excel'!$N$3*(COS('Graficas excel'!$N$4*B163+'Graficas excel'!$N$5)+'Graficas excel'!$N$6)*SIN(B163)+'Graficas excel'!$N$8</f>
        <v>31.938029255459316</v>
      </c>
      <c r="E163">
        <f t="shared" si="17"/>
        <v>2.4108274346911283</v>
      </c>
      <c r="F163">
        <f>C163/(2*'Graficas excel'!$N$9*COS(E163/2))</f>
        <v>0.85488409182226976</v>
      </c>
      <c r="G163">
        <f t="shared" si="18"/>
        <v>0.51881903352634717</v>
      </c>
      <c r="H163">
        <f t="shared" si="19"/>
        <v>1.0909378721535119</v>
      </c>
      <c r="I163">
        <f t="shared" si="20"/>
        <v>1.7508826534223201</v>
      </c>
      <c r="J163">
        <f t="shared" si="21"/>
        <v>0.39258389276189753</v>
      </c>
      <c r="K163">
        <f t="shared" si="21"/>
        <v>-7.8963720469083662E-2</v>
      </c>
      <c r="L163">
        <f t="shared" si="21"/>
        <v>-0.59990267491301841</v>
      </c>
      <c r="M163">
        <f t="shared" si="22"/>
        <v>-1.0909378721535119</v>
      </c>
      <c r="N163">
        <f t="shared" si="23"/>
        <v>-0.42686788229016254</v>
      </c>
      <c r="O163">
        <f t="shared" si="23"/>
        <v>3.1063703293245502E-2</v>
      </c>
      <c r="P163">
        <f t="shared" si="23"/>
        <v>2.2536435212502495</v>
      </c>
    </row>
    <row r="164" spans="1:16" x14ac:dyDescent="0.35">
      <c r="A164">
        <v>161</v>
      </c>
      <c r="B164">
        <f t="shared" si="16"/>
        <v>1.6859880574265222</v>
      </c>
      <c r="C164">
        <f>'Graficas excel'!$N$3*(COS('Graficas excel'!$N$4*B164+'Graficas excel'!$N$5)+'Graficas excel'!$N$6)*COS(B164)+'Graficas excel'!$N$7</f>
        <v>12.141770336004903</v>
      </c>
      <c r="D164" s="4">
        <f>'Graficas excel'!$N$3*(COS('Graficas excel'!$N$4*B164+'Graficas excel'!$N$5)+'Graficas excel'!$N$6)*SIN(B164)+'Graficas excel'!$N$8</f>
        <v>31.917462249475381</v>
      </c>
      <c r="E164">
        <f t="shared" si="17"/>
        <v>2.4145795425037306</v>
      </c>
      <c r="F164">
        <f>C164/(2*'Graficas excel'!$N$9*COS(E164/2))</f>
        <v>0.85372235802212593</v>
      </c>
      <c r="G164">
        <f t="shared" si="18"/>
        <v>0.52072846610603207</v>
      </c>
      <c r="H164">
        <f t="shared" si="19"/>
        <v>1.095408022163699</v>
      </c>
      <c r="I164">
        <f t="shared" si="20"/>
        <v>1.7549937823337149</v>
      </c>
      <c r="J164">
        <f t="shared" si="21"/>
        <v>0.39175698661481156</v>
      </c>
      <c r="K164">
        <f t="shared" si="21"/>
        <v>-8.5245886590335676E-2</v>
      </c>
      <c r="L164">
        <f t="shared" si="21"/>
        <v>-0.5015728138472475</v>
      </c>
      <c r="M164">
        <f t="shared" si="22"/>
        <v>-1.0954080221636993</v>
      </c>
      <c r="N164">
        <f t="shared" si="23"/>
        <v>-0.42654258394996469</v>
      </c>
      <c r="O164">
        <f t="shared" si="23"/>
        <v>5.466380306047889E-2</v>
      </c>
      <c r="P164">
        <f t="shared" si="23"/>
        <v>2.0804380129019475</v>
      </c>
    </row>
    <row r="165" spans="1:16" x14ac:dyDescent="0.35">
      <c r="A165">
        <v>162</v>
      </c>
      <c r="B165">
        <f t="shared" si="16"/>
        <v>1.6964600329384882</v>
      </c>
      <c r="C165">
        <f>'Graficas excel'!$N$3*(COS('Graficas excel'!$N$4*B165+'Graficas excel'!$N$5)+'Graficas excel'!$N$6)*COS(B165)+'Graficas excel'!$N$7</f>
        <v>12.06560339674542</v>
      </c>
      <c r="D165" s="4">
        <f>'Graficas excel'!$N$3*(COS('Graficas excel'!$N$4*B165+'Graficas excel'!$N$5)+'Graficas excel'!$N$6)*SIN(B165)+'Graficas excel'!$N$8</f>
        <v>31.896510730504332</v>
      </c>
      <c r="E165">
        <f t="shared" si="17"/>
        <v>2.4183177381507397</v>
      </c>
      <c r="F165">
        <f>C165/(2*'Graficas excel'!$N$9*COS(E165/2))</f>
        <v>0.85255724958383738</v>
      </c>
      <c r="G165">
        <f t="shared" si="18"/>
        <v>0.52263384523205381</v>
      </c>
      <c r="H165">
        <f t="shared" si="19"/>
        <v>1.0998747656576342</v>
      </c>
      <c r="I165">
        <f t="shared" si="20"/>
        <v>1.7590962519041868</v>
      </c>
      <c r="J165">
        <f t="shared" si="21"/>
        <v>0.39086429377794174</v>
      </c>
      <c r="K165">
        <f t="shared" si="21"/>
        <v>-9.0498344814411921E-2</v>
      </c>
      <c r="L165">
        <f t="shared" si="21"/>
        <v>-0.40446276391928893</v>
      </c>
      <c r="M165">
        <f t="shared" si="22"/>
        <v>-1.099874765657634</v>
      </c>
      <c r="N165">
        <f t="shared" si="23"/>
        <v>-0.42597014594292443</v>
      </c>
      <c r="O165">
        <f t="shared" si="23"/>
        <v>7.6450098985751239E-2</v>
      </c>
      <c r="P165">
        <f t="shared" si="23"/>
        <v>1.904830314554153</v>
      </c>
    </row>
    <row r="166" spans="1:16" x14ac:dyDescent="0.35">
      <c r="A166">
        <v>163</v>
      </c>
      <c r="B166">
        <f t="shared" si="16"/>
        <v>1.7069320084504542</v>
      </c>
      <c r="C166">
        <f>'Graficas excel'!$N$3*(COS('Graficas excel'!$N$4*B166+'Graficas excel'!$N$5)+'Graficas excel'!$N$6)*COS(B166)+'Graficas excel'!$N$7</f>
        <v>11.989721947306503</v>
      </c>
      <c r="D166" s="4">
        <f>'Graficas excel'!$N$3*(COS('Graficas excel'!$N$4*B166+'Graficas excel'!$N$5)+'Graficas excel'!$N$6)*SIN(B166)+'Graficas excel'!$N$8</f>
        <v>31.875209646382309</v>
      </c>
      <c r="E166">
        <f t="shared" si="17"/>
        <v>2.4220432318394858</v>
      </c>
      <c r="F166">
        <f>C166/(2*'Graficas excel'!$N$9*COS(E166/2))</f>
        <v>0.8513894608133763</v>
      </c>
      <c r="G166">
        <f t="shared" si="18"/>
        <v>0.52453406563912353</v>
      </c>
      <c r="H166">
        <f t="shared" si="19"/>
        <v>1.1043355145947769</v>
      </c>
      <c r="I166">
        <f t="shared" si="20"/>
        <v>1.7631893732171313</v>
      </c>
      <c r="J166">
        <f t="shared" si="21"/>
        <v>0.38991659732717177</v>
      </c>
      <c r="K166">
        <f t="shared" si="21"/>
        <v>-9.4733868973676791E-2</v>
      </c>
      <c r="L166">
        <f t="shared" si="21"/>
        <v>-0.30895161004766131</v>
      </c>
      <c r="M166">
        <f t="shared" si="22"/>
        <v>-1.1043355145947769</v>
      </c>
      <c r="N166">
        <f t="shared" si="23"/>
        <v>-0.42516956237845827</v>
      </c>
      <c r="O166">
        <f t="shared" si="23"/>
        <v>9.6397435394212777E-2</v>
      </c>
      <c r="P166">
        <f t="shared" si="23"/>
        <v>1.7274263227620585</v>
      </c>
    </row>
    <row r="167" spans="1:16" x14ac:dyDescent="0.35">
      <c r="A167">
        <v>164</v>
      </c>
      <c r="B167">
        <f t="shared" si="16"/>
        <v>1.71740398396242</v>
      </c>
      <c r="C167">
        <f>'Graficas excel'!$N$3*(COS('Graficas excel'!$N$4*B167+'Graficas excel'!$N$5)+'Graficas excel'!$N$6)*COS(B167)+'Graficas excel'!$N$7</f>
        <v>11.914115949405591</v>
      </c>
      <c r="D167" s="4">
        <f>'Graficas excel'!$N$3*(COS('Graficas excel'!$N$4*B167+'Graficas excel'!$N$5)+'Graficas excel'!$N$6)*SIN(B167)+'Graficas excel'!$N$8</f>
        <v>31.853592396257611</v>
      </c>
      <c r="E167">
        <f t="shared" si="17"/>
        <v>2.4257572607116638</v>
      </c>
      <c r="F167">
        <f>C167/(2*'Graficas excel'!$N$9*COS(E167/2))</f>
        <v>0.85021964346088308</v>
      </c>
      <c r="G167">
        <f t="shared" si="18"/>
        <v>0.52642811273074008</v>
      </c>
      <c r="H167">
        <f t="shared" si="19"/>
        <v>1.1087878798404374</v>
      </c>
      <c r="I167">
        <f t="shared" si="20"/>
        <v>1.7672725702760506</v>
      </c>
      <c r="J167">
        <f t="shared" si="21"/>
        <v>0.38892454657112563</v>
      </c>
      <c r="K167">
        <f t="shared" si="21"/>
        <v>-9.7969202668478361E-2</v>
      </c>
      <c r="L167">
        <f t="shared" si="21"/>
        <v>-0.2154038914697374</v>
      </c>
      <c r="M167">
        <f t="shared" si="22"/>
        <v>-1.1087878798404374</v>
      </c>
      <c r="N167">
        <f t="shared" si="23"/>
        <v>-0.42416009079559375</v>
      </c>
      <c r="O167">
        <f t="shared" si="23"/>
        <v>0.11448700154490249</v>
      </c>
      <c r="P167">
        <f t="shared" si="23"/>
        <v>1.5488222868521013</v>
      </c>
    </row>
    <row r="168" spans="1:16" x14ac:dyDescent="0.35">
      <c r="A168">
        <v>165</v>
      </c>
      <c r="B168">
        <f t="shared" si="16"/>
        <v>1.727875959474386</v>
      </c>
      <c r="C168">
        <f>'Graficas excel'!$N$3*(COS('Graficas excel'!$N$4*B168+'Graficas excel'!$N$5)+'Graficas excel'!$N$6)*COS(B168)+'Graficas excel'!$N$7</f>
        <v>11.838774268364817</v>
      </c>
      <c r="D168" s="4">
        <f>'Graficas excel'!$N$3*(COS('Graficas excel'!$N$4*B168+'Graficas excel'!$N$5)+'Graficas excel'!$N$6)*SIN(B168)+'Graficas excel'!$N$8</f>
        <v>31.831690721991279</v>
      </c>
      <c r="E168">
        <f t="shared" si="17"/>
        <v>2.4294610832830896</v>
      </c>
      <c r="F168">
        <f>C168/(2*'Graficas excel'!$N$9*COS(E168/2))</f>
        <v>0.84904840497973155</v>
      </c>
      <c r="G168">
        <f t="shared" si="18"/>
        <v>0.52831506319749566</v>
      </c>
      <c r="H168">
        <f t="shared" si="19"/>
        <v>1.1132296739244021</v>
      </c>
      <c r="I168">
        <f t="shared" si="20"/>
        <v>1.7713453786037459</v>
      </c>
      <c r="J168">
        <f t="shared" si="21"/>
        <v>0.38789861547985449</v>
      </c>
      <c r="K168">
        <f t="shared" si="21"/>
        <v>-0.10022490694513163</v>
      </c>
      <c r="L168">
        <f t="shared" si="21"/>
        <v>-0.12416877032682425</v>
      </c>
      <c r="M168">
        <f t="shared" si="22"/>
        <v>-1.1132296739244021</v>
      </c>
      <c r="N168">
        <f t="shared" si="23"/>
        <v>-0.42296118571897712</v>
      </c>
      <c r="O168">
        <f t="shared" si="23"/>
        <v>0.13070623060520484</v>
      </c>
      <c r="P168">
        <f t="shared" si="23"/>
        <v>1.3696041151618354</v>
      </c>
    </row>
    <row r="169" spans="1:16" x14ac:dyDescent="0.35">
      <c r="A169">
        <v>166</v>
      </c>
      <c r="B169">
        <f t="shared" si="16"/>
        <v>1.738347934986352</v>
      </c>
      <c r="C169">
        <f>'Graficas excel'!$N$3*(COS('Graficas excel'!$N$4*B169+'Graficas excel'!$N$5)+'Graficas excel'!$N$6)*COS(B169)+'Graficas excel'!$N$7</f>
        <v>11.763684761920423</v>
      </c>
      <c r="D169" s="4">
        <f>'Graficas excel'!$N$3*(COS('Graficas excel'!$N$4*B169+'Graficas excel'!$N$5)+'Graficas excel'!$N$6)*SIN(B169)+'Graficas excel'!$N$8</f>
        <v>31.809534605974481</v>
      </c>
      <c r="E169">
        <f t="shared" si="17"/>
        <v>2.4331559737085895</v>
      </c>
      <c r="F169">
        <f>C169/(2*'Graficas excel'!$N$9*COS(E169/2))</f>
        <v>0.84787630695259975</v>
      </c>
      <c r="G169">
        <f t="shared" si="18"/>
        <v>0.53019408532010315</v>
      </c>
      <c r="H169">
        <f t="shared" si="19"/>
        <v>1.1176589131037633</v>
      </c>
      <c r="I169">
        <f t="shared" si="20"/>
        <v>1.7754074434061764</v>
      </c>
      <c r="J169">
        <f t="shared" si="21"/>
        <v>0.386849062708636</v>
      </c>
      <c r="K169">
        <f t="shared" si="21"/>
        <v>-0.10152519926734506</v>
      </c>
      <c r="L169">
        <f t="shared" si="21"/>
        <v>-3.5579167364450125E-2</v>
      </c>
      <c r="M169">
        <f t="shared" si="22"/>
        <v>-1.1176589131037633</v>
      </c>
      <c r="N169">
        <f t="shared" si="23"/>
        <v>-0.42159243327281803</v>
      </c>
      <c r="O169">
        <f t="shared" si="23"/>
        <v>0.14504869136026741</v>
      </c>
      <c r="P169">
        <f t="shared" si="23"/>
        <v>1.1903464832904636</v>
      </c>
    </row>
    <row r="170" spans="1:16" x14ac:dyDescent="0.35">
      <c r="A170">
        <v>167</v>
      </c>
      <c r="B170">
        <f t="shared" si="16"/>
        <v>1.748819910498318</v>
      </c>
      <c r="C170">
        <f>'Graficas excel'!$N$3*(COS('Graficas excel'!$N$4*B170+'Graficas excel'!$N$5)+'Graficas excel'!$N$6)*COS(B170)+'Graficas excel'!$N$7</f>
        <v>11.688834373715951</v>
      </c>
      <c r="D170" s="4">
        <f>'Graficas excel'!$N$3*(COS('Graficas excel'!$N$4*B170+'Graficas excel'!$N$5)+'Graficas excel'!$N$6)*SIN(B170)+'Graficas excel'!$N$8</f>
        <v>31.787152175733222</v>
      </c>
      <c r="E170">
        <f t="shared" si="17"/>
        <v>2.43684321589435</v>
      </c>
      <c r="F170">
        <f>C170/(2*'Graficas excel'!$N$9*COS(E170/2))</f>
        <v>0.84670386368972894</v>
      </c>
      <c r="G170">
        <f t="shared" si="18"/>
        <v>0.53206443896663957</v>
      </c>
      <c r="H170">
        <f t="shared" si="19"/>
        <v>1.1220738187410262</v>
      </c>
      <c r="I170">
        <f t="shared" si="20"/>
        <v>1.7794585173176882</v>
      </c>
      <c r="J170">
        <f t="shared" si="21"/>
        <v>0.3857858933080609</v>
      </c>
      <c r="K170">
        <f t="shared" si="21"/>
        <v>-0.10189778343672172</v>
      </c>
      <c r="L170">
        <f t="shared" si="21"/>
        <v>5.0048915582255764E-2</v>
      </c>
      <c r="M170">
        <f t="shared" si="22"/>
        <v>-1.1220738187410264</v>
      </c>
      <c r="N170">
        <f t="shared" si="23"/>
        <v>-0.4200734869288506</v>
      </c>
      <c r="O170">
        <f t="shared" si="23"/>
        <v>0.15751397058403996</v>
      </c>
      <c r="P170">
        <f t="shared" si="23"/>
        <v>1.0116122277383444</v>
      </c>
    </row>
    <row r="171" spans="1:16" x14ac:dyDescent="0.35">
      <c r="A171">
        <v>168</v>
      </c>
      <c r="B171">
        <f t="shared" si="16"/>
        <v>1.759291886010284</v>
      </c>
      <c r="C171">
        <f>'Graficas excel'!$N$3*(COS('Graficas excel'!$N$4*B171+'Graficas excel'!$N$5)+'Graficas excel'!$N$6)*COS(B171)+'Graficas excel'!$N$7</f>
        <v>11.614209231084899</v>
      </c>
      <c r="D171" s="4">
        <f>'Graficas excel'!$N$3*(COS('Graficas excel'!$N$4*B171+'Graficas excel'!$N$5)+'Graficas excel'!$N$6)*SIN(B171)+'Graficas excel'!$N$8</f>
        <v>31.76456961566495</v>
      </c>
      <c r="E171">
        <f t="shared" si="17"/>
        <v>2.4405240974811728</v>
      </c>
      <c r="F171">
        <f>C171/(2*'Graficas excel'!$N$9*COS(E171/2))</f>
        <v>0.84553154100388339</v>
      </c>
      <c r="G171">
        <f t="shared" si="18"/>
        <v>0.53392547529369516</v>
      </c>
      <c r="H171">
        <f t="shared" si="19"/>
        <v>1.1264728180093715</v>
      </c>
      <c r="I171">
        <f t="shared" si="20"/>
        <v>1.7834984577452722</v>
      </c>
      <c r="J171">
        <f t="shared" si="21"/>
        <v>0.38471882221518794</v>
      </c>
      <c r="K171">
        <f t="shared" si="21"/>
        <v>-0.10137367241834389</v>
      </c>
      <c r="L171">
        <f t="shared" si="21"/>
        <v>0.13241709997382048</v>
      </c>
      <c r="M171">
        <f t="shared" si="22"/>
        <v>-1.1264728180093715</v>
      </c>
      <c r="N171">
        <f t="shared" si="23"/>
        <v>-0.41842400448610201</v>
      </c>
      <c r="O171">
        <f t="shared" si="23"/>
        <v>0.16810754906052125</v>
      </c>
      <c r="P171">
        <f t="shared" si="23"/>
        <v>0.8339515311132415</v>
      </c>
    </row>
    <row r="172" spans="1:16" x14ac:dyDescent="0.35">
      <c r="A172">
        <v>169</v>
      </c>
      <c r="B172">
        <f t="shared" si="16"/>
        <v>1.76976386152225</v>
      </c>
      <c r="C172">
        <f>'Graficas excel'!$N$3*(COS('Graficas excel'!$N$4*B172+'Graficas excel'!$N$5)+'Graficas excel'!$N$6)*COS(B172)+'Graficas excel'!$N$7</f>
        <v>11.539794746710207</v>
      </c>
      <c r="D172" s="4">
        <f>'Graficas excel'!$N$3*(COS('Graficas excel'!$N$4*B172+'Graficas excel'!$N$5)+'Graficas excel'!$N$6)*SIN(B172)+'Graficas excel'!$N$8</f>
        <v>31.741811086224448</v>
      </c>
      <c r="E172">
        <f t="shared" si="17"/>
        <v>2.4441999037230353</v>
      </c>
      <c r="F172">
        <f>C172/(2*'Graficas excel'!$N$9*COS(E172/2))</f>
        <v>0.84435975516577122</v>
      </c>
      <c r="G172">
        <f t="shared" si="18"/>
        <v>0.53577663616137539</v>
      </c>
      <c r="H172">
        <f t="shared" si="19"/>
        <v>1.1308545439379687</v>
      </c>
      <c r="I172">
        <f t="shared" si="20"/>
        <v>1.787527223830502</v>
      </c>
      <c r="J172">
        <f t="shared" si="21"/>
        <v>0.38365723960006498</v>
      </c>
      <c r="K172">
        <f t="shared" si="21"/>
        <v>-9.9987003790052487E-2</v>
      </c>
      <c r="L172">
        <f t="shared" si="21"/>
        <v>0.21124517931413955</v>
      </c>
      <c r="M172">
        <f t="shared" si="22"/>
        <v>-1.1308545439379687</v>
      </c>
      <c r="N172">
        <f t="shared" si="23"/>
        <v>-0.41666358634896361</v>
      </c>
      <c r="O172">
        <f t="shared" si="23"/>
        <v>0.17684066907250565</v>
      </c>
      <c r="P172">
        <f t="shared" si="23"/>
        <v>0.65790131460657808</v>
      </c>
    </row>
    <row r="173" spans="1:16" x14ac:dyDescent="0.35">
      <c r="A173">
        <v>170</v>
      </c>
      <c r="B173">
        <f t="shared" si="16"/>
        <v>1.780235837034216</v>
      </c>
      <c r="C173">
        <f>'Graficas excel'!$N$3*(COS('Graficas excel'!$N$4*B173+'Graficas excel'!$N$5)+'Graficas excel'!$N$6)*COS(B173)+'Graficas excel'!$N$7</f>
        <v>11.46557572373141</v>
      </c>
      <c r="D173" s="4">
        <f>'Graficas excel'!$N$3*(COS('Graficas excel'!$N$4*B173+'Graficas excel'!$N$5)+'Graficas excel'!$N$6)*SIN(B173)+'Graficas excel'!$N$8</f>
        <v>31.718898650847905</v>
      </c>
      <c r="E173">
        <f t="shared" si="17"/>
        <v>2.4478719112862217</v>
      </c>
      <c r="F173">
        <f>C173/(2*'Graficas excel'!$N$9*COS(E173/2))</f>
        <v>0.84318887204297965</v>
      </c>
      <c r="G173">
        <f t="shared" si="18"/>
        <v>0.53761745327220145</v>
      </c>
      <c r="H173">
        <f t="shared" si="19"/>
        <v>1.1352178348109432</v>
      </c>
      <c r="I173">
        <f t="shared" si="20"/>
        <v>1.7915448730485823</v>
      </c>
      <c r="J173">
        <f t="shared" si="21"/>
        <v>0.3826101781448607</v>
      </c>
      <c r="K173">
        <f t="shared" si="21"/>
        <v>-9.7774849445253956E-2</v>
      </c>
      <c r="L173">
        <f t="shared" si="21"/>
        <v>0.28627164661595778</v>
      </c>
      <c r="M173">
        <f t="shared" si="22"/>
        <v>-1.135217834810943</v>
      </c>
      <c r="N173">
        <f t="shared" si="23"/>
        <v>-0.41481171519291665</v>
      </c>
      <c r="O173">
        <f t="shared" si="23"/>
        <v>0.18373019552835596</v>
      </c>
      <c r="P173">
        <f t="shared" si="23"/>
        <v>0.48398452529131997</v>
      </c>
    </row>
    <row r="174" spans="1:16" x14ac:dyDescent="0.35">
      <c r="A174">
        <v>171</v>
      </c>
      <c r="B174">
        <f t="shared" si="16"/>
        <v>1.7907078125461819</v>
      </c>
      <c r="C174">
        <f>'Graficas excel'!$N$3*(COS('Graficas excel'!$N$4*B174+'Graficas excel'!$N$5)+'Graficas excel'!$N$6)*COS(B174)+'Graficas excel'!$N$7</f>
        <v>11.391536463855545</v>
      </c>
      <c r="D174" s="4">
        <f>'Graficas excel'!$N$3*(COS('Graficas excel'!$N$4*B174+'Graficas excel'!$N$5)+'Graficas excel'!$N$6)*SIN(B174)+'Graficas excel'!$N$8</f>
        <v>31.695852210874527</v>
      </c>
      <c r="E174">
        <f t="shared" si="17"/>
        <v>2.4515413819949687</v>
      </c>
      <c r="F174">
        <f>C174/(2*'Graficas excel'!$N$9*COS(E174/2))</f>
        <v>0.84201920642470718</v>
      </c>
      <c r="G174">
        <f t="shared" si="18"/>
        <v>0.53944754704410913</v>
      </c>
      <c r="H174">
        <f t="shared" si="19"/>
        <v>1.1395617329345196</v>
      </c>
      <c r="I174">
        <f t="shared" si="20"/>
        <v>1.7955515574647443</v>
      </c>
      <c r="J174">
        <f t="shared" si="21"/>
        <v>0.38158628231578384</v>
      </c>
      <c r="K174">
        <f t="shared" si="21"/>
        <v>-9.4777019772121468E-2</v>
      </c>
      <c r="L174">
        <f t="shared" si="21"/>
        <v>0.35725413293191649</v>
      </c>
      <c r="M174">
        <f t="shared" si="22"/>
        <v>-1.1395617329345198</v>
      </c>
      <c r="N174">
        <f t="shared" si="23"/>
        <v>-0.41288769708453499</v>
      </c>
      <c r="O174">
        <f t="shared" si="23"/>
        <v>0.18879846962537714</v>
      </c>
      <c r="P174">
        <f t="shared" si="23"/>
        <v>0.31270945783285276</v>
      </c>
    </row>
    <row r="175" spans="1:16" x14ac:dyDescent="0.35">
      <c r="A175">
        <v>172</v>
      </c>
      <c r="B175">
        <f t="shared" si="16"/>
        <v>1.8011797880581479</v>
      </c>
      <c r="C175">
        <f>'Graficas excel'!$N$3*(COS('Graficas excel'!$N$4*B175+'Graficas excel'!$N$5)+'Graficas excel'!$N$6)*COS(B175)+'Graficas excel'!$N$7</f>
        <v>11.317660878014816</v>
      </c>
      <c r="D175" s="4">
        <f>'Graficas excel'!$N$3*(COS('Graficas excel'!$N$4*B175+'Graficas excel'!$N$5)+'Graficas excel'!$N$6)*SIN(B175)+'Graficas excel'!$N$8</f>
        <v>31.672689448694602</v>
      </c>
      <c r="E175">
        <f t="shared" si="17"/>
        <v>2.4552095565501335</v>
      </c>
      <c r="F175">
        <f>C175/(2*'Graficas excel'!$N$9*COS(E175/2))</f>
        <v>0.84085102153383762</v>
      </c>
      <c r="G175">
        <f t="shared" si="18"/>
        <v>0.54126662522780933</v>
      </c>
      <c r="H175">
        <f t="shared" si="19"/>
        <v>1.1438854827875808</v>
      </c>
      <c r="I175">
        <f t="shared" si="20"/>
        <v>1.7995475196688573</v>
      </c>
      <c r="J175">
        <f t="shared" si="21"/>
        <v>0.38059377968563307</v>
      </c>
      <c r="K175">
        <f t="shared" si="21"/>
        <v>-9.1035863240509801E-2</v>
      </c>
      <c r="L175">
        <f t="shared" si="21"/>
        <v>0.42396976467170128</v>
      </c>
      <c r="M175">
        <f t="shared" si="22"/>
        <v>-1.1438854827875811</v>
      </c>
      <c r="N175">
        <f t="shared" si="23"/>
        <v>-0.41091060413392139</v>
      </c>
      <c r="O175">
        <f t="shared" si="23"/>
        <v>0.19207315541016293</v>
      </c>
      <c r="P175">
        <f t="shared" si="23"/>
        <v>0.14456910675268606</v>
      </c>
    </row>
    <row r="176" spans="1:16" x14ac:dyDescent="0.35">
      <c r="A176">
        <v>173</v>
      </c>
      <c r="B176">
        <f t="shared" si="16"/>
        <v>1.8116517635701139</v>
      </c>
      <c r="C176">
        <f>'Graficas excel'!$N$3*(COS('Graficas excel'!$N$4*B176+'Graficas excel'!$N$5)+'Graficas excel'!$N$6)*COS(B176)+'Graficas excel'!$N$7</f>
        <v>11.243932599102903</v>
      </c>
      <c r="D176" s="4">
        <f>'Graficas excel'!$N$3*(COS('Graficas excel'!$N$4*B176+'Graficas excel'!$N$5)+'Graficas excel'!$N$6)*SIN(B176)+'Graficas excel'!$N$8</f>
        <v>31.649425779321465</v>
      </c>
      <c r="E176">
        <f t="shared" si="17"/>
        <v>2.458877648247785</v>
      </c>
      <c r="F176">
        <f>C176/(2*'Graficas excel'!$N$9*COS(E176/2))</f>
        <v>0.83968452872713861</v>
      </c>
      <c r="G176">
        <f t="shared" si="18"/>
        <v>0.54307448127884184</v>
      </c>
      <c r="H176">
        <f t="shared" si="19"/>
        <v>1.1481885285716789</v>
      </c>
      <c r="I176">
        <f t="shared" si="20"/>
        <v>1.8035330884097318</v>
      </c>
      <c r="J176">
        <f t="shared" si="21"/>
        <v>0.37964045435506777</v>
      </c>
      <c r="K176">
        <f t="shared" si="21"/>
        <v>-8.6596062247053768E-2</v>
      </c>
      <c r="L176">
        <f t="shared" si="21"/>
        <v>0.48621548689238431</v>
      </c>
      <c r="M176">
        <f t="shared" si="22"/>
        <v>-1.1481885285716786</v>
      </c>
      <c r="N176">
        <f t="shared" si="23"/>
        <v>-0.40889921875396013</v>
      </c>
      <c r="O176">
        <f t="shared" si="23"/>
        <v>0.19358707955586385</v>
      </c>
      <c r="P176">
        <f t="shared" si="23"/>
        <v>-1.9959566385575531E-2</v>
      </c>
    </row>
    <row r="177" spans="1:16" x14ac:dyDescent="0.35">
      <c r="A177">
        <v>174</v>
      </c>
      <c r="B177">
        <f t="shared" si="16"/>
        <v>1.8221237390820799</v>
      </c>
      <c r="C177">
        <f>'Graficas excel'!$N$3*(COS('Graficas excel'!$N$4*B177+'Graficas excel'!$N$5)+'Graficas excel'!$N$6)*COS(B177)+'Graficas excel'!$N$7</f>
        <v>11.170335096312504</v>
      </c>
      <c r="D177" s="4">
        <f>'Graficas excel'!$N$3*(COS('Graficas excel'!$N$4*B177+'Graficas excel'!$N$5)+'Graficas excel'!$N$6)*SIN(B177)+'Graficas excel'!$N$8</f>
        <v>31.626074310552809</v>
      </c>
      <c r="E177">
        <f t="shared" si="17"/>
        <v>2.4625468367248473</v>
      </c>
      <c r="F177">
        <f>C177/(2*'Graficas excel'!$N$9*COS(E177/2))</f>
        <v>0.83851988738361138</v>
      </c>
      <c r="G177">
        <f t="shared" si="18"/>
        <v>0.54487099249471493</v>
      </c>
      <c r="H177">
        <f t="shared" si="19"/>
        <v>1.1524705111773321</v>
      </c>
      <c r="I177">
        <f t="shared" si="20"/>
        <v>1.8075086739510897</v>
      </c>
      <c r="J177">
        <f t="shared" si="21"/>
        <v>0.37873362251178394</v>
      </c>
      <c r="K177">
        <f t="shared" si="21"/>
        <v>-8.1504425574778105E-2</v>
      </c>
      <c r="L177">
        <f t="shared" si="21"/>
        <v>0.54380827482919081</v>
      </c>
      <c r="M177">
        <f t="shared" si="22"/>
        <v>-1.1524705111773321</v>
      </c>
      <c r="N177">
        <f t="shared" si="23"/>
        <v>-0.40687197959741811</v>
      </c>
      <c r="O177">
        <f t="shared" si="23"/>
        <v>0.19337806346544464</v>
      </c>
      <c r="P177">
        <f t="shared" si="23"/>
        <v>-0.18041627723598017</v>
      </c>
    </row>
    <row r="178" spans="1:16" x14ac:dyDescent="0.35">
      <c r="A178">
        <v>175</v>
      </c>
      <c r="B178">
        <f t="shared" si="16"/>
        <v>1.8325957145940459</v>
      </c>
      <c r="C178">
        <f>'Graficas excel'!$N$3*(COS('Graficas excel'!$N$4*B178+'Graficas excel'!$N$5)+'Graficas excel'!$N$6)*COS(B178)+'Graficas excel'!$N$7</f>
        <v>11.096851790589408</v>
      </c>
      <c r="D178" s="4">
        <f>'Graficas excel'!$N$3*(COS('Graficas excel'!$N$4*B178+'Graficas excel'!$N$5)+'Graficas excel'!$N$6)*SIN(B178)+'Graficas excel'!$N$8</f>
        <v>31.602645811854067</v>
      </c>
      <c r="E178">
        <f t="shared" si="17"/>
        <v>2.4662182617590012</v>
      </c>
      <c r="F178">
        <f>C178/(2*'Graficas excel'!$N$9*COS(E178/2))</f>
        <v>0.83735720498027466</v>
      </c>
      <c r="G178">
        <f t="shared" si="18"/>
        <v>0.54665611792755253</v>
      </c>
      <c r="H178">
        <f t="shared" si="19"/>
        <v>1.1567312645841812</v>
      </c>
      <c r="I178">
        <f t="shared" si="20"/>
        <v>1.8114747631715913</v>
      </c>
      <c r="J178">
        <f t="shared" si="21"/>
        <v>0.37788011016304801</v>
      </c>
      <c r="K178">
        <f t="shared" si="21"/>
        <v>-7.5809678637562355E-2</v>
      </c>
      <c r="L178">
        <f t="shared" si="21"/>
        <v>0.59658531022959638</v>
      </c>
      <c r="M178">
        <f t="shared" si="22"/>
        <v>-1.1567312645841814</v>
      </c>
      <c r="N178">
        <f t="shared" si="23"/>
        <v>-0.40484692925225657</v>
      </c>
      <c r="O178">
        <f t="shared" si="23"/>
        <v>0.1914887486282694</v>
      </c>
      <c r="P178">
        <f t="shared" si="23"/>
        <v>-0.3363581421994819</v>
      </c>
    </row>
    <row r="179" spans="1:16" x14ac:dyDescent="0.35">
      <c r="A179">
        <v>176</v>
      </c>
      <c r="B179">
        <f t="shared" si="16"/>
        <v>1.8430676901060119</v>
      </c>
      <c r="C179">
        <f>'Graficas excel'!$N$3*(COS('Graficas excel'!$N$4*B179+'Graficas excel'!$N$5)+'Graficas excel'!$N$6)*COS(B179)+'Graficas excel'!$N$7</f>
        <v>11.023466170713007</v>
      </c>
      <c r="D179" s="4">
        <f>'Graficas excel'!$N$3*(COS('Graficas excel'!$N$4*B179+'Graficas excel'!$N$5)+'Graficas excel'!$N$6)*SIN(B179)+'Graficas excel'!$N$8</f>
        <v>31.579148692063338</v>
      </c>
      <c r="E179">
        <f t="shared" si="17"/>
        <v>2.4698930171499498</v>
      </c>
      <c r="F179">
        <f>C179/(2*'Graficas excel'!$N$9*COS(E179/2))</f>
        <v>0.83619653735392097</v>
      </c>
      <c r="G179">
        <f t="shared" si="18"/>
        <v>0.54842989608272874</v>
      </c>
      <c r="H179">
        <f t="shared" si="19"/>
        <v>1.1609708117134059</v>
      </c>
      <c r="I179">
        <f t="shared" si="20"/>
        <v>1.8154319144316777</v>
      </c>
      <c r="J179">
        <f t="shared" si="21"/>
        <v>0.37708623306478545</v>
      </c>
      <c r="K179">
        <f t="shared" si="21"/>
        <v>-6.9562251878039397E-2</v>
      </c>
      <c r="L179">
        <f t="shared" si="21"/>
        <v>0.64440409060821469</v>
      </c>
      <c r="M179">
        <f t="shared" si="22"/>
        <v>-1.1609708117134057</v>
      </c>
      <c r="N179">
        <f t="shared" si="23"/>
        <v>-0.40284166376580433</v>
      </c>
      <c r="O179">
        <f t="shared" si="23"/>
        <v>0.18796641439990605</v>
      </c>
      <c r="P179">
        <f t="shared" si="23"/>
        <v>-0.48736039538429338</v>
      </c>
    </row>
    <row r="180" spans="1:16" x14ac:dyDescent="0.35">
      <c r="A180">
        <v>177</v>
      </c>
      <c r="B180">
        <f t="shared" si="16"/>
        <v>1.8535396656179779</v>
      </c>
      <c r="C180">
        <f>'Graficas excel'!$N$3*(COS('Graficas excel'!$N$4*B180+'Graficas excel'!$N$5)+'Graficas excel'!$N$6)*COS(B180)+'Graficas excel'!$N$7</f>
        <v>10.950161909509776</v>
      </c>
      <c r="D180" s="4">
        <f>'Graficas excel'!$N$3*(COS('Graficas excel'!$N$4*B180+'Graficas excel'!$N$5)+'Graficas excel'!$N$6)*SIN(B180)+'Graficas excel'!$N$8</f>
        <v>31.555588985983878</v>
      </c>
      <c r="E180">
        <f t="shared" si="17"/>
        <v>2.4735721447089025</v>
      </c>
      <c r="F180">
        <f>C180/(2*'Graficas excel'!$N$9*COS(E180/2))</f>
        <v>0.83503788914666388</v>
      </c>
      <c r="G180">
        <f t="shared" si="18"/>
        <v>0.550192442414001</v>
      </c>
      <c r="H180">
        <f t="shared" si="19"/>
        <v>1.1651893597515608</v>
      </c>
      <c r="I180">
        <f t="shared" si="20"/>
        <v>1.8193807522302317</v>
      </c>
      <c r="J180">
        <f t="shared" si="21"/>
        <v>0.37635777886656141</v>
      </c>
      <c r="K180">
        <f t="shared" si="21"/>
        <v>-6.2814068021379468E-2</v>
      </c>
      <c r="L180">
        <f t="shared" si="21"/>
        <v>0.68714245939764407</v>
      </c>
      <c r="M180">
        <f t="shared" si="22"/>
        <v>-1.1651893597515608</v>
      </c>
      <c r="N180">
        <f t="shared" si="23"/>
        <v>-0.40087328407713646</v>
      </c>
      <c r="O180">
        <f t="shared" si="23"/>
        <v>0.18286278827393967</v>
      </c>
      <c r="P180">
        <f t="shared" si="23"/>
        <v>-0.63301709280282092</v>
      </c>
    </row>
    <row r="181" spans="1:16" x14ac:dyDescent="0.35">
      <c r="A181">
        <v>178</v>
      </c>
      <c r="B181">
        <f t="shared" si="16"/>
        <v>1.8640116411299437</v>
      </c>
      <c r="C181">
        <f>'Graficas excel'!$N$3*(COS('Graficas excel'!$N$4*B181+'Graficas excel'!$N$5)+'Graficas excel'!$N$6)*COS(B181)+'Graficas excel'!$N$7</f>
        <v>10.876922979704903</v>
      </c>
      <c r="D181" s="4">
        <f>'Graficas excel'!$N$3*(COS('Graficas excel'!$N$4*B181+'Graficas excel'!$N$5)+'Graficas excel'!$N$6)*SIN(B181)+'Graficas excel'!$N$8</f>
        <v>31.531970349896341</v>
      </c>
      <c r="E181">
        <f t="shared" si="17"/>
        <v>2.4772566283827024</v>
      </c>
      <c r="F181">
        <f>C181/(2*'Graficas excel'!$N$9*COS(E181/2))</f>
        <v>0.83388121443238783</v>
      </c>
      <c r="G181">
        <f t="shared" si="18"/>
        <v>0.55194394662571133</v>
      </c>
      <c r="H181">
        <f t="shared" si="19"/>
        <v>1.1693872949658179</v>
      </c>
      <c r="I181">
        <f t="shared" si="20"/>
        <v>1.8233219616742602</v>
      </c>
      <c r="J181">
        <f t="shared" si="21"/>
        <v>0.37569999148443456</v>
      </c>
      <c r="K181">
        <f t="shared" si="21"/>
        <v>-5.5618329013335265E-2</v>
      </c>
      <c r="L181">
        <f t="shared" si="21"/>
        <v>0.72469859320081198</v>
      </c>
      <c r="M181">
        <f t="shared" si="22"/>
        <v>-1.1693872949658179</v>
      </c>
      <c r="N181">
        <f t="shared" si="23"/>
        <v>-0.39895834943628194</v>
      </c>
      <c r="O181">
        <f t="shared" si="23"/>
        <v>0.17623384877945264</v>
      </c>
      <c r="P181">
        <f t="shared" si="23"/>
        <v>-0.77294184557092516</v>
      </c>
    </row>
    <row r="182" spans="1:16" x14ac:dyDescent="0.35">
      <c r="A182">
        <v>179</v>
      </c>
      <c r="B182">
        <f t="shared" si="16"/>
        <v>1.8744836166419097</v>
      </c>
      <c r="C182">
        <f>'Graficas excel'!$N$3*(COS('Graficas excel'!$N$4*B182+'Graficas excel'!$N$5)+'Graficas excel'!$N$6)*COS(B182)+'Graficas excel'!$N$7</f>
        <v>10.803733768917859</v>
      </c>
      <c r="D182" s="4">
        <f>'Graficas excel'!$N$3*(COS('Graficas excel'!$N$4*B182+'Graficas excel'!$N$5)+'Graficas excel'!$N$6)*SIN(B182)+'Graficas excel'!$N$8</f>
        <v>31.508294065989162</v>
      </c>
      <c r="E182">
        <f t="shared" si="17"/>
        <v>2.480947388538453</v>
      </c>
      <c r="F182">
        <f>C182/(2*'Graficas excel'!$N$9*COS(E182/2))</f>
        <v>0.83272641752052323</v>
      </c>
      <c r="G182">
        <f t="shared" si="18"/>
        <v>0.5536846697926856</v>
      </c>
      <c r="H182">
        <f t="shared" si="19"/>
        <v>1.1735651770314091</v>
      </c>
      <c r="I182">
        <f t="shared" si="20"/>
        <v>1.827256282784931</v>
      </c>
      <c r="J182">
        <f t="shared" si="21"/>
        <v>0.37511755770499045</v>
      </c>
      <c r="K182">
        <f t="shared" si="21"/>
        <v>-4.8029303091780169E-2</v>
      </c>
      <c r="L182">
        <f t="shared" si="21"/>
        <v>0.75699091573578803</v>
      </c>
      <c r="M182">
        <f t="shared" si="22"/>
        <v>-1.1735651770314091</v>
      </c>
      <c r="N182">
        <f t="shared" si="23"/>
        <v>-0.397112832887484</v>
      </c>
      <c r="O182">
        <f t="shared" si="23"/>
        <v>0.16813962070046012</v>
      </c>
      <c r="P182">
        <f t="shared" si="23"/>
        <v>-0.90676853184418704</v>
      </c>
    </row>
    <row r="183" spans="1:16" x14ac:dyDescent="0.35">
      <c r="A183">
        <v>180</v>
      </c>
      <c r="B183">
        <f t="shared" si="16"/>
        <v>1.8849555921538756</v>
      </c>
      <c r="C183">
        <f>'Graficas excel'!$N$3*(COS('Graficas excel'!$N$4*B183+'Graficas excel'!$N$5)+'Graficas excel'!$N$6)*COS(B183)+'Graficas excel'!$N$7</f>
        <v>10.730579193310389</v>
      </c>
      <c r="D183" s="4">
        <f>'Graficas excel'!$N$3*(COS('Graficas excel'!$N$4*B183+'Graficas excel'!$N$5)+'Graficas excel'!$N$6)*SIN(B183)+'Graficas excel'!$N$8</f>
        <v>31.48455905567161</v>
      </c>
      <c r="E183">
        <f t="shared" si="17"/>
        <v>2.4846452764337581</v>
      </c>
      <c r="F183">
        <f>C183/(2*'Graficas excel'!$N$9*COS(E183/2))</f>
        <v>0.83157335393291498</v>
      </c>
      <c r="G183">
        <f t="shared" si="18"/>
        <v>0.55541494130853453</v>
      </c>
      <c r="H183">
        <f t="shared" si="19"/>
        <v>1.177723732892894</v>
      </c>
      <c r="I183">
        <f t="shared" si="20"/>
        <v>1.8311845046633262</v>
      </c>
      <c r="J183">
        <f t="shared" si="21"/>
        <v>0.37461459601915653</v>
      </c>
      <c r="K183">
        <f t="shared" si="21"/>
        <v>-4.0102112759414298E-2</v>
      </c>
      <c r="L183">
        <f t="shared" si="21"/>
        <v>0.78395798705065844</v>
      </c>
      <c r="M183">
        <f t="shared" si="22"/>
        <v>-1.1777237328928942</v>
      </c>
      <c r="N183">
        <f t="shared" si="23"/>
        <v>-0.39535207889691754</v>
      </c>
      <c r="O183">
        <f t="shared" si="23"/>
        <v>0.15864396283996646</v>
      </c>
      <c r="P183">
        <f t="shared" si="23"/>
        <v>-1.0341520798976986</v>
      </c>
    </row>
    <row r="184" spans="1:16" x14ac:dyDescent="0.35">
      <c r="A184">
        <v>181</v>
      </c>
      <c r="B184">
        <f t="shared" si="16"/>
        <v>1.8954275676658416</v>
      </c>
      <c r="C184">
        <f>'Graficas excel'!$N$3*(COS('Graficas excel'!$N$4*B184+'Graficas excel'!$N$5)+'Graficas excel'!$N$6)*COS(B184)+'Graficas excel'!$N$7</f>
        <v>10.657444809399991</v>
      </c>
      <c r="D184" s="4">
        <f>'Graficas excel'!$N$3*(COS('Graficas excel'!$N$4*B184+'Graficas excel'!$N$5)+'Graficas excel'!$N$6)*SIN(B184)+'Graficas excel'!$N$8</f>
        <v>31.460761901700387</v>
      </c>
      <c r="E184">
        <f t="shared" si="17"/>
        <v>2.48835106889682</v>
      </c>
      <c r="F184">
        <f>C184/(2*'Graficas excel'!$N$9*COS(E184/2))</f>
        <v>0.83042183154891558</v>
      </c>
      <c r="G184">
        <f t="shared" si="18"/>
        <v>0.55713515567314942</v>
      </c>
      <c r="H184">
        <f t="shared" si="19"/>
        <v>1.1818638501817076</v>
      </c>
      <c r="I184">
        <f t="shared" si="20"/>
        <v>1.8351074595392638</v>
      </c>
      <c r="J184">
        <f t="shared" si="21"/>
        <v>0.37419464767636185</v>
      </c>
      <c r="K184">
        <f t="shared" si="21"/>
        <v>-3.1892523916609662E-2</v>
      </c>
      <c r="L184">
        <f t="shared" si="21"/>
        <v>0.80555827652528389</v>
      </c>
      <c r="M184">
        <f t="shared" si="22"/>
        <v>-1.1818638501817076</v>
      </c>
      <c r="N184">
        <f t="shared" si="23"/>
        <v>-0.39369076320293617</v>
      </c>
      <c r="O184">
        <f t="shared" si="23"/>
        <v>0.14781434758362907</v>
      </c>
      <c r="P184">
        <f t="shared" si="23"/>
        <v>-1.1547690907269552</v>
      </c>
    </row>
    <row r="185" spans="1:16" x14ac:dyDescent="0.35">
      <c r="A185">
        <v>182</v>
      </c>
      <c r="B185">
        <f t="shared" si="16"/>
        <v>1.9058995431778076</v>
      </c>
      <c r="C185">
        <f>'Graficas excel'!$N$3*(COS('Graficas excel'!$N$4*B185+'Graficas excel'!$N$5)+'Graficas excel'!$N$6)*COS(B185)+'Graficas excel'!$N$7</f>
        <v>10.584316923558653</v>
      </c>
      <c r="D185" s="4">
        <f>'Graficas excel'!$N$3*(COS('Graficas excel'!$N$4*B185+'Graficas excel'!$N$5)+'Graficas excel'!$N$6)*SIN(B185)+'Graficas excel'!$N$8</f>
        <v>31.436896879017393</v>
      </c>
      <c r="E185">
        <f t="shared" si="17"/>
        <v>2.4920654632396229</v>
      </c>
      <c r="F185">
        <f>C185/(2*'Graficas excel'!$N$9*COS(E185/2))</f>
        <v>0.82927161191324406</v>
      </c>
      <c r="G185">
        <f t="shared" si="18"/>
        <v>0.55884576913027617</v>
      </c>
      <c r="H185">
        <f t="shared" si="19"/>
        <v>1.1859865702132559</v>
      </c>
      <c r="I185">
        <f t="shared" si="20"/>
        <v>1.8390260167264394</v>
      </c>
      <c r="J185">
        <f t="shared" si="21"/>
        <v>0.37386066994689232</v>
      </c>
      <c r="K185">
        <f t="shared" si="21"/>
        <v>-2.3456737371375373E-2</v>
      </c>
      <c r="L185">
        <f t="shared" si="21"/>
        <v>0.82176997937394325</v>
      </c>
      <c r="M185">
        <f t="shared" si="22"/>
        <v>-1.1859865702132559</v>
      </c>
      <c r="N185">
        <f t="shared" si="23"/>
        <v>-0.39214285497472318</v>
      </c>
      <c r="O185">
        <f t="shared" si="23"/>
        <v>0.13572163394356118</v>
      </c>
      <c r="P185">
        <f t="shared" si="23"/>
        <v>-1.2683186880448991</v>
      </c>
    </row>
    <row r="186" spans="1:16" x14ac:dyDescent="0.35">
      <c r="A186">
        <v>183</v>
      </c>
      <c r="B186">
        <f t="shared" si="16"/>
        <v>1.9163715186897736</v>
      </c>
      <c r="C186">
        <f>'Graficas excel'!$N$3*(COS('Graficas excel'!$N$4*B186+'Graficas excel'!$N$5)+'Graficas excel'!$N$6)*COS(B186)+'Graficas excel'!$N$7</f>
        <v>10.511182698725158</v>
      </c>
      <c r="D186" s="4">
        <f>'Graficas excel'!$N$3*(COS('Graficas excel'!$N$4*B186+'Graficas excel'!$N$5)+'Graficas excel'!$N$6)*SIN(B186)+'Graficas excel'!$N$8</f>
        <v>31.412955994163177</v>
      </c>
      <c r="E186">
        <f t="shared" si="17"/>
        <v>2.4957890724262772</v>
      </c>
      <c r="F186">
        <f>C186/(2*'Graficas excel'!$N$9*COS(E186/2))</f>
        <v>0.828122411700563</v>
      </c>
      <c r="G186">
        <f t="shared" si="18"/>
        <v>0.56054729616620513</v>
      </c>
      <c r="H186">
        <f t="shared" si="19"/>
        <v>1.1900930805877437</v>
      </c>
      <c r="I186">
        <f t="shared" si="20"/>
        <v>1.8429410765070104</v>
      </c>
      <c r="J186">
        <f t="shared" si="21"/>
        <v>0.37361503156754866</v>
      </c>
      <c r="K186">
        <f t="shared" si="21"/>
        <v>-1.4851182270902654E-2</v>
      </c>
      <c r="L186">
        <f t="shared" si="21"/>
        <v>0.83259068988043561</v>
      </c>
      <c r="M186">
        <f t="shared" si="22"/>
        <v>-1.1900930805877437</v>
      </c>
      <c r="N186">
        <f t="shared" si="23"/>
        <v>-0.39072158134762219</v>
      </c>
      <c r="O186">
        <f t="shared" si="23"/>
        <v>0.12243983170098618</v>
      </c>
      <c r="P186">
        <f t="shared" si="23"/>
        <v>-1.3745231060658025</v>
      </c>
    </row>
    <row r="187" spans="1:16" x14ac:dyDescent="0.35">
      <c r="A187">
        <v>184</v>
      </c>
      <c r="B187">
        <f t="shared" si="16"/>
        <v>1.9268434942017396</v>
      </c>
      <c r="C187">
        <f>'Graficas excel'!$N$3*(COS('Graficas excel'!$N$4*B187+'Graficas excel'!$N$5)+'Graficas excel'!$N$6)*COS(B187)+'Graficas excel'!$N$7</f>
        <v>10.438030257869791</v>
      </c>
      <c r="D187" s="4">
        <f>'Graficas excel'!$N$3*(COS('Graficas excel'!$N$4*B187+'Graficas excel'!$N$5)+'Graficas excel'!$N$6)*SIN(B187)+'Graficas excel'!$N$8</f>
        <v>31.388929033098488</v>
      </c>
      <c r="E187">
        <f t="shared" si="17"/>
        <v>2.4995224205173638</v>
      </c>
      <c r="F187">
        <f>C187/(2*'Graficas excel'!$N$9*COS(E187/2))</f>
        <v>0.8269739043302311</v>
      </c>
      <c r="G187">
        <f t="shared" si="18"/>
        <v>0.56224030588069174</v>
      </c>
      <c r="H187">
        <f t="shared" si="19"/>
        <v>1.1941847074196126</v>
      </c>
      <c r="I187">
        <f t="shared" si="20"/>
        <v>1.8468535639684882</v>
      </c>
      <c r="J187">
        <f t="shared" si="21"/>
        <v>0.37345951035048403</v>
      </c>
      <c r="K187">
        <f t="shared" si="21"/>
        <v>-6.1323129549838741E-3</v>
      </c>
      <c r="L187">
        <f t="shared" si="21"/>
        <v>0.83803708912572505</v>
      </c>
      <c r="M187">
        <f t="shared" si="22"/>
        <v>-1.1941847074196126</v>
      </c>
      <c r="N187">
        <f t="shared" si="23"/>
        <v>-0.38943939442836023</v>
      </c>
      <c r="O187">
        <f t="shared" si="23"/>
        <v>0.10804585939363369</v>
      </c>
      <c r="P187">
        <f t="shared" si="23"/>
        <v>-1.4731284176880715</v>
      </c>
    </row>
    <row r="188" spans="1:16" x14ac:dyDescent="0.35">
      <c r="A188">
        <v>185</v>
      </c>
      <c r="B188">
        <f t="shared" si="16"/>
        <v>1.9373154697137056</v>
      </c>
      <c r="C188">
        <f>'Graficas excel'!$N$3*(COS('Graficas excel'!$N$4*B188+'Graficas excel'!$N$5)+'Graficas excel'!$N$6)*COS(B188)+'Graficas excel'!$N$7</f>
        <v>10.364848783762703</v>
      </c>
      <c r="D188" s="4">
        <f>'Graficas excel'!$N$3*(COS('Graficas excel'!$N$4*B188+'Graficas excel'!$N$5)+'Graficas excel'!$N$6)*SIN(B188)+'Graficas excel'!$N$8</f>
        <v>31.364803617234362</v>
      </c>
      <c r="E188">
        <f t="shared" si="17"/>
        <v>2.5032659384097173</v>
      </c>
      <c r="F188">
        <f>C188/(2*'Graficas excel'!$N$9*COS(E188/2))</f>
        <v>0.8258257217241517</v>
      </c>
      <c r="G188">
        <f t="shared" si="18"/>
        <v>0.56392541824144082</v>
      </c>
      <c r="H188">
        <f t="shared" si="19"/>
        <v>1.1982629072214612</v>
      </c>
      <c r="I188">
        <f t="shared" si="20"/>
        <v>1.8507644228155893</v>
      </c>
      <c r="J188">
        <f t="shared" si="21"/>
        <v>0.37339529291938772</v>
      </c>
      <c r="K188">
        <f t="shared" si="21"/>
        <v>2.6435909204599655E-3</v>
      </c>
      <c r="L188">
        <f t="shared" si="21"/>
        <v>0.83814460430403626</v>
      </c>
      <c r="M188">
        <f t="shared" si="22"/>
        <v>-1.1982629072214612</v>
      </c>
      <c r="N188">
        <f t="shared" si="23"/>
        <v>-0.38830794083462078</v>
      </c>
      <c r="O188">
        <f t="shared" si="23"/>
        <v>9.2619294677623018E-2</v>
      </c>
      <c r="P188">
        <f t="shared" si="23"/>
        <v>-1.5639052510627449</v>
      </c>
    </row>
    <row r="189" spans="1:16" x14ac:dyDescent="0.35">
      <c r="A189">
        <v>186</v>
      </c>
      <c r="B189">
        <f t="shared" si="16"/>
        <v>1.9477874452256716</v>
      </c>
      <c r="C189">
        <f>'Graficas excel'!$N$3*(COS('Graficas excel'!$N$4*B189+'Graficas excel'!$N$5)+'Graficas excel'!$N$6)*COS(B189)+'Graficas excel'!$N$7</f>
        <v>10.291628614611394</v>
      </c>
      <c r="D189" s="4">
        <f>'Graficas excel'!$N$3*(COS('Graficas excel'!$N$4*B189+'Graficas excel'!$N$5)+'Graficas excel'!$N$6)*SIN(B189)+'Graficas excel'!$N$8</f>
        <v>31.340565267440599</v>
      </c>
      <c r="E189">
        <f t="shared" si="17"/>
        <v>2.5070199598896656</v>
      </c>
      <c r="F189">
        <f>C189/(2*'Graficas excel'!$N$9*COS(E189/2))</f>
        <v>0.82467745620022226</v>
      </c>
      <c r="G189">
        <f t="shared" si="18"/>
        <v>0.56560330023359162</v>
      </c>
      <c r="H189">
        <f t="shared" si="19"/>
        <v>1.2023292584689831</v>
      </c>
      <c r="I189">
        <f t="shared" si="20"/>
        <v>1.8546746091793245</v>
      </c>
      <c r="J189">
        <f t="shared" si="21"/>
        <v>0.37342297653877043</v>
      </c>
      <c r="K189">
        <f t="shared" si="21"/>
        <v>1.1420620692218247E-2</v>
      </c>
      <c r="L189">
        <f t="shared" si="21"/>
        <v>0.83296695626622885</v>
      </c>
      <c r="M189">
        <f t="shared" si="22"/>
        <v>-1.2023292584689833</v>
      </c>
      <c r="N189">
        <f t="shared" si="23"/>
        <v>-0.38733803384882115</v>
      </c>
      <c r="O189">
        <f t="shared" si="23"/>
        <v>7.6242117185458952E-2</v>
      </c>
      <c r="P189">
        <f t="shared" si="23"/>
        <v>-1.6466493085573615</v>
      </c>
    </row>
    <row r="190" spans="1:16" x14ac:dyDescent="0.35">
      <c r="A190">
        <v>187</v>
      </c>
      <c r="B190">
        <f t="shared" si="16"/>
        <v>1.9582594207376376</v>
      </c>
      <c r="C190">
        <f>'Graficas excel'!$N$3*(COS('Graficas excel'!$N$4*B190+'Graficas excel'!$N$5)+'Graficas excel'!$N$6)*COS(B190)+'Graficas excel'!$N$7</f>
        <v>10.218361335148819</v>
      </c>
      <c r="D190" s="4">
        <f>'Graficas excel'!$N$3*(COS('Graficas excel'!$N$4*B190+'Graficas excel'!$N$5)+'Graficas excel'!$N$6)*SIN(B190)+'Graficas excel'!$N$8</f>
        <v>31.316197475772306</v>
      </c>
      <c r="E190">
        <f t="shared" si="17"/>
        <v>2.5107847180161866</v>
      </c>
      <c r="F190">
        <f>C190/(2*'Graficas excel'!$N$9*COS(E190/2))</f>
        <v>0.82352866249346157</v>
      </c>
      <c r="G190">
        <f t="shared" si="18"/>
        <v>0.56727466191583975</v>
      </c>
      <c r="H190">
        <f t="shared" si="19"/>
        <v>1.206385452874301</v>
      </c>
      <c r="I190">
        <f t="shared" si="20"/>
        <v>1.8585850854452439</v>
      </c>
      <c r="J190">
        <f t="shared" si="21"/>
        <v>0.3735425729989908</v>
      </c>
      <c r="K190">
        <f t="shared" si="21"/>
        <v>2.014343026051503E-2</v>
      </c>
      <c r="L190">
        <f t="shared" si="21"/>
        <v>0.82257575811910777</v>
      </c>
      <c r="M190">
        <f t="shared" si="22"/>
        <v>-1.2063854528743012</v>
      </c>
      <c r="N190">
        <f t="shared" si="23"/>
        <v>-0.38653962826467458</v>
      </c>
      <c r="O190">
        <f t="shared" si="23"/>
        <v>5.8998445949450556E-2</v>
      </c>
      <c r="P190">
        <f t="shared" si="23"/>
        <v>-1.7211820512323288</v>
      </c>
    </row>
    <row r="191" spans="1:16" x14ac:dyDescent="0.35">
      <c r="A191">
        <v>188</v>
      </c>
      <c r="B191">
        <f t="shared" si="16"/>
        <v>1.9687313962496036</v>
      </c>
      <c r="C191">
        <f>'Graficas excel'!$N$3*(COS('Graficas excel'!$N$4*B191+'Graficas excel'!$N$5)+'Graficas excel'!$N$6)*COS(B191)+'Graficas excel'!$N$7</f>
        <v>10.145039862771327</v>
      </c>
      <c r="D191" s="4">
        <f>'Graficas excel'!$N$3*(COS('Graficas excel'!$N$4*B191+'Graficas excel'!$N$5)+'Graficas excel'!$N$6)*SIN(B191)+'Graficas excel'!$N$8</f>
        <v>31.291681784625368</v>
      </c>
      <c r="E191">
        <f t="shared" si="17"/>
        <v>2.5145603418488389</v>
      </c>
      <c r="F191">
        <f>C191/(2*'Graficas excel'!$N$9*COS(E191/2))</f>
        <v>0.82237885989650261</v>
      </c>
      <c r="G191">
        <f t="shared" si="18"/>
        <v>0.56894025239503709</v>
      </c>
      <c r="H191">
        <f t="shared" si="19"/>
        <v>1.2104332863958931</v>
      </c>
      <c r="I191">
        <f t="shared" si="20"/>
        <v>1.8624968141223661</v>
      </c>
      <c r="J191">
        <f t="shared" si="21"/>
        <v>0.3737535145074059</v>
      </c>
      <c r="K191">
        <f t="shared" si="21"/>
        <v>2.8757423456275175E-2</v>
      </c>
      <c r="L191">
        <f t="shared" si="21"/>
        <v>0.80706003744659771</v>
      </c>
      <c r="M191">
        <f t="shared" si="22"/>
        <v>-1.2104332863958933</v>
      </c>
      <c r="N191">
        <f t="shared" si="23"/>
        <v>-0.38592179798344789</v>
      </c>
      <c r="O191">
        <f t="shared" si="23"/>
        <v>4.0974269657310242E-2</v>
      </c>
      <c r="P191">
        <f t="shared" si="23"/>
        <v>-1.7873512259196846</v>
      </c>
    </row>
    <row r="192" spans="1:16" x14ac:dyDescent="0.35">
      <c r="A192">
        <v>189</v>
      </c>
      <c r="B192">
        <f t="shared" si="16"/>
        <v>1.9792033717615696</v>
      </c>
      <c r="C192">
        <f>'Graficas excel'!$N$3*(COS('Graficas excel'!$N$4*B192+'Graficas excel'!$N$5)+'Graficas excel'!$N$6)*COS(B192)+'Graficas excel'!$N$7</f>
        <v>10.071658528345056</v>
      </c>
      <c r="D192" s="4">
        <f>'Graficas excel'!$N$3*(COS('Graficas excel'!$N$4*B192+'Graficas excel'!$N$5)+'Graficas excel'!$N$6)*SIN(B192)+'Graficas excel'!$N$8</f>
        <v>31.266997873003945</v>
      </c>
      <c r="E192">
        <f t="shared" si="17"/>
        <v>2.5183468535336879</v>
      </c>
      <c r="F192">
        <f>C192/(2*'Graficas excel'!$N$9*COS(E192/2))</f>
        <v>0.82122753451084529</v>
      </c>
      <c r="G192">
        <f t="shared" si="18"/>
        <v>0.57060085573125319</v>
      </c>
      <c r="H192">
        <f t="shared" si="19"/>
        <v>1.2144746500139096</v>
      </c>
      <c r="I192">
        <f t="shared" si="20"/>
        <v>1.8664107517737989</v>
      </c>
      <c r="J192">
        <f t="shared" si="21"/>
        <v>0.37405466154162725</v>
      </c>
      <c r="K192">
        <f t="shared" si="21"/>
        <v>3.720893640510229E-2</v>
      </c>
      <c r="L192">
        <f t="shared" si="21"/>
        <v>0.78652572179389002</v>
      </c>
      <c r="M192">
        <f t="shared" si="22"/>
        <v>-1.2144746500139099</v>
      </c>
      <c r="N192">
        <f t="shared" si="23"/>
        <v>-0.38549271643497585</v>
      </c>
      <c r="O192">
        <f t="shared" si="23"/>
        <v>2.2257171388196936E-2</v>
      </c>
      <c r="P192">
        <f t="shared" si="23"/>
        <v>-1.8450313393405686</v>
      </c>
    </row>
    <row r="193" spans="1:16" x14ac:dyDescent="0.35">
      <c r="A193">
        <v>190</v>
      </c>
      <c r="B193">
        <f t="shared" si="16"/>
        <v>1.9896753472735356</v>
      </c>
      <c r="C193">
        <f>'Graficas excel'!$N$3*(COS('Graficas excel'!$N$4*B193+'Graficas excel'!$N$5)+'Graficas excel'!$N$6)*COS(B193)+'Graficas excel'!$N$7</f>
        <v>9.9982131513203427</v>
      </c>
      <c r="D193" s="4">
        <f>'Graficas excel'!$N$3*(COS('Graficas excel'!$N$4*B193+'Graficas excel'!$N$5)+'Graficas excel'!$N$6)*SIN(B193)+'Graficas excel'!$N$8</f>
        <v>31.242123649556564</v>
      </c>
      <c r="E193">
        <f t="shared" si="17"/>
        <v>2.5221441657587409</v>
      </c>
      <c r="F193">
        <f>C193/(2*'Graficas excel'!$N$9*COS(E193/2))</f>
        <v>0.82007414159994418</v>
      </c>
      <c r="G193">
        <f t="shared" si="18"/>
        <v>0.57225728678551113</v>
      </c>
      <c r="H193">
        <f t="shared" si="19"/>
        <v>1.218511520300458</v>
      </c>
      <c r="I193">
        <f t="shared" si="20"/>
        <v>1.8703278430295995</v>
      </c>
      <c r="J193">
        <f t="shared" si="21"/>
        <v>0.37444431261248778</v>
      </c>
      <c r="K193">
        <f t="shared" si="21"/>
        <v>4.5445414503259271E-2</v>
      </c>
      <c r="L193">
        <f t="shared" si="21"/>
        <v>0.76109513516803151</v>
      </c>
      <c r="M193">
        <f t="shared" si="22"/>
        <v>-1.2185115203004582</v>
      </c>
      <c r="N193">
        <f t="shared" si="23"/>
        <v>-0.38525963988123302</v>
      </c>
      <c r="O193">
        <f t="shared" si="23"/>
        <v>2.9360483838127157E-3</v>
      </c>
      <c r="P193">
        <f t="shared" si="23"/>
        <v>-1.8941241495970327</v>
      </c>
    </row>
    <row r="194" spans="1:16" x14ac:dyDescent="0.35">
      <c r="A194">
        <v>191</v>
      </c>
      <c r="B194">
        <f t="shared" si="16"/>
        <v>2.0001473227855016</v>
      </c>
      <c r="C194">
        <f>'Graficas excel'!$N$3*(COS('Graficas excel'!$N$4*B194+'Graficas excel'!$N$5)+'Graficas excel'!$N$6)*COS(B194)+'Graficas excel'!$N$7</f>
        <v>9.9247011088161532</v>
      </c>
      <c r="D194" s="4">
        <f>'Graficas excel'!$N$3*(COS('Graficas excel'!$N$4*B194+'Graficas excel'!$N$5)+'Graficas excel'!$N$6)*SIN(B194)+'Graficas excel'!$N$8</f>
        <v>31.217035352012211</v>
      </c>
      <c r="E194">
        <f t="shared" si="17"/>
        <v>2.5259520795887016</v>
      </c>
      <c r="F194">
        <f>C194/(2*'Graficas excel'!$N$9*COS(E194/2))</f>
        <v>0.81891810803496867</v>
      </c>
      <c r="G194">
        <f t="shared" si="18"/>
        <v>0.57391038702259722</v>
      </c>
      <c r="H194">
        <f t="shared" si="19"/>
        <v>1.2225459498150433</v>
      </c>
      <c r="I194">
        <f t="shared" si="20"/>
        <v>1.8742490147018724</v>
      </c>
      <c r="J194">
        <f t="shared" si="21"/>
        <v>0.37492021588029706</v>
      </c>
      <c r="K194">
        <f t="shared" si="21"/>
        <v>5.3415584121015332E-2</v>
      </c>
      <c r="L194">
        <f t="shared" si="21"/>
        <v>0.73090642958230734</v>
      </c>
      <c r="M194">
        <f t="shared" si="22"/>
        <v>-1.2225459498150433</v>
      </c>
      <c r="N194">
        <f t="shared" si="23"/>
        <v>-0.38522889365445578</v>
      </c>
      <c r="O194">
        <f t="shared" si="23"/>
        <v>-1.6899173327390792E-2</v>
      </c>
      <c r="P194">
        <f t="shared" si="23"/>
        <v>-1.934559006489456</v>
      </c>
    </row>
    <row r="195" spans="1:16" x14ac:dyDescent="0.35">
      <c r="A195">
        <v>192</v>
      </c>
      <c r="B195">
        <f t="shared" ref="B195:B258" si="24">A195*$B$1</f>
        <v>2.0106192982974673</v>
      </c>
      <c r="C195">
        <f>'Graficas excel'!$N$3*(COS('Graficas excel'!$N$4*B195+'Graficas excel'!$N$5)+'Graficas excel'!$N$6)*COS(B195)+'Graficas excel'!$N$7</f>
        <v>9.8511213983603874</v>
      </c>
      <c r="D195" s="4">
        <f>'Graficas excel'!$N$3*(COS('Graficas excel'!$N$4*B195+'Graficas excel'!$N$5)+'Graficas excel'!$N$6)*SIN(B195)+'Graficas excel'!$N$8</f>
        <v>31.191707652624167</v>
      </c>
      <c r="E195">
        <f t="shared" si="17"/>
        <v>2.5297702826871293</v>
      </c>
      <c r="F195">
        <f>C195/(2*'Graficas excel'!$N$9*COS(E195/2))</f>
        <v>0.81775883482387657</v>
      </c>
      <c r="G195">
        <f t="shared" si="18"/>
        <v>0.57556102028151257</v>
      </c>
      <c r="H195">
        <f t="shared" si="19"/>
        <v>1.2265800573558945</v>
      </c>
      <c r="I195">
        <f t="shared" si="20"/>
        <v>1.8781751700215119</v>
      </c>
      <c r="J195">
        <f t="shared" si="21"/>
        <v>0.37547958256916969</v>
      </c>
      <c r="K195">
        <f t="shared" si="21"/>
        <v>6.1069618353139739E-2</v>
      </c>
      <c r="L195">
        <f t="shared" si="21"/>
        <v>0.69611302876816838</v>
      </c>
      <c r="M195">
        <f t="shared" si="22"/>
        <v>-1.2265800573558945</v>
      </c>
      <c r="N195">
        <f t="shared" si="23"/>
        <v>-0.38540586138371269</v>
      </c>
      <c r="O195">
        <f t="shared" si="23"/>
        <v>-3.7157827869801603E-2</v>
      </c>
      <c r="P195">
        <f t="shared" si="23"/>
        <v>-1.966293203413304</v>
      </c>
    </row>
    <row r="196" spans="1:16" x14ac:dyDescent="0.35">
      <c r="A196">
        <v>193</v>
      </c>
      <c r="B196">
        <f t="shared" si="24"/>
        <v>2.0210912738094335</v>
      </c>
      <c r="C196">
        <f>'Graficas excel'!$N$3*(COS('Graficas excel'!$N$4*B196+'Graficas excel'!$N$5)+'Graficas excel'!$N$6)*COS(B196)+'Graficas excel'!$N$7</f>
        <v>9.7774746939970729</v>
      </c>
      <c r="D196" s="4">
        <f>'Graficas excel'!$N$3*(COS('Graficas excel'!$N$4*B196+'Graficas excel'!$N$5)+'Graficas excel'!$N$6)*SIN(B196)+'Graficas excel'!$N$8</f>
        <v>31.16611376920714</v>
      </c>
      <c r="E196">
        <f t="shared" ref="E196:E259" si="25">ATAN2(C196,D196)*2</f>
        <v>2.533598347932366</v>
      </c>
      <c r="F196">
        <f>C196/(2*'Graficas excel'!$N$9*COS(E196/2))</f>
        <v>0.81659569971426038</v>
      </c>
      <c r="G196">
        <f t="shared" ref="G196:G259" si="26">(1-F196^2)^(1/2)</f>
        <v>0.57721006852633594</v>
      </c>
      <c r="H196">
        <f t="shared" ref="H196:H259" si="27">ATAN2(F196,G196)*2</f>
        <v>1.2306160180984729</v>
      </c>
      <c r="I196">
        <f t="shared" ref="I196:I259" si="28">(E196+H196)/2</f>
        <v>1.8821071830154195</v>
      </c>
      <c r="J196">
        <f t="shared" ref="J196:L259" si="29">(I197-I196)/$B$1</f>
        <v>0.37611910211708888</v>
      </c>
      <c r="K196">
        <f t="shared" si="29"/>
        <v>6.8359296943960465E-2</v>
      </c>
      <c r="L196">
        <f t="shared" si="29"/>
        <v>0.65688302066114201</v>
      </c>
      <c r="M196">
        <f t="shared" ref="M196:M259" si="30">E196-2*I196</f>
        <v>-1.2306160180984729</v>
      </c>
      <c r="N196">
        <f t="shared" ref="N196:P259" si="31">(M197-M196)/$B$1</f>
        <v>-0.3857949772472431</v>
      </c>
      <c r="O196">
        <f t="shared" si="31"/>
        <v>-5.7748802145290858E-2</v>
      </c>
      <c r="P196">
        <f t="shared" si="31"/>
        <v>-1.9893121834786063</v>
      </c>
    </row>
    <row r="197" spans="1:16" x14ac:dyDescent="0.35">
      <c r="A197">
        <v>194</v>
      </c>
      <c r="B197">
        <f t="shared" si="24"/>
        <v>2.0315632493213993</v>
      </c>
      <c r="C197">
        <f>'Graficas excel'!$N$3*(COS('Graficas excel'!$N$4*B197+'Graficas excel'!$N$5)+'Graficas excel'!$N$6)*COS(B197)+'Graficas excel'!$N$7</f>
        <v>9.703763395497818</v>
      </c>
      <c r="D197" s="4">
        <f>'Graficas excel'!$N$3*(COS('Graficas excel'!$N$4*B197+'Graficas excel'!$N$5)+'Graficas excel'!$N$6)*SIN(B197)+'Graficas excel'!$N$8</f>
        <v>31.140225581332775</v>
      </c>
      <c r="E197">
        <f t="shared" si="25"/>
        <v>2.537435732431899</v>
      </c>
      <c r="F197">
        <f>C197/(2*'Graficas excel'!$N$9*COS(E197/2))</f>
        <v>0.81542805986031641</v>
      </c>
      <c r="G197">
        <f t="shared" si="26"/>
        <v>0.57885842759040851</v>
      </c>
      <c r="H197">
        <f t="shared" si="27"/>
        <v>1.2346560536528457</v>
      </c>
      <c r="I197">
        <f t="shared" si="28"/>
        <v>1.8860458930423722</v>
      </c>
      <c r="J197">
        <f t="shared" si="29"/>
        <v>0.37683495900070124</v>
      </c>
      <c r="K197">
        <f t="shared" si="29"/>
        <v>7.5238159850550185E-2</v>
      </c>
      <c r="L197">
        <f t="shared" si="29"/>
        <v>0.61339856321905295</v>
      </c>
      <c r="M197">
        <f t="shared" si="30"/>
        <v>-1.2346560536528455</v>
      </c>
      <c r="N197">
        <f t="shared" si="31"/>
        <v>-0.38639972128915395</v>
      </c>
      <c r="O197">
        <f t="shared" si="31"/>
        <v>-7.8580830616334391E-2</v>
      </c>
      <c r="P197">
        <f t="shared" si="31"/>
        <v>-2.0036297313181279</v>
      </c>
    </row>
    <row r="198" spans="1:16" x14ac:dyDescent="0.35">
      <c r="A198">
        <v>195</v>
      </c>
      <c r="B198">
        <f t="shared" si="24"/>
        <v>2.0420352248333655</v>
      </c>
      <c r="C198">
        <f>'Graficas excel'!$N$3*(COS('Graficas excel'!$N$4*B198+'Graficas excel'!$N$5)+'Graficas excel'!$N$6)*COS(B198)+'Graficas excel'!$N$7</f>
        <v>9.629991670442319</v>
      </c>
      <c r="D198" s="4">
        <f>'Graficas excel'!$N$3*(COS('Graficas excel'!$N$4*B198+'Graficas excel'!$N$5)+'Graficas excel'!$N$6)*SIN(B198)+'Graficas excel'!$N$8</f>
        <v>31.11401375122977</v>
      </c>
      <c r="E198">
        <f t="shared" si="25"/>
        <v>2.5412817769381446</v>
      </c>
      <c r="F198">
        <f>C198/(2*'Graficas excel'!$N$9*COS(E198/2))</f>
        <v>0.81425525454418446</v>
      </c>
      <c r="G198">
        <f t="shared" si="26"/>
        <v>0.5805070029269116</v>
      </c>
      <c r="H198">
        <f t="shared" si="27"/>
        <v>1.238702422072016</v>
      </c>
      <c r="I198">
        <f t="shared" si="28"/>
        <v>1.8899920995050803</v>
      </c>
      <c r="J198">
        <f t="shared" si="29"/>
        <v>0.37762285116822158</v>
      </c>
      <c r="K198">
        <f t="shared" si="29"/>
        <v>8.1661654583655222E-2</v>
      </c>
      <c r="L198">
        <f t="shared" si="29"/>
        <v>0.56585524016433431</v>
      </c>
      <c r="M198">
        <f t="shared" si="30"/>
        <v>-1.238702422072016</v>
      </c>
      <c r="N198">
        <f t="shared" si="31"/>
        <v>-0.38722261782307815</v>
      </c>
      <c r="O198">
        <f t="shared" si="31"/>
        <v>-9.9562792097744796E-2</v>
      </c>
      <c r="P198">
        <f t="shared" si="31"/>
        <v>-2.0092880214219577</v>
      </c>
    </row>
    <row r="199" spans="1:16" x14ac:dyDescent="0.35">
      <c r="A199">
        <v>196</v>
      </c>
      <c r="B199">
        <f t="shared" si="24"/>
        <v>2.0525072003453313</v>
      </c>
      <c r="C199">
        <f>'Graficas excel'!$N$3*(COS('Graficas excel'!$N$4*B199+'Graficas excel'!$N$5)+'Graficas excel'!$N$6)*COS(B199)+'Graficas excel'!$N$7</f>
        <v>9.5561654889612946</v>
      </c>
      <c r="D199" s="4">
        <f>'Graficas excel'!$N$3*(COS('Graficas excel'!$N$4*B199+'Graficas excel'!$N$5)+'Graficas excel'!$N$6)*SIN(B199)+'Graficas excel'!$N$8</f>
        <v>31.087447848917808</v>
      </c>
      <c r="E199">
        <f t="shared" si="25"/>
        <v>2.5451357056670068</v>
      </c>
      <c r="F199">
        <f>C199/(2*'Graficas excel'!$N$9*COS(E199/2))</f>
        <v>0.81307660794186498</v>
      </c>
      <c r="G199">
        <f t="shared" si="26"/>
        <v>0.58215670537901631</v>
      </c>
      <c r="H199">
        <f t="shared" si="27"/>
        <v>1.2427574078435386</v>
      </c>
      <c r="I199">
        <f t="shared" si="28"/>
        <v>1.8939465567552727</v>
      </c>
      <c r="J199">
        <f t="shared" si="29"/>
        <v>0.37847801001528825</v>
      </c>
      <c r="K199">
        <f t="shared" si="29"/>
        <v>8.7587276801973757E-2</v>
      </c>
      <c r="L199">
        <f t="shared" si="29"/>
        <v>0.51446141711659177</v>
      </c>
      <c r="M199">
        <f t="shared" si="30"/>
        <v>-1.2427574078435386</v>
      </c>
      <c r="N199">
        <f t="shared" si="31"/>
        <v>-0.3882652369438287</v>
      </c>
      <c r="O199">
        <f t="shared" si="31"/>
        <v>-0.1206040070545621</v>
      </c>
      <c r="P199">
        <f t="shared" si="31"/>
        <v>-2.0063575937826776</v>
      </c>
    </row>
    <row r="200" spans="1:16" x14ac:dyDescent="0.35">
      <c r="A200">
        <v>197</v>
      </c>
      <c r="B200">
        <f t="shared" si="24"/>
        <v>2.0629791758572975</v>
      </c>
      <c r="C200">
        <f>'Graficas excel'!$N$3*(COS('Graficas excel'!$N$4*B200+'Graficas excel'!$N$5)+'Graficas excel'!$N$6)*COS(B200)+'Graficas excel'!$N$7</f>
        <v>9.4822926509643626</v>
      </c>
      <c r="D200" s="4">
        <f>'Graficas excel'!$N$3*(COS('Graficas excel'!$N$4*B200+'Graficas excel'!$N$5)+'Graficas excel'!$N$6)*SIN(B200)+'Graficas excel'!$N$8</f>
        <v>31.060496481089331</v>
      </c>
      <c r="E200">
        <f t="shared" si="25"/>
        <v>2.5489966265189787</v>
      </c>
      <c r="F200">
        <f>C200/(2*'Graficas excel'!$N$9*COS(E200/2))</f>
        <v>0.81189143192389635</v>
      </c>
      <c r="G200">
        <f t="shared" si="26"/>
        <v>0.58380844698288248</v>
      </c>
      <c r="H200">
        <f t="shared" si="27"/>
        <v>1.246823311896962</v>
      </c>
      <c r="I200">
        <f t="shared" si="28"/>
        <v>1.8979099692079704</v>
      </c>
      <c r="J200">
        <f t="shared" si="29"/>
        <v>0.3793952218331183</v>
      </c>
      <c r="K200">
        <f t="shared" si="29"/>
        <v>9.297470416387002E-2</v>
      </c>
      <c r="L200">
        <f t="shared" si="29"/>
        <v>0.45943758573125765</v>
      </c>
      <c r="M200">
        <f t="shared" si="30"/>
        <v>-1.246823311896962</v>
      </c>
      <c r="N200">
        <f t="shared" si="31"/>
        <v>-0.38952819915234904</v>
      </c>
      <c r="O200">
        <f t="shared" si="31"/>
        <v>-0.14161453464490129</v>
      </c>
      <c r="P200">
        <f t="shared" si="31"/>
        <v>-1.9949372664875922</v>
      </c>
    </row>
    <row r="201" spans="1:16" x14ac:dyDescent="0.35">
      <c r="A201">
        <v>198</v>
      </c>
      <c r="B201">
        <f t="shared" si="24"/>
        <v>2.0734511513692633</v>
      </c>
      <c r="C201">
        <f>'Graficas excel'!$N$3*(COS('Graficas excel'!$N$4*B201+'Graficas excel'!$N$5)+'Graficas excel'!$N$6)*COS(B201)+'Graficas excel'!$N$7</f>
        <v>9.4083828057057115</v>
      </c>
      <c r="D201" s="4">
        <f>'Graficas excel'!$N$3*(COS('Graficas excel'!$N$4*B201+'Graficas excel'!$N$5)+'Graficas excel'!$N$6)*SIN(B201)+'Graficas excel'!$N$8</f>
        <v>31.033127423239883</v>
      </c>
      <c r="E201">
        <f t="shared" si="25"/>
        <v>2.5528635317010218</v>
      </c>
      <c r="F201">
        <f>C201/(2*'Graficas excel'!$N$9*COS(E201/2))</f>
        <v>0.81069902888099543</v>
      </c>
      <c r="G201">
        <f t="shared" si="26"/>
        <v>0.58546313681683748</v>
      </c>
      <c r="H201">
        <f t="shared" si="27"/>
        <v>1.2509024416597054</v>
      </c>
      <c r="I201">
        <f t="shared" si="28"/>
        <v>1.9018829866803637</v>
      </c>
      <c r="J201">
        <f t="shared" si="29"/>
        <v>0.38036885065835463</v>
      </c>
      <c r="K201">
        <f t="shared" si="29"/>
        <v>9.7785923310924519E-2</v>
      </c>
      <c r="L201">
        <f t="shared" si="29"/>
        <v>0.40101567612880074</v>
      </c>
      <c r="M201">
        <f t="shared" si="30"/>
        <v>-1.2509024416597057</v>
      </c>
      <c r="N201">
        <f t="shared" si="31"/>
        <v>-0.39101118309128891</v>
      </c>
      <c r="O201">
        <f t="shared" si="31"/>
        <v>-0.16250546884746769</v>
      </c>
      <c r="P201">
        <f t="shared" si="31"/>
        <v>-1.9751538963595823</v>
      </c>
    </row>
    <row r="202" spans="1:16" x14ac:dyDescent="0.35">
      <c r="A202">
        <v>199</v>
      </c>
      <c r="B202">
        <f t="shared" si="24"/>
        <v>2.0839231268812295</v>
      </c>
      <c r="C202">
        <f>'Graficas excel'!$N$3*(COS('Graficas excel'!$N$4*B202+'Graficas excel'!$N$5)+'Graficas excel'!$N$6)*COS(B202)+'Graficas excel'!$N$7</f>
        <v>9.3344474635709531</v>
      </c>
      <c r="D202" s="4">
        <f>'Graficas excel'!$N$3*(COS('Graficas excel'!$N$4*B202+'Graficas excel'!$N$5)+'Graficas excel'!$N$6)*SIN(B202)+'Graficas excel'!$N$8</f>
        <v>31.005307754536453</v>
      </c>
      <c r="E202">
        <f t="shared" si="25"/>
        <v>2.5567352987460028</v>
      </c>
      <c r="F202">
        <f>C202/(2*'Graficas excel'!$N$9*COS(E202/2))</f>
        <v>0.80949869456491563</v>
      </c>
      <c r="G202">
        <f t="shared" si="26"/>
        <v>0.58712167691007411</v>
      </c>
      <c r="H202">
        <f t="shared" si="27"/>
        <v>1.2549971011939425</v>
      </c>
      <c r="I202">
        <f t="shared" si="28"/>
        <v>1.9058661999699726</v>
      </c>
      <c r="J202">
        <f t="shared" si="29"/>
        <v>0.38139286245268161</v>
      </c>
      <c r="K202">
        <f t="shared" si="29"/>
        <v>0.1019853496512598</v>
      </c>
      <c r="L202">
        <f t="shared" si="29"/>
        <v>0.3394383478731588</v>
      </c>
      <c r="M202">
        <f t="shared" si="30"/>
        <v>-1.2549971011939425</v>
      </c>
      <c r="N202">
        <f t="shared" si="31"/>
        <v>-0.39271293638162014</v>
      </c>
      <c r="O202">
        <f t="shared" si="31"/>
        <v>-0.18318923208250942</v>
      </c>
      <c r="P202">
        <f t="shared" si="31"/>
        <v>-1.9471620305196971</v>
      </c>
    </row>
    <row r="203" spans="1:16" x14ac:dyDescent="0.35">
      <c r="A203">
        <v>200</v>
      </c>
      <c r="B203">
        <f t="shared" si="24"/>
        <v>2.0943951023931953</v>
      </c>
      <c r="C203">
        <f>'Graficas excel'!$N$3*(COS('Graficas excel'!$N$4*B203+'Graficas excel'!$N$5)+'Graficas excel'!$N$6)*COS(B203)+'Graficas excel'!$N$7</f>
        <v>9.2605000000000022</v>
      </c>
      <c r="D203" s="4">
        <f>'Graficas excel'!$N$3*(COS('Graficas excel'!$N$4*B203+'Graficas excel'!$N$5)+'Graficas excel'!$N$6)*SIN(B203)+'Graficas excel'!$N$8</f>
        <v>30.977003994903818</v>
      </c>
      <c r="E203">
        <f t="shared" si="25"/>
        <v>2.5606106919250684</v>
      </c>
      <c r="F203">
        <f>C203/(2*'Graficas excel'!$N$9*COS(E203/2))</f>
        <v>0.80828972093484508</v>
      </c>
      <c r="G203">
        <f t="shared" si="26"/>
        <v>0.58878495822419774</v>
      </c>
      <c r="H203">
        <f t="shared" si="27"/>
        <v>1.2591095814469631</v>
      </c>
      <c r="I203">
        <f t="shared" si="28"/>
        <v>1.9098601366860157</v>
      </c>
      <c r="J203">
        <f t="shared" si="29"/>
        <v>0.38246085053680889</v>
      </c>
      <c r="K203">
        <f t="shared" si="29"/>
        <v>0.10553993971800971</v>
      </c>
      <c r="L203">
        <f t="shared" si="29"/>
        <v>0.27495830490258932</v>
      </c>
      <c r="M203">
        <f t="shared" si="30"/>
        <v>-1.2591095814469631</v>
      </c>
      <c r="N203">
        <f t="shared" si="31"/>
        <v>-0.39463128953404403</v>
      </c>
      <c r="O203">
        <f t="shared" si="31"/>
        <v>-0.20357986518394164</v>
      </c>
      <c r="P203">
        <f t="shared" si="31"/>
        <v>-1.9111435521679665</v>
      </c>
    </row>
    <row r="204" spans="1:16" x14ac:dyDescent="0.35">
      <c r="A204">
        <v>201</v>
      </c>
      <c r="B204">
        <f t="shared" si="24"/>
        <v>2.104867077905161</v>
      </c>
      <c r="C204">
        <f>'Graficas excel'!$N$3*(COS('Graficas excel'!$N$4*B204+'Graficas excel'!$N$5)+'Graficas excel'!$N$6)*COS(B204)+'Graficas excel'!$N$7</f>
        <v>9.186555651492327</v>
      </c>
      <c r="D204" s="4">
        <f>'Graficas excel'!$N$3*(COS('Graficas excel'!$N$4*B204+'Graficas excel'!$N$5)+'Graficas excel'!$N$6)*SIN(B204)+'Graficas excel'!$N$8</f>
        <v>30.948182243801714</v>
      </c>
      <c r="E204">
        <f t="shared" si="25"/>
        <v>2.5644883640470266</v>
      </c>
      <c r="F204">
        <f>C204/(2*'Graficas excel'!$N$9*COS(E204/2))</f>
        <v>0.80707139899977587</v>
      </c>
      <c r="G204">
        <f t="shared" si="26"/>
        <v>0.5904538567208657</v>
      </c>
      <c r="H204">
        <f t="shared" si="27"/>
        <v>1.2632421506472191</v>
      </c>
      <c r="I204">
        <f t="shared" si="28"/>
        <v>1.9138652573471229</v>
      </c>
      <c r="J204">
        <f t="shared" si="29"/>
        <v>0.38356606220107026</v>
      </c>
      <c r="K204">
        <f t="shared" si="29"/>
        <v>0.1084192963537613</v>
      </c>
      <c r="L204">
        <f t="shared" si="29"/>
        <v>0.2078375198009379</v>
      </c>
      <c r="M204">
        <f t="shared" si="30"/>
        <v>-1.2632421506472191</v>
      </c>
      <c r="N204">
        <f t="shared" si="31"/>
        <v>-0.3967631728969796</v>
      </c>
      <c r="O204">
        <f t="shared" si="31"/>
        <v>-0.22359331366209625</v>
      </c>
      <c r="P204">
        <f t="shared" si="31"/>
        <v>-1.8673070270475227</v>
      </c>
    </row>
    <row r="205" spans="1:16" x14ac:dyDescent="0.35">
      <c r="A205">
        <v>202</v>
      </c>
      <c r="B205">
        <f t="shared" si="24"/>
        <v>2.1153390534171272</v>
      </c>
      <c r="C205">
        <f>'Graficas excel'!$N$3*(COS('Graficas excel'!$N$4*B205+'Graficas excel'!$N$5)+'Graficas excel'!$N$6)*COS(B205)+'Graficas excel'!$N$7</f>
        <v>9.1126315036730432</v>
      </c>
      <c r="D205" s="4">
        <f>'Graficas excel'!$N$3*(COS('Graficas excel'!$N$4*B205+'Graficas excel'!$N$5)+'Graficas excel'!$N$6)*SIN(B205)+'Graficas excel'!$N$8</f>
        <v>30.918808320160228</v>
      </c>
      <c r="E205">
        <f t="shared" si="25"/>
        <v>2.5683668586375812</v>
      </c>
      <c r="F205">
        <f>C205/(2*'Graficas excel'!$N$9*COS(E205/2))</f>
        <v>0.8058430216474175</v>
      </c>
      <c r="G205">
        <f t="shared" si="26"/>
        <v>0.59212922952862224</v>
      </c>
      <c r="H205">
        <f t="shared" si="27"/>
        <v>1.2673970448778462</v>
      </c>
      <c r="I205">
        <f t="shared" si="28"/>
        <v>1.9178819517577137</v>
      </c>
      <c r="J205">
        <f t="shared" si="29"/>
        <v>0.38470142641751143</v>
      </c>
      <c r="K205">
        <f t="shared" si="29"/>
        <v>0.11059576577158446</v>
      </c>
      <c r="L205">
        <f t="shared" si="29"/>
        <v>0.13834652457460397</v>
      </c>
      <c r="M205">
        <f t="shared" si="30"/>
        <v>-1.2673970448778462</v>
      </c>
      <c r="N205">
        <f t="shared" si="31"/>
        <v>-0.3991046366022884</v>
      </c>
      <c r="O205">
        <f t="shared" si="31"/>
        <v>-0.2431477071226599</v>
      </c>
      <c r="P205">
        <f t="shared" si="31"/>
        <v>-1.8158871686169371</v>
      </c>
    </row>
    <row r="206" spans="1:16" x14ac:dyDescent="0.35">
      <c r="A206">
        <v>203</v>
      </c>
      <c r="B206">
        <f t="shared" si="24"/>
        <v>2.125811028929093</v>
      </c>
      <c r="C206">
        <f>'Graficas excel'!$N$3*(COS('Graficas excel'!$N$4*B206+'Graficas excel'!$N$5)+'Graficas excel'!$N$6)*COS(B206)+'Graficas excel'!$N$7</f>
        <v>9.038746471430251</v>
      </c>
      <c r="D206" s="4">
        <f>'Graficas excel'!$N$3*(COS('Graficas excel'!$N$4*B206+'Graficas excel'!$N$5)+'Graficas excel'!$N$6)*SIN(B206)+'Graficas excel'!$N$8</f>
        <v>30.88884790293779</v>
      </c>
      <c r="E206">
        <f t="shared" si="25"/>
        <v>2.5722446124900951</v>
      </c>
      <c r="F206">
        <f>C206/(2*'Graficas excel'!$N$9*COS(E206/2))</f>
        <v>0.80460388645035175</v>
      </c>
      <c r="G206">
        <f t="shared" si="26"/>
        <v>0.59381191122188637</v>
      </c>
      <c r="H206">
        <f t="shared" si="27"/>
        <v>1.2715764588590577</v>
      </c>
      <c r="I206">
        <f t="shared" si="28"/>
        <v>1.9219105356745763</v>
      </c>
      <c r="J206">
        <f t="shared" si="29"/>
        <v>0.38585958256839858</v>
      </c>
      <c r="K206">
        <f t="shared" si="29"/>
        <v>0.11204452718909531</v>
      </c>
      <c r="L206">
        <f t="shared" si="29"/>
        <v>6.6763603967590318E-2</v>
      </c>
      <c r="M206">
        <f t="shared" si="30"/>
        <v>-1.2715764588590575</v>
      </c>
      <c r="N206">
        <f t="shared" si="31"/>
        <v>-0.40165087343706757</v>
      </c>
      <c r="O206">
        <f t="shared" si="31"/>
        <v>-0.2621636330849097</v>
      </c>
      <c r="P206">
        <f t="shared" si="31"/>
        <v>-1.7571439629390109</v>
      </c>
    </row>
    <row r="207" spans="1:16" x14ac:dyDescent="0.35">
      <c r="A207">
        <v>204</v>
      </c>
      <c r="B207">
        <f t="shared" si="24"/>
        <v>2.1362830044410592</v>
      </c>
      <c r="C207">
        <f>'Graficas excel'!$N$3*(COS('Graficas excel'!$N$4*B207+'Graficas excel'!$N$5)+'Graficas excel'!$N$6)*COS(B207)+'Graficas excel'!$N$7</f>
        <v>8.9649212711662116</v>
      </c>
      <c r="D207" s="4">
        <f>'Graficas excel'!$N$3*(COS('Graficas excel'!$N$4*B207+'Graficas excel'!$N$5)+'Graficas excel'!$N$6)*SIN(B207)+'Graficas excel'!$N$8</f>
        <v>30.858266671764866</v>
      </c>
      <c r="E207">
        <f t="shared" si="25"/>
        <v>2.5761199585785297</v>
      </c>
      <c r="F207">
        <f>C207/(2*'Graficas excel'!$N$9*COS(E207/2))</f>
        <v>0.80335329844034198</v>
      </c>
      <c r="G207">
        <f t="shared" si="26"/>
        <v>0.59550271022475021</v>
      </c>
      <c r="H207">
        <f t="shared" si="27"/>
        <v>1.27578253697005</v>
      </c>
      <c r="I207">
        <f t="shared" si="28"/>
        <v>1.9259512477742899</v>
      </c>
      <c r="J207">
        <f t="shared" si="29"/>
        <v>0.3870329101133726</v>
      </c>
      <c r="K207">
        <f t="shared" si="29"/>
        <v>0.11274367401493451</v>
      </c>
      <c r="L207">
        <f t="shared" si="29"/>
        <v>-6.6259667319232916E-3</v>
      </c>
      <c r="M207">
        <f t="shared" si="30"/>
        <v>-1.2757825369700502</v>
      </c>
      <c r="N207">
        <f t="shared" si="31"/>
        <v>-0.40439624458286078</v>
      </c>
      <c r="O207">
        <f t="shared" si="31"/>
        <v>-0.28056440163580587</v>
      </c>
      <c r="P207">
        <f t="shared" si="31"/>
        <v>-1.6913618840373914</v>
      </c>
    </row>
    <row r="208" spans="1:16" x14ac:dyDescent="0.35">
      <c r="A208">
        <v>205</v>
      </c>
      <c r="B208">
        <f t="shared" si="24"/>
        <v>2.146754979953025</v>
      </c>
      <c r="C208">
        <f>'Graficas excel'!$N$3*(COS('Graficas excel'!$N$4*B208+'Graficas excel'!$N$5)+'Graficas excel'!$N$6)*COS(B208)+'Graficas excel'!$N$7</f>
        <v>8.8911783852369872</v>
      </c>
      <c r="D208" s="4">
        <f>'Graficas excel'!$N$3*(COS('Graficas excel'!$N$4*B208+'Graficas excel'!$N$5)+'Graficas excel'!$N$6)*SIN(B208)+'Graficas excel'!$N$8</f>
        <v>30.827030447137631</v>
      </c>
      <c r="E208">
        <f t="shared" si="25"/>
        <v>2.5799911293221913</v>
      </c>
      <c r="F208">
        <f>C208/(2*'Graficas excel'!$N$9*COS(E208/2))</f>
        <v>0.80209057284186103</v>
      </c>
      <c r="G208">
        <f t="shared" si="26"/>
        <v>0.59720240535200064</v>
      </c>
      <c r="H208">
        <f t="shared" si="27"/>
        <v>1.2800173645404529</v>
      </c>
      <c r="I208">
        <f t="shared" si="28"/>
        <v>1.9300042469313221</v>
      </c>
      <c r="J208">
        <f t="shared" si="29"/>
        <v>0.38821355910678607</v>
      </c>
      <c r="K208">
        <f t="shared" si="29"/>
        <v>0.11267428705357471</v>
      </c>
      <c r="L208">
        <f t="shared" si="29"/>
        <v>-8.1530754089003857E-2</v>
      </c>
      <c r="M208">
        <f t="shared" si="30"/>
        <v>-1.2800173645404529</v>
      </c>
      <c r="N208">
        <f t="shared" si="31"/>
        <v>-0.40733430812632032</v>
      </c>
      <c r="O208">
        <f t="shared" si="31"/>
        <v>-0.29827630186731807</v>
      </c>
      <c r="P208">
        <f t="shared" si="31"/>
        <v>-1.6188488254271918</v>
      </c>
    </row>
    <row r="209" spans="1:16" x14ac:dyDescent="0.35">
      <c r="A209">
        <v>206</v>
      </c>
      <c r="B209">
        <f t="shared" si="24"/>
        <v>2.1572269554649912</v>
      </c>
      <c r="C209">
        <f>'Graficas excel'!$N$3*(COS('Graficas excel'!$N$4*B209+'Graficas excel'!$N$5)+'Graficas excel'!$N$6)*COS(B209)+'Graficas excel'!$N$7</f>
        <v>8.8175420186867886</v>
      </c>
      <c r="D209" s="4">
        <f>'Graficas excel'!$N$3*(COS('Graficas excel'!$N$4*B209+'Graficas excel'!$N$5)+'Graficas excel'!$N$6)*SIN(B209)+'Graficas excel'!$N$8</f>
        <v>30.795105329628701</v>
      </c>
      <c r="E209">
        <f t="shared" si="25"/>
        <v>2.5838562601910677</v>
      </c>
      <c r="F209">
        <f>C209/(2*'Graficas excel'!$N$9*COS(E209/2))</f>
        <v>0.80081503775615759</v>
      </c>
      <c r="G209">
        <f t="shared" si="26"/>
        <v>0.59891174249934676</v>
      </c>
      <c r="H209">
        <f t="shared" si="27"/>
        <v>1.2842829594403351</v>
      </c>
      <c r="I209">
        <f t="shared" si="28"/>
        <v>1.9340696098157015</v>
      </c>
      <c r="J209">
        <f t="shared" si="29"/>
        <v>0.38939348148163933</v>
      </c>
      <c r="K209">
        <f t="shared" si="29"/>
        <v>0.11182049899328254</v>
      </c>
      <c r="L209">
        <f t="shared" si="29"/>
        <v>-0.15765398150811447</v>
      </c>
      <c r="M209">
        <f t="shared" si="30"/>
        <v>-1.2842829594403353</v>
      </c>
      <c r="N209">
        <f t="shared" si="31"/>
        <v>-0.41045785025527465</v>
      </c>
      <c r="O209">
        <f t="shared" si="31"/>
        <v>-0.31522884712476651</v>
      </c>
      <c r="P209">
        <f t="shared" si="31"/>
        <v>-1.5399350602485808</v>
      </c>
    </row>
    <row r="210" spans="1:16" x14ac:dyDescent="0.35">
      <c r="A210">
        <v>207</v>
      </c>
      <c r="B210">
        <f t="shared" si="24"/>
        <v>2.167698930976957</v>
      </c>
      <c r="C210">
        <f>'Graficas excel'!$N$3*(COS('Graficas excel'!$N$4*B210+'Graficas excel'!$N$5)+'Graficas excel'!$N$6)*COS(B210)+'Graficas excel'!$N$7</f>
        <v>8.7440380484149003</v>
      </c>
      <c r="D210" s="4">
        <f>'Graficas excel'!$N$3*(COS('Graficas excel'!$N$4*B210+'Graficas excel'!$N$5)+'Graficas excel'!$N$6)*SIN(B210)+'Graficas excel'!$N$8</f>
        <v>30.762457837587426</v>
      </c>
      <c r="E210">
        <f t="shared" si="25"/>
        <v>2.5877133936396901</v>
      </c>
      <c r="F210">
        <f>C210/(2*'Graficas excel'!$N$9*COS(E210/2))</f>
        <v>0.79952603678737089</v>
      </c>
      <c r="G210">
        <f t="shared" si="26"/>
        <v>0.60063143149445619</v>
      </c>
      <c r="H210">
        <f t="shared" si="27"/>
        <v>1.2885812639969025</v>
      </c>
      <c r="I210">
        <f t="shared" si="28"/>
        <v>1.9381473288182964</v>
      </c>
      <c r="J210">
        <f t="shared" si="29"/>
        <v>0.3905644630088328</v>
      </c>
      <c r="K210">
        <f t="shared" si="29"/>
        <v>0.11016955035956563</v>
      </c>
      <c r="L210">
        <f t="shared" si="29"/>
        <v>-0.23469438676443036</v>
      </c>
      <c r="M210">
        <f t="shared" si="30"/>
        <v>-1.2885812639969028</v>
      </c>
      <c r="N210">
        <f t="shared" si="31"/>
        <v>-0.41375891902303047</v>
      </c>
      <c r="O210">
        <f t="shared" si="31"/>
        <v>-0.3313550093657075</v>
      </c>
      <c r="P210">
        <f t="shared" si="31"/>
        <v>-1.4549720154063739</v>
      </c>
    </row>
    <row r="211" spans="1:16" x14ac:dyDescent="0.35">
      <c r="A211">
        <v>208</v>
      </c>
      <c r="B211">
        <f t="shared" si="24"/>
        <v>2.1781709064889232</v>
      </c>
      <c r="C211">
        <f>'Graficas excel'!$N$3*(COS('Graficas excel'!$N$4*B211+'Graficas excel'!$N$5)+'Graficas excel'!$N$6)*COS(B211)+'Graficas excel'!$N$7</f>
        <v>8.6706939649436734</v>
      </c>
      <c r="D211" s="4">
        <f>'Graficas excel'!$N$3*(COS('Graficas excel'!$N$4*B211+'Graficas excel'!$N$5)+'Graficas excel'!$N$6)*SIN(B211)+'Graficas excel'!$N$8</f>
        <v>30.72905504280909</v>
      </c>
      <c r="E211">
        <f t="shared" si="25"/>
        <v>2.5915604833567687</v>
      </c>
      <c r="F211">
        <f>C211/(2*'Graficas excel'!$N$9*COS(E211/2))</f>
        <v>0.79822293160248392</v>
      </c>
      <c r="G211">
        <f t="shared" si="26"/>
        <v>0.60236214311984793</v>
      </c>
      <c r="H211">
        <f t="shared" si="27"/>
        <v>1.2929141372647697</v>
      </c>
      <c r="I211">
        <f t="shared" si="28"/>
        <v>1.9422373103107691</v>
      </c>
      <c r="J211">
        <f t="shared" si="29"/>
        <v>0.39171815584236247</v>
      </c>
      <c r="K211">
        <f t="shared" si="29"/>
        <v>0.10771183648857265</v>
      </c>
      <c r="L211">
        <f t="shared" si="29"/>
        <v>-0.31234709905173541</v>
      </c>
      <c r="M211">
        <f t="shared" si="30"/>
        <v>-1.2929141372647694</v>
      </c>
      <c r="N211">
        <f t="shared" si="31"/>
        <v>-0.41722886056687541</v>
      </c>
      <c r="O211">
        <f t="shared" si="31"/>
        <v>-0.34659144068163883</v>
      </c>
      <c r="P211">
        <f t="shared" si="31"/>
        <v>-1.3643309532688044</v>
      </c>
    </row>
    <row r="212" spans="1:16" x14ac:dyDescent="0.35">
      <c r="A212">
        <v>209</v>
      </c>
      <c r="B212">
        <f t="shared" si="24"/>
        <v>2.188642882000889</v>
      </c>
      <c r="C212">
        <f>'Graficas excel'!$N$3*(COS('Graficas excel'!$N$4*B212+'Graficas excel'!$N$5)+'Graficas excel'!$N$6)*COS(B212)+'Graficas excel'!$N$7</f>
        <v>8.5975388069866288</v>
      </c>
      <c r="D212" s="4">
        <f>'Graficas excel'!$N$3*(COS('Graficas excel'!$N$4*B212+'Graficas excel'!$N$5)+'Graficas excel'!$N$6)*SIN(B212)+'Graficas excel'!$N$8</f>
        <v>30.694864703661807</v>
      </c>
      <c r="E212">
        <f t="shared" si="25"/>
        <v>2.5953953988171743</v>
      </c>
      <c r="F212">
        <f>C212/(2*'Graficas excel'!$N$9*COS(E212/2))</f>
        <v>0.7969051044171388</v>
      </c>
      <c r="G212">
        <f t="shared" si="26"/>
        <v>0.60410450631816115</v>
      </c>
      <c r="H212">
        <f t="shared" si="27"/>
        <v>1.2972833476755115</v>
      </c>
      <c r="I212">
        <f t="shared" si="28"/>
        <v>1.9463393732463428</v>
      </c>
      <c r="J212">
        <f t="shared" si="29"/>
        <v>0.39284611155641969</v>
      </c>
      <c r="K212">
        <f t="shared" si="29"/>
        <v>0.10444094531606926</v>
      </c>
      <c r="L212">
        <f t="shared" si="29"/>
        <v>-0.39030451025103646</v>
      </c>
      <c r="M212">
        <f t="shared" si="30"/>
        <v>-1.2972833476755112</v>
      </c>
      <c r="N212">
        <f t="shared" si="31"/>
        <v>-0.42085835764635054</v>
      </c>
      <c r="O212">
        <f t="shared" si="31"/>
        <v>-0.36087868101448695</v>
      </c>
      <c r="P212">
        <f t="shared" si="31"/>
        <v>-1.2684016313408517</v>
      </c>
    </row>
    <row r="213" spans="1:16" x14ac:dyDescent="0.35">
      <c r="A213">
        <v>210</v>
      </c>
      <c r="B213">
        <f t="shared" si="24"/>
        <v>2.1991148575128552</v>
      </c>
      <c r="C213">
        <f>'Graficas excel'!$N$3*(COS('Graficas excel'!$N$4*B213+'Graficas excel'!$N$5)+'Graficas excel'!$N$6)*COS(B213)+'Graficas excel'!$N$7</f>
        <v>8.5246030890451117</v>
      </c>
      <c r="D213" s="4">
        <f>'Graficas excel'!$N$3*(COS('Graficas excel'!$N$4*B213+'Graficas excel'!$N$5)+'Graficas excel'!$N$6)*SIN(B213)+'Graficas excel'!$N$8</f>
        <v>30.659855395170851</v>
      </c>
      <c r="E213">
        <f t="shared" si="25"/>
        <v>2.5992159301222753</v>
      </c>
      <c r="F213">
        <f>C213/(2*'Graficas excel'!$N$9*COS(E213/2))</f>
        <v>0.79557196039961731</v>
      </c>
      <c r="G213">
        <f t="shared" si="26"/>
        <v>0.60585910558966571</v>
      </c>
      <c r="H213">
        <f t="shared" si="27"/>
        <v>1.30169056609079</v>
      </c>
      <c r="I213">
        <f t="shared" si="28"/>
        <v>1.9504532481065326</v>
      </c>
      <c r="J213">
        <f t="shared" si="29"/>
        <v>0.39393981457821614</v>
      </c>
      <c r="K213">
        <f t="shared" si="29"/>
        <v>0.10035368604251053</v>
      </c>
      <c r="L213">
        <f t="shared" si="29"/>
        <v>-0.46825722641480833</v>
      </c>
      <c r="M213">
        <f t="shared" si="30"/>
        <v>-1.30169056609079</v>
      </c>
      <c r="N213">
        <f t="shared" si="31"/>
        <v>-0.42463747035672483</v>
      </c>
      <c r="O213">
        <f t="shared" si="31"/>
        <v>-0.37416135183722604</v>
      </c>
      <c r="P213">
        <f t="shared" si="31"/>
        <v>-1.1675907125046159</v>
      </c>
    </row>
    <row r="214" spans="1:16" x14ac:dyDescent="0.35">
      <c r="A214">
        <v>211</v>
      </c>
      <c r="B214">
        <f t="shared" si="24"/>
        <v>2.209586833024821</v>
      </c>
      <c r="C214">
        <f>'Graficas excel'!$N$3*(COS('Graficas excel'!$N$4*B214+'Graficas excel'!$N$5)+'Graficas excel'!$N$6)*COS(B214)+'Graficas excel'!$N$7</f>
        <v>8.4519187222906709</v>
      </c>
      <c r="D214" s="4">
        <f>'Graficas excel'!$N$3*(COS('Graficas excel'!$N$4*B214+'Graficas excel'!$N$5)+'Graficas excel'!$N$6)*SIN(B214)+'Graficas excel'!$N$8</f>
        <v>30.62399663557337</v>
      </c>
      <c r="E214">
        <f t="shared" si="25"/>
        <v>2.6030197931141394</v>
      </c>
      <c r="F214">
        <f>C214/(2*'Graficas excel'!$N$9*COS(E214/2))</f>
        <v>0.79422292998558397</v>
      </c>
      <c r="G214">
        <f t="shared" si="26"/>
        <v>0.60762647859117713</v>
      </c>
      <c r="H214">
        <f t="shared" si="27"/>
        <v>1.3061373592818291</v>
      </c>
      <c r="I214">
        <f t="shared" si="28"/>
        <v>1.9545785761979841</v>
      </c>
      <c r="J214">
        <f t="shared" si="29"/>
        <v>0.39499071592098883</v>
      </c>
      <c r="K214">
        <f t="shared" si="29"/>
        <v>9.5450107834193554E-2</v>
      </c>
      <c r="L214">
        <f t="shared" si="29"/>
        <v>-0.54589494270505245</v>
      </c>
      <c r="M214">
        <f t="shared" si="30"/>
        <v>-1.3061373592818288</v>
      </c>
      <c r="N214">
        <f t="shared" si="31"/>
        <v>-0.42855567887068835</v>
      </c>
      <c r="O214">
        <f t="shared" si="31"/>
        <v>-0.38638833318657329</v>
      </c>
      <c r="P214">
        <f t="shared" si="31"/>
        <v>-1.0623203376696748</v>
      </c>
    </row>
    <row r="215" spans="1:16" x14ac:dyDescent="0.35">
      <c r="A215">
        <v>212</v>
      </c>
      <c r="B215">
        <f t="shared" si="24"/>
        <v>2.2200588085367872</v>
      </c>
      <c r="C215">
        <f>'Graficas excel'!$N$3*(COS('Graficas excel'!$N$4*B215+'Graficas excel'!$N$5)+'Graficas excel'!$N$6)*COS(B215)+'Graficas excel'!$N$7</f>
        <v>8.3795189290181007</v>
      </c>
      <c r="D215" s="4">
        <f>'Graficas excel'!$N$3*(COS('Graficas excel'!$N$4*B215+'Graficas excel'!$N$5)+'Graficas excel'!$N$6)*SIN(B215)+'Graficas excel'!$N$8</f>
        <v>30.587259008871232</v>
      </c>
      <c r="E215">
        <f t="shared" si="25"/>
        <v>2.6068046347486487</v>
      </c>
      <c r="F215">
        <f>C215/(2*'Graficas excel'!$N$9*COS(E215/2))</f>
        <v>0.79285747109645532</v>
      </c>
      <c r="G215">
        <f t="shared" si="26"/>
        <v>0.60940711394480251</v>
      </c>
      <c r="H215">
        <f t="shared" si="27"/>
        <v>1.3106251838564764</v>
      </c>
      <c r="I215">
        <f t="shared" si="28"/>
        <v>1.9587149093025626</v>
      </c>
      <c r="J215">
        <f t="shared" si="29"/>
        <v>0.39599026711284302</v>
      </c>
      <c r="K215">
        <f t="shared" si="29"/>
        <v>8.9733509362080174E-2</v>
      </c>
      <c r="L215">
        <f t="shared" si="29"/>
        <v>-0.62290745115393098</v>
      </c>
      <c r="M215">
        <f t="shared" si="30"/>
        <v>-1.3106251838564766</v>
      </c>
      <c r="N215">
        <f t="shared" si="31"/>
        <v>-0.4326019280339275</v>
      </c>
      <c r="O215">
        <f t="shared" si="31"/>
        <v>-0.39751292574851355</v>
      </c>
      <c r="P215">
        <f t="shared" si="31"/>
        <v>-0.95302633492605349</v>
      </c>
    </row>
    <row r="216" spans="1:16" x14ac:dyDescent="0.35">
      <c r="A216">
        <v>213</v>
      </c>
      <c r="B216">
        <f t="shared" si="24"/>
        <v>2.2305307840487529</v>
      </c>
      <c r="C216">
        <f>'Graficas excel'!$N$3*(COS('Graficas excel'!$N$4*B216+'Graficas excel'!$N$5)+'Graficas excel'!$N$6)*COS(B216)+'Graficas excel'!$N$7</f>
        <v>8.3074381509806905</v>
      </c>
      <c r="D216" s="4">
        <f>'Graficas excel'!$N$3*(COS('Graficas excel'!$N$4*B216+'Graficas excel'!$N$5)+'Graficas excel'!$N$6)*SIN(B216)+'Graficas excel'!$N$8</f>
        <v>30.549614282926669</v>
      </c>
      <c r="E216">
        <f t="shared" si="25"/>
        <v>2.6105680387122132</v>
      </c>
      <c r="F216">
        <f>C216/(2*'Graficas excel'!$N$9*COS(E216/2))</f>
        <v>0.79147507125460304</v>
      </c>
      <c r="G216">
        <f t="shared" si="26"/>
        <v>0.61120144926408759</v>
      </c>
      <c r="H216">
        <f t="shared" si="27"/>
        <v>1.315155380653277</v>
      </c>
      <c r="I216">
        <f t="shared" si="28"/>
        <v>1.9628617096827452</v>
      </c>
      <c r="J216">
        <f t="shared" si="29"/>
        <v>0.39692995422548549</v>
      </c>
      <c r="K216">
        <f t="shared" si="29"/>
        <v>8.3210437787375066E-2</v>
      </c>
      <c r="L216">
        <f t="shared" si="29"/>
        <v>-0.69898555987265731</v>
      </c>
      <c r="M216">
        <f t="shared" si="30"/>
        <v>-1.3151553806532772</v>
      </c>
      <c r="N216">
        <f t="shared" si="31"/>
        <v>-0.43676467365805588</v>
      </c>
      <c r="O216">
        <f t="shared" si="31"/>
        <v>-0.40749299419011786</v>
      </c>
      <c r="P216">
        <f t="shared" si="31"/>
        <v>-0.84015663365449589</v>
      </c>
    </row>
    <row r="217" spans="1:16" x14ac:dyDescent="0.35">
      <c r="A217">
        <v>214</v>
      </c>
      <c r="B217">
        <f t="shared" si="24"/>
        <v>2.2410027595607187</v>
      </c>
      <c r="C217">
        <f>'Graficas excel'!$N$3*(COS('Graficas excel'!$N$4*B217+'Graficas excel'!$N$5)+'Graficas excel'!$N$6)*COS(B217)+'Graficas excel'!$N$7</f>
        <v>8.2357119519447011</v>
      </c>
      <c r="D217" s="4">
        <f>'Graficas excel'!$N$3*(COS('Graficas excel'!$N$4*B217+'Graficas excel'!$N$5)+'Graficas excel'!$N$6)*SIN(B217)+'Graficas excel'!$N$8</f>
        <v>30.511035522663711</v>
      </c>
      <c r="E217">
        <f t="shared" si="25"/>
        <v>2.6143075312664044</v>
      </c>
      <c r="F217">
        <f>C217/(2*'Graficas excel'!$N$9*COS(E217/2))</f>
        <v>0.79007524958886477</v>
      </c>
      <c r="G217">
        <f t="shared" si="26"/>
        <v>0.61300986940431312</v>
      </c>
      <c r="H217">
        <f t="shared" si="27"/>
        <v>1.3197291696203162</v>
      </c>
      <c r="I217">
        <f t="shared" si="28"/>
        <v>1.9670183504433603</v>
      </c>
      <c r="J217">
        <f t="shared" si="29"/>
        <v>0.39780133189233485</v>
      </c>
      <c r="K217">
        <f t="shared" si="29"/>
        <v>7.5890678121170771E-2</v>
      </c>
      <c r="L217">
        <f t="shared" si="29"/>
        <v>-0.77382209346309683</v>
      </c>
      <c r="M217">
        <f t="shared" si="30"/>
        <v>-1.3197291696203162</v>
      </c>
      <c r="N217">
        <f t="shared" si="31"/>
        <v>-0.44103193031451249</v>
      </c>
      <c r="O217">
        <f t="shared" si="31"/>
        <v>-0.41629109388396351</v>
      </c>
      <c r="P217">
        <f t="shared" si="31"/>
        <v>-0.72416943577406501</v>
      </c>
    </row>
    <row r="218" spans="1:16" x14ac:dyDescent="0.35">
      <c r="A218">
        <v>215</v>
      </c>
      <c r="B218">
        <f t="shared" si="24"/>
        <v>2.2514747350726849</v>
      </c>
      <c r="C218">
        <f>'Graficas excel'!$N$3*(COS('Graficas excel'!$N$4*B218+'Graficas excel'!$N$5)+'Graficas excel'!$N$6)*COS(B218)+'Graficas excel'!$N$7</f>
        <v>8.1643769148242704</v>
      </c>
      <c r="D218" s="4">
        <f>'Graficas excel'!$N$3*(COS('Graficas excel'!$N$4*B218+'Graficas excel'!$N$5)+'Graficas excel'!$N$6)*SIN(B218)+'Graficas excel'!$N$8</f>
        <v>30.471497197958762</v>
      </c>
      <c r="E218">
        <f t="shared" si="25"/>
        <v>2.6180205873045637</v>
      </c>
      <c r="F218">
        <f>C218/(2*'Graficas excel'!$N$9*COS(E218/2))</f>
        <v>0.78865755872420795</v>
      </c>
      <c r="G218">
        <f t="shared" si="26"/>
        <v>0.61483270494271247</v>
      </c>
      <c r="H218">
        <f t="shared" si="27"/>
        <v>1.3243476451945646</v>
      </c>
      <c r="I218">
        <f t="shared" si="28"/>
        <v>1.9711841162495642</v>
      </c>
      <c r="J218">
        <f t="shared" si="29"/>
        <v>0.39859605721520625</v>
      </c>
      <c r="K218">
        <f t="shared" si="29"/>
        <v>6.7787232107806975E-2</v>
      </c>
      <c r="L218">
        <f t="shared" si="29"/>
        <v>-0.84711289267110135</v>
      </c>
      <c r="M218">
        <f t="shared" si="30"/>
        <v>-1.3243476451945648</v>
      </c>
      <c r="N218">
        <f t="shared" si="31"/>
        <v>-0.44539132045551488</v>
      </c>
      <c r="O218">
        <f t="shared" si="31"/>
        <v>-0.42387457848190374</v>
      </c>
      <c r="P218">
        <f t="shared" si="31"/>
        <v>-0.60553141599668336</v>
      </c>
    </row>
    <row r="219" spans="1:16" x14ac:dyDescent="0.35">
      <c r="A219">
        <v>216</v>
      </c>
      <c r="B219">
        <f t="shared" si="24"/>
        <v>2.2619467105846507</v>
      </c>
      <c r="C219">
        <f>'Graficas excel'!$N$3*(COS('Graficas excel'!$N$4*B219+'Graficas excel'!$N$5)+'Graficas excel'!$N$6)*COS(B219)+'Graficas excel'!$N$7</f>
        <v>8.0934705337807298</v>
      </c>
      <c r="D219" s="4">
        <f>'Graficas excel'!$N$3*(COS('Graficas excel'!$N$4*B219+'Graficas excel'!$N$5)+'Graficas excel'!$N$6)*SIN(B219)+'Graficas excel'!$N$8</f>
        <v>30.430975285825202</v>
      </c>
      <c r="E219">
        <f t="shared" si="25"/>
        <v>2.621704636604159</v>
      </c>
      <c r="F219">
        <f>C219/(2*'Graficas excel'!$N$9*COS(E219/2))</f>
        <v>0.78722158654968366</v>
      </c>
      <c r="G219">
        <f t="shared" si="26"/>
        <v>0.61667023089346451</v>
      </c>
      <c r="H219">
        <f t="shared" si="27"/>
        <v>1.3290117721956172</v>
      </c>
      <c r="I219">
        <f t="shared" si="28"/>
        <v>1.9753582043998881</v>
      </c>
      <c r="J219">
        <f t="shared" si="29"/>
        <v>0.39930592344986315</v>
      </c>
      <c r="K219">
        <f t="shared" si="29"/>
        <v>5.8916286639884539E-2</v>
      </c>
      <c r="L219">
        <f t="shared" si="29"/>
        <v>-0.91855778694643975</v>
      </c>
      <c r="M219">
        <f t="shared" si="30"/>
        <v>-1.3290117721956172</v>
      </c>
      <c r="N219">
        <f t="shared" si="31"/>
        <v>-0.44983012466152228</v>
      </c>
      <c r="O219">
        <f t="shared" si="31"/>
        <v>-0.43021568864194709</v>
      </c>
      <c r="P219">
        <f t="shared" si="31"/>
        <v>-0.48471592673256148</v>
      </c>
    </row>
    <row r="220" spans="1:16" x14ac:dyDescent="0.35">
      <c r="A220">
        <v>217</v>
      </c>
      <c r="B220">
        <f t="shared" si="24"/>
        <v>2.2724186860966169</v>
      </c>
      <c r="C220">
        <f>'Graficas excel'!$N$3*(COS('Graficas excel'!$N$4*B220+'Graficas excel'!$N$5)+'Graficas excel'!$N$6)*COS(B220)+'Graficas excel'!$N$7</f>
        <v>8.0230311016915135</v>
      </c>
      <c r="D220" s="4">
        <f>'Graficas excel'!$N$3*(COS('Graficas excel'!$N$4*B220+'Graficas excel'!$N$5)+'Graficas excel'!$N$6)*SIN(B220)+'Graficas excel'!$N$8</f>
        <v>30.389447366520379</v>
      </c>
      <c r="E220">
        <f t="shared" si="25"/>
        <v>2.6253570702584588</v>
      </c>
      <c r="F220">
        <f>C220/(2*'Graficas excel'!$N$9*COS(E220/2))</f>
        <v>0.78576695785917572</v>
      </c>
      <c r="G220">
        <f t="shared" si="26"/>
        <v>0.61852266566128067</v>
      </c>
      <c r="H220">
        <f t="shared" si="27"/>
        <v>1.333722382245617</v>
      </c>
      <c r="I220">
        <f t="shared" si="28"/>
        <v>1.979539726252038</v>
      </c>
      <c r="J220">
        <f t="shared" si="29"/>
        <v>0.39992289336081199</v>
      </c>
      <c r="K220">
        <f t="shared" si="29"/>
        <v>4.9297171988655762E-2</v>
      </c>
      <c r="L220">
        <f t="shared" si="29"/>
        <v>-0.98786164823684819</v>
      </c>
      <c r="M220">
        <f t="shared" si="30"/>
        <v>-1.3337223822456172</v>
      </c>
      <c r="N220">
        <f t="shared" si="31"/>
        <v>-0.45433533281784433</v>
      </c>
      <c r="O220">
        <f t="shared" si="31"/>
        <v>-0.43529162195695037</v>
      </c>
      <c r="P220">
        <f t="shared" si="31"/>
        <v>-0.3622010486782512</v>
      </c>
    </row>
    <row r="221" spans="1:16" x14ac:dyDescent="0.35">
      <c r="A221">
        <v>218</v>
      </c>
      <c r="B221">
        <f t="shared" si="24"/>
        <v>2.2828906616085827</v>
      </c>
      <c r="C221">
        <f>'Graficas excel'!$N$3*(COS('Graficas excel'!$N$4*B221+'Graficas excel'!$N$5)+'Graficas excel'!$N$6)*COS(B221)+'Graficas excel'!$N$7</f>
        <v>7.9530975934137951</v>
      </c>
      <c r="D221" s="4">
        <f>'Graficas excel'!$N$3*(COS('Graficas excel'!$N$4*B221+'Graficas excel'!$N$5)+'Graficas excel'!$N$6)*SIN(B221)+'Graficas excel'!$N$8</f>
        <v>30.346892713227884</v>
      </c>
      <c r="E221">
        <f t="shared" si="25"/>
        <v>2.6289752472708674</v>
      </c>
      <c r="F221">
        <f>C221/(2*'Graficas excel'!$N$9*COS(E221/2))</f>
        <v>0.78429333585979177</v>
      </c>
      <c r="G221">
        <f t="shared" si="26"/>
        <v>0.62039017023637621</v>
      </c>
      <c r="H221">
        <f t="shared" si="27"/>
        <v>1.3384801707251066</v>
      </c>
      <c r="I221">
        <f t="shared" si="28"/>
        <v>1.983727708997987</v>
      </c>
      <c r="J221">
        <f t="shared" si="29"/>
        <v>0.40043913213868637</v>
      </c>
      <c r="K221">
        <f t="shared" si="29"/>
        <v>3.8952308999109141E-2</v>
      </c>
      <c r="L221">
        <f t="shared" si="29"/>
        <v>-1.0547353604601377</v>
      </c>
      <c r="M221">
        <f t="shared" si="30"/>
        <v>-1.3384801707251066</v>
      </c>
      <c r="N221">
        <f t="shared" si="31"/>
        <v>-0.45889369602354146</v>
      </c>
      <c r="O221">
        <f t="shared" si="31"/>
        <v>-0.43908458246911741</v>
      </c>
      <c r="P221">
        <f t="shared" si="31"/>
        <v>-0.23846780925743308</v>
      </c>
    </row>
    <row r="222" spans="1:16" x14ac:dyDescent="0.35">
      <c r="A222">
        <v>219</v>
      </c>
      <c r="B222">
        <f t="shared" si="24"/>
        <v>2.2933626371205489</v>
      </c>
      <c r="C222">
        <f>'Graficas excel'!$N$3*(COS('Graficas excel'!$N$4*B222+'Graficas excel'!$N$5)+'Graficas excel'!$N$6)*COS(B222)+'Graficas excel'!$N$7</f>
        <v>7.8837095452857824</v>
      </c>
      <c r="D222" s="4">
        <f>'Graficas excel'!$N$3*(COS('Graficas excel'!$N$4*B222+'Graficas excel'!$N$5)+'Graficas excel'!$N$6)*SIN(B222)+'Graficas excel'!$N$8</f>
        <v>30.30329237499398</v>
      </c>
      <c r="E222">
        <f t="shared" si="25"/>
        <v>2.6325565012950918</v>
      </c>
      <c r="F222">
        <f>C222/(2*'Graficas excel'!$N$9*COS(E222/2))</f>
        <v>0.78280042354309476</v>
      </c>
      <c r="G222">
        <f t="shared" si="26"/>
        <v>0.62227284763257296</v>
      </c>
      <c r="H222">
        <f t="shared" si="27"/>
        <v>1.3432856942724605</v>
      </c>
      <c r="I222">
        <f t="shared" si="28"/>
        <v>1.9879210977837762</v>
      </c>
      <c r="J222">
        <f t="shared" si="29"/>
        <v>0.40084703976465957</v>
      </c>
      <c r="K222">
        <f t="shared" si="29"/>
        <v>2.7907146132765973E-2</v>
      </c>
      <c r="L222">
        <f t="shared" si="29"/>
        <v>-1.1188968804447932</v>
      </c>
      <c r="M222">
        <f t="shared" si="30"/>
        <v>-1.3432856942724607</v>
      </c>
      <c r="N222">
        <f t="shared" si="31"/>
        <v>-0.46349177901883987</v>
      </c>
      <c r="O222">
        <f t="shared" si="31"/>
        <v>-0.44158181152805343</v>
      </c>
      <c r="P222">
        <f t="shared" si="31"/>
        <v>-0.11399820072960144</v>
      </c>
    </row>
    <row r="223" spans="1:16" x14ac:dyDescent="0.35">
      <c r="A223">
        <v>220</v>
      </c>
      <c r="B223">
        <f t="shared" si="24"/>
        <v>2.3038346126325147</v>
      </c>
      <c r="C223">
        <f>'Graficas excel'!$N$3*(COS('Graficas excel'!$N$4*B223+'Graficas excel'!$N$5)+'Graficas excel'!$N$6)*COS(B223)+'Graficas excel'!$N$7</f>
        <v>7.8149069313252104</v>
      </c>
      <c r="D223" s="4">
        <f>'Graficas excel'!$N$3*(COS('Graficas excel'!$N$4*B223+'Graficas excel'!$N$5)+'Graficas excel'!$N$6)*SIN(B223)+'Graficas excel'!$N$8</f>
        <v>30.258629252624331</v>
      </c>
      <c r="E223">
        <f t="shared" si="25"/>
        <v>2.6360981475041281</v>
      </c>
      <c r="F223">
        <f>C223/(2*'Graficas excel'!$N$9*COS(E223/2))</f>
        <v>0.78128796491476493</v>
      </c>
      <c r="G223">
        <f t="shared" si="26"/>
        <v>0.62417074256916683</v>
      </c>
      <c r="H223">
        <f t="shared" si="27"/>
        <v>1.3481393688323433</v>
      </c>
      <c r="I223">
        <f t="shared" si="28"/>
        <v>1.9921187581682358</v>
      </c>
      <c r="J223">
        <f t="shared" si="29"/>
        <v>0.40113928271557076</v>
      </c>
      <c r="K223">
        <f t="shared" si="29"/>
        <v>1.6190085400332975E-2</v>
      </c>
      <c r="L223">
        <f t="shared" si="29"/>
        <v>-1.1800722186205039</v>
      </c>
      <c r="M223">
        <f t="shared" si="30"/>
        <v>-1.3481393688323435</v>
      </c>
      <c r="N223">
        <f t="shared" si="31"/>
        <v>-0.46811601293569122</v>
      </c>
      <c r="O223">
        <f t="shared" si="31"/>
        <v>-0.44277559789450199</v>
      </c>
      <c r="P223">
        <f t="shared" si="31"/>
        <v>1.0726607945220561E-2</v>
      </c>
    </row>
    <row r="224" spans="1:16" x14ac:dyDescent="0.35">
      <c r="A224">
        <v>221</v>
      </c>
      <c r="B224">
        <f t="shared" si="24"/>
        <v>2.3143065881444809</v>
      </c>
      <c r="C224">
        <f>'Graficas excel'!$N$3*(COS('Graficas excel'!$N$4*B224+'Graficas excel'!$N$5)+'Graficas excel'!$N$6)*COS(B224)+'Graficas excel'!$N$7</f>
        <v>7.7467300365989589</v>
      </c>
      <c r="D224" s="4">
        <f>'Graficas excel'!$N$3*(COS('Graficas excel'!$N$4*B224+'Graficas excel'!$N$5)+'Graficas excel'!$N$6)*SIN(B224)+'Graficas excel'!$N$8</f>
        <v>30.212888167275349</v>
      </c>
      <c r="E224">
        <f t="shared" si="25"/>
        <v>2.6395974895708765</v>
      </c>
      <c r="F224">
        <f>C224/(2*'Graficas excel'!$N$9*COS(E224/2))</f>
        <v>0.77975574607863241</v>
      </c>
      <c r="G224">
        <f t="shared" si="26"/>
        <v>0.62608384139614659</v>
      </c>
      <c r="H224">
        <f t="shared" si="27"/>
        <v>1.3530414682565655</v>
      </c>
      <c r="I224">
        <f t="shared" si="28"/>
        <v>1.9963194789137209</v>
      </c>
      <c r="J224">
        <f t="shared" si="29"/>
        <v>0.40130882489341968</v>
      </c>
      <c r="K224">
        <f t="shared" si="29"/>
        <v>3.8323980245876968E-3</v>
      </c>
      <c r="L224">
        <f t="shared" si="29"/>
        <v>-1.2379964761769358</v>
      </c>
      <c r="M224">
        <f t="shared" si="30"/>
        <v>-1.3530414682565652</v>
      </c>
      <c r="N224">
        <f t="shared" si="31"/>
        <v>-0.47275274815413854</v>
      </c>
      <c r="O224">
        <f t="shared" si="31"/>
        <v>-0.44266326911877318</v>
      </c>
      <c r="P224">
        <f t="shared" si="31"/>
        <v>0.13522819073966277</v>
      </c>
    </row>
    <row r="225" spans="1:16" x14ac:dyDescent="0.35">
      <c r="A225">
        <v>222</v>
      </c>
      <c r="B225">
        <f t="shared" si="24"/>
        <v>2.3247785636564466</v>
      </c>
      <c r="C225">
        <f>'Graficas excel'!$N$3*(COS('Graficas excel'!$N$4*B225+'Graficas excel'!$N$5)+'Graficas excel'!$N$6)*COS(B225)+'Graficas excel'!$N$7</f>
        <v>7.6792193282505847</v>
      </c>
      <c r="D225" s="4">
        <f>'Graficas excel'!$N$3*(COS('Graficas excel'!$N$4*B225+'Graficas excel'!$N$5)+'Graficas excel'!$N$6)*SIN(B225)+'Graficas excel'!$N$8</f>
        <v>30.166055921503819</v>
      </c>
      <c r="E225">
        <f t="shared" si="25"/>
        <v>2.6430518267430312</v>
      </c>
      <c r="F225">
        <f>C225/(2*'Graficas excel'!$N$9*COS(E225/2))</f>
        <v>0.77820359617144608</v>
      </c>
      <c r="G225">
        <f t="shared" si="26"/>
        <v>0.62801207226121769</v>
      </c>
      <c r="H225">
        <f t="shared" si="27"/>
        <v>1.35799212345845</v>
      </c>
      <c r="I225">
        <f t="shared" si="28"/>
        <v>2.0005219751007406</v>
      </c>
      <c r="J225">
        <f t="shared" si="29"/>
        <v>0.40134895767168527</v>
      </c>
      <c r="K225">
        <f t="shared" si="29"/>
        <v>-9.1318707578373452E-3</v>
      </c>
      <c r="L225">
        <f t="shared" si="29"/>
        <v>-1.2924148361926313</v>
      </c>
      <c r="M225">
        <f t="shared" si="30"/>
        <v>-1.35799212345845</v>
      </c>
      <c r="N225">
        <f t="shared" si="31"/>
        <v>-0.47738830706839713</v>
      </c>
      <c r="O225">
        <f t="shared" si="31"/>
        <v>-0.44124716281681997</v>
      </c>
      <c r="P225">
        <f t="shared" si="31"/>
        <v>0.25903266313310652</v>
      </c>
    </row>
    <row r="226" spans="1:16" x14ac:dyDescent="0.35">
      <c r="A226">
        <v>223</v>
      </c>
      <c r="B226">
        <f t="shared" si="24"/>
        <v>2.3352505391684129</v>
      </c>
      <c r="C226">
        <f>'Graficas excel'!$N$3*(COS('Graficas excel'!$N$4*B226+'Graficas excel'!$N$5)+'Graficas excel'!$N$6)*COS(B226)+'Graficas excel'!$N$7</f>
        <v>7.6124153246832211</v>
      </c>
      <c r="D226" s="4">
        <f>'Graficas excel'!$N$3*(COS('Graficas excel'!$N$4*B226+'Graficas excel'!$N$5)+'Graficas excel'!$N$6)*SIN(B226)+'Graficas excel'!$N$8</f>
        <v>30.118121352568522</v>
      </c>
      <c r="E226">
        <f t="shared" si="25"/>
        <v>2.646458460994694</v>
      </c>
      <c r="F226">
        <f>C226/(2*'Graficas excel'!$N$9*COS(E226/2))</f>
        <v>0.77663138814510824</v>
      </c>
      <c r="G226">
        <f t="shared" si="26"/>
        <v>0.62995530551603596</v>
      </c>
      <c r="H226">
        <f t="shared" si="27"/>
        <v>1.3629913221197694</v>
      </c>
      <c r="I226">
        <f t="shared" si="28"/>
        <v>2.0047248915572315</v>
      </c>
      <c r="J226">
        <f t="shared" si="29"/>
        <v>0.40125332894473076</v>
      </c>
      <c r="K226">
        <f t="shared" si="29"/>
        <v>-2.2666007273748099E-2</v>
      </c>
      <c r="L226">
        <f t="shared" si="29"/>
        <v>-1.3430835578694555</v>
      </c>
      <c r="M226">
        <f t="shared" si="30"/>
        <v>-1.3629913221197691</v>
      </c>
      <c r="N226">
        <f t="shared" si="31"/>
        <v>-0.48200903655213934</v>
      </c>
      <c r="O226">
        <f t="shared" si="31"/>
        <v>-0.43853457911169075</v>
      </c>
      <c r="P226">
        <f t="shared" si="31"/>
        <v>0.3816724710347027</v>
      </c>
    </row>
    <row r="227" spans="1:16" x14ac:dyDescent="0.35">
      <c r="A227">
        <v>224</v>
      </c>
      <c r="B227">
        <f t="shared" si="24"/>
        <v>2.3457225146803786</v>
      </c>
      <c r="C227">
        <f>'Graficas excel'!$N$3*(COS('Graficas excel'!$N$4*B227+'Graficas excel'!$N$5)+'Graficas excel'!$N$6)*COS(B227)+'Graficas excel'!$N$7</f>
        <v>7.5463584634043492</v>
      </c>
      <c r="D227" s="4">
        <f>'Graficas excel'!$N$3*(COS('Graficas excel'!$N$4*B227+'Graficas excel'!$N$5)+'Graficas excel'!$N$6)*SIN(B227)+'Graficas excel'!$N$8</f>
        <v>30.069075377808542</v>
      </c>
      <c r="E227">
        <f t="shared" si="25"/>
        <v>2.6498147042369817</v>
      </c>
      <c r="F227">
        <f>C227/(2*'Graficas excel'!$N$9*COS(E227/2))</f>
        <v>0.77503903939355134</v>
      </c>
      <c r="G227">
        <f t="shared" si="26"/>
        <v>0.63191335435795404</v>
      </c>
      <c r="H227">
        <f t="shared" si="27"/>
        <v>1.3680389089470895</v>
      </c>
      <c r="I227">
        <f t="shared" si="28"/>
        <v>2.0089268065920356</v>
      </c>
      <c r="J227">
        <f t="shared" si="29"/>
        <v>0.40101597107160603</v>
      </c>
      <c r="K227">
        <f t="shared" si="29"/>
        <v>-3.6730745402281176E-2</v>
      </c>
      <c r="L227">
        <f t="shared" si="29"/>
        <v>-1.3897709668946023</v>
      </c>
      <c r="M227">
        <f t="shared" si="30"/>
        <v>-1.3680389089470895</v>
      </c>
      <c r="N227">
        <f t="shared" si="31"/>
        <v>-0.48660135992574727</v>
      </c>
      <c r="O227">
        <f t="shared" si="31"/>
        <v>-0.4345377143414238</v>
      </c>
      <c r="P227">
        <f t="shared" si="31"/>
        <v>0.50268817621750161</v>
      </c>
    </row>
    <row r="228" spans="1:16" x14ac:dyDescent="0.35">
      <c r="A228">
        <v>225</v>
      </c>
      <c r="B228">
        <f t="shared" si="24"/>
        <v>2.3561944901923448</v>
      </c>
      <c r="C228">
        <f>'Graficas excel'!$N$3*(COS('Graficas excel'!$N$4*B228+'Graficas excel'!$N$5)+'Graficas excel'!$N$6)*COS(B228)+'Graficas excel'!$N$7</f>
        <v>7.4810889680456274</v>
      </c>
      <c r="D228" s="4">
        <f>'Graficas excel'!$N$3*(COS('Graficas excel'!$N$4*B228+'Graficas excel'!$N$5)+'Graficas excel'!$N$6)*SIN(B228)+'Graficas excel'!$N$8</f>
        <v>30.018911031954374</v>
      </c>
      <c r="E228">
        <f t="shared" si="25"/>
        <v>2.6531178855696882</v>
      </c>
      <c r="F228">
        <f>C228/(2*'Graficas excel'!$N$9*COS(E228/2))</f>
        <v>0.77342651222183278</v>
      </c>
      <c r="G228">
        <f t="shared" si="26"/>
        <v>0.6338859757025479</v>
      </c>
      <c r="H228">
        <f t="shared" si="27"/>
        <v>1.3731345864723215</v>
      </c>
      <c r="I228">
        <f t="shared" si="28"/>
        <v>2.0131262360210047</v>
      </c>
      <c r="J228">
        <f t="shared" si="29"/>
        <v>0.40063132760521708</v>
      </c>
      <c r="K228">
        <f t="shared" si="29"/>
        <v>-5.1284392934842729E-2</v>
      </c>
      <c r="L228">
        <f t="shared" si="29"/>
        <v>-1.432258396297158</v>
      </c>
      <c r="M228">
        <f t="shared" si="30"/>
        <v>-1.3731345864723212</v>
      </c>
      <c r="N228">
        <f t="shared" si="31"/>
        <v>-0.49115182822935632</v>
      </c>
      <c r="O228">
        <f t="shared" si="31"/>
        <v>-0.42927357606991928</v>
      </c>
      <c r="P228">
        <f t="shared" si="31"/>
        <v>0.62163009209740283</v>
      </c>
    </row>
    <row r="229" spans="1:16" x14ac:dyDescent="0.35">
      <c r="A229">
        <v>226</v>
      </c>
      <c r="B229">
        <f t="shared" si="24"/>
        <v>2.3666664657043106</v>
      </c>
      <c r="C229">
        <f>'Graficas excel'!$N$3*(COS('Graficas excel'!$N$4*B229+'Graficas excel'!$N$5)+'Graficas excel'!$N$6)*COS(B229)+'Graficas excel'!$N$7</f>
        <v>7.4166467150760331</v>
      </c>
      <c r="D229" s="4">
        <f>'Graficas excel'!$N$3*(COS('Graficas excel'!$N$4*B229+'Graficas excel'!$N$5)+'Graficas excel'!$N$6)*SIN(B229)+'Graficas excel'!$N$8</f>
        <v>29.967623496260025</v>
      </c>
      <c r="E229">
        <f t="shared" si="25"/>
        <v>2.6563653585558296</v>
      </c>
      <c r="F229">
        <f>C229/(2*'Graficas excel'!$N$9*COS(E229/2))</f>
        <v>0.77179381415547288</v>
      </c>
      <c r="G229">
        <f t="shared" si="26"/>
        <v>0.63587287128116055</v>
      </c>
      <c r="H229">
        <f t="shared" si="27"/>
        <v>1.3782779163901964</v>
      </c>
      <c r="I229">
        <f t="shared" si="28"/>
        <v>2.017321637473013</v>
      </c>
      <c r="J229">
        <f t="shared" si="29"/>
        <v>0.40009427869825737</v>
      </c>
      <c r="K229">
        <f t="shared" si="29"/>
        <v>-6.628296778767423E-2</v>
      </c>
      <c r="L229">
        <f t="shared" si="29"/>
        <v>-1.470341137760242</v>
      </c>
      <c r="M229">
        <f t="shared" si="30"/>
        <v>-1.3782779163901964</v>
      </c>
      <c r="N229">
        <f t="shared" si="31"/>
        <v>-0.49564717060589458</v>
      </c>
      <c r="O229">
        <f t="shared" si="31"/>
        <v>-0.42276388096797413</v>
      </c>
      <c r="P229">
        <f t="shared" si="31"/>
        <v>0.73805996011190611</v>
      </c>
    </row>
    <row r="230" spans="1:16" x14ac:dyDescent="0.35">
      <c r="A230">
        <v>227</v>
      </c>
      <c r="B230">
        <f t="shared" si="24"/>
        <v>2.3771384412162768</v>
      </c>
      <c r="C230">
        <f>'Graficas excel'!$N$3*(COS('Graficas excel'!$N$4*B230+'Graficas excel'!$N$5)+'Graficas excel'!$N$6)*COS(B230)+'Graficas excel'!$N$7</f>
        <v>7.3530711007292062</v>
      </c>
      <c r="D230" s="4">
        <f>'Graficas excel'!$N$3*(COS('Graficas excel'!$N$4*B230+'Graficas excel'!$N$5)+'Graficas excel'!$N$6)*SIN(B230)+'Graficas excel'!$N$8</f>
        <v>29.915210119376596</v>
      </c>
      <c r="E230">
        <f t="shared" si="25"/>
        <v>2.6595545085006811</v>
      </c>
      <c r="F230">
        <f>C230/(2*'Graficas excel'!$N$9*COS(E230/2))</f>
        <v>0.77014099808851222</v>
      </c>
      <c r="G230">
        <f t="shared" si="26"/>
        <v>0.63787368895670105</v>
      </c>
      <c r="H230">
        <f t="shared" si="27"/>
        <v>1.3834683214233561</v>
      </c>
      <c r="I230">
        <f t="shared" si="28"/>
        <v>2.0215114149620188</v>
      </c>
      <c r="J230">
        <f t="shared" si="29"/>
        <v>0.39940016508272441</v>
      </c>
      <c r="K230">
        <f t="shared" si="29"/>
        <v>-8.1680344176535677E-2</v>
      </c>
      <c r="L230">
        <f t="shared" si="29"/>
        <v>-1.5038293557987543</v>
      </c>
      <c r="M230">
        <f t="shared" si="30"/>
        <v>-1.3834683214233565</v>
      </c>
      <c r="N230">
        <f t="shared" si="31"/>
        <v>-0.50007434361473491</v>
      </c>
      <c r="O230">
        <f t="shared" si="31"/>
        <v>-0.41503493513931966</v>
      </c>
      <c r="P230">
        <f t="shared" si="31"/>
        <v>0.85155250353394119</v>
      </c>
    </row>
    <row r="231" spans="1:16" x14ac:dyDescent="0.35">
      <c r="A231">
        <v>228</v>
      </c>
      <c r="B231">
        <f t="shared" si="24"/>
        <v>2.3876104167282426</v>
      </c>
      <c r="C231">
        <f>'Graficas excel'!$N$3*(COS('Graficas excel'!$N$4*B231+'Graficas excel'!$N$5)+'Graficas excel'!$N$6)*COS(B231)+'Graficas excel'!$N$7</f>
        <v>7.2904009086668466</v>
      </c>
      <c r="D231" s="4">
        <f>'Graficas excel'!$N$3*(COS('Graficas excel'!$N$4*B231+'Graficas excel'!$N$5)+'Graficas excel'!$N$6)*SIN(B231)+'Graficas excel'!$N$8</f>
        <v>29.86167042992059</v>
      </c>
      <c r="E231">
        <f t="shared" si="25"/>
        <v>2.662682759716628</v>
      </c>
      <c r="F231">
        <f>C231/(2*'Graficas excel'!$N$9*COS(E231/2))</f>
        <v>0.76846816226921721</v>
      </c>
      <c r="G231">
        <f t="shared" si="26"/>
        <v>0.63988802425000268</v>
      </c>
      <c r="H231">
        <f t="shared" si="27"/>
        <v>1.3887050877038529</v>
      </c>
      <c r="I231">
        <f t="shared" si="28"/>
        <v>2.0256939237102403</v>
      </c>
      <c r="J231">
        <f t="shared" si="29"/>
        <v>0.39854481051869878</v>
      </c>
      <c r="K231">
        <f t="shared" si="29"/>
        <v>-9.7428408364635802E-2</v>
      </c>
      <c r="L231">
        <f t="shared" si="29"/>
        <v>-1.532548956690847</v>
      </c>
      <c r="M231">
        <f t="shared" si="30"/>
        <v>-1.3887050877038525</v>
      </c>
      <c r="N231">
        <f t="shared" si="31"/>
        <v>-0.50442057929212425</v>
      </c>
      <c r="O231">
        <f t="shared" si="31"/>
        <v>-0.40611749817515891</v>
      </c>
      <c r="P231">
        <f t="shared" si="31"/>
        <v>0.96169689887468346</v>
      </c>
    </row>
    <row r="232" spans="1:16" x14ac:dyDescent="0.35">
      <c r="A232">
        <v>229</v>
      </c>
      <c r="B232">
        <f t="shared" si="24"/>
        <v>2.3980823922402084</v>
      </c>
      <c r="C232">
        <f>'Graficas excel'!$N$3*(COS('Graficas excel'!$N$4*B232+'Graficas excel'!$N$5)+'Graficas excel'!$N$6)*COS(B232)+'Graficas excel'!$N$7</f>
        <v>7.2286741788985713</v>
      </c>
      <c r="D232" s="4">
        <f>'Graficas excel'!$N$3*(COS('Graficas excel'!$N$4*B232+'Graficas excel'!$N$5)+'Graficas excel'!$N$6)*SIN(B232)+'Graficas excel'!$N$8</f>
        <v>29.80700614072282</v>
      </c>
      <c r="E232">
        <f t="shared" si="25"/>
        <v>2.6657475827548951</v>
      </c>
      <c r="F232">
        <f>C232/(2*'Graficas excel'!$N$9*COS(E232/2))</f>
        <v>0.76677545012285186</v>
      </c>
      <c r="G232">
        <f t="shared" si="26"/>
        <v>0.64191542206812413</v>
      </c>
      <c r="H232">
        <f t="shared" si="27"/>
        <v>1.3939873676579317</v>
      </c>
      <c r="I232">
        <f t="shared" si="28"/>
        <v>2.0298674752064132</v>
      </c>
      <c r="J232">
        <f t="shared" si="29"/>
        <v>0.39752454261213449</v>
      </c>
      <c r="K232">
        <f t="shared" si="29"/>
        <v>-0.11347722350999136</v>
      </c>
      <c r="L232">
        <f t="shared" si="29"/>
        <v>-1.5563424601276972</v>
      </c>
      <c r="M232">
        <f t="shared" si="30"/>
        <v>-1.3939873676579313</v>
      </c>
      <c r="N232">
        <f t="shared" si="31"/>
        <v>-0.5086734317879954</v>
      </c>
      <c r="O232">
        <f t="shared" si="31"/>
        <v>-0.3960466318002096</v>
      </c>
      <c r="P232">
        <f t="shared" si="31"/>
        <v>1.0680982318633678</v>
      </c>
    </row>
    <row r="233" spans="1:16" x14ac:dyDescent="0.35">
      <c r="A233">
        <v>230</v>
      </c>
      <c r="B233">
        <f t="shared" si="24"/>
        <v>2.4085543677521746</v>
      </c>
      <c r="C233">
        <f>'Graficas excel'!$N$3*(COS('Graficas excel'!$N$4*B233+'Graficas excel'!$N$5)+'Graficas excel'!$N$6)*COS(B233)+'Graficas excel'!$N$7</f>
        <v>7.1679280784754402</v>
      </c>
      <c r="D233" s="4">
        <f>'Graficas excel'!$N$3*(COS('Graficas excel'!$N$4*B233+'Graficas excel'!$N$5)+'Graficas excel'!$N$6)*SIN(B233)+'Graficas excel'!$N$8</f>
        <v>29.75122114477659</v>
      </c>
      <c r="E233">
        <f t="shared" si="25"/>
        <v>2.668746501584903</v>
      </c>
      <c r="F233">
        <f>C233/(2*'Graficas excel'!$N$9*COS(E233/2))</f>
        <v>0.7650630499114105</v>
      </c>
      <c r="G233">
        <f t="shared" si="26"/>
        <v>0.64395537862514252</v>
      </c>
      <c r="H233">
        <f t="shared" si="27"/>
        <v>1.3993141833792033</v>
      </c>
      <c r="I233">
        <f t="shared" si="28"/>
        <v>2.0340303424820529</v>
      </c>
      <c r="J233">
        <f t="shared" si="29"/>
        <v>0.39633621190637197</v>
      </c>
      <c r="K233">
        <f t="shared" si="29"/>
        <v>-0.12977520364068149</v>
      </c>
      <c r="L233">
        <f t="shared" si="29"/>
        <v>-1.5750697857698843</v>
      </c>
      <c r="M233">
        <f t="shared" si="30"/>
        <v>-1.3993141833792029</v>
      </c>
      <c r="N233">
        <f t="shared" si="31"/>
        <v>-0.5128208224178038</v>
      </c>
      <c r="O233">
        <f t="shared" si="31"/>
        <v>-0.38486153327176226</v>
      </c>
      <c r="P233">
        <f t="shared" si="31"/>
        <v>1.1703787639176948</v>
      </c>
    </row>
    <row r="234" spans="1:16" x14ac:dyDescent="0.35">
      <c r="A234">
        <v>231</v>
      </c>
      <c r="B234">
        <f t="shared" si="24"/>
        <v>2.4190263432641403</v>
      </c>
      <c r="C234">
        <f>'Graficas excel'!$N$3*(COS('Graficas excel'!$N$4*B234+'Graficas excel'!$N$5)+'Graficas excel'!$N$6)*COS(B234)+'Graficas excel'!$N$7</f>
        <v>7.1081987744688861</v>
      </c>
      <c r="D234" s="4">
        <f>'Graficas excel'!$N$3*(COS('Graficas excel'!$N$4*B234+'Graficas excel'!$N$5)+'Graficas excel'!$N$6)*SIN(B234)+'Graficas excel'!$N$8</f>
        <v>29.694321502936457</v>
      </c>
      <c r="E234">
        <f t="shared" si="25"/>
        <v>2.6716771007016953</v>
      </c>
      <c r="F234">
        <f>C234/(2*'Graficas excel'!$N$9*COS(E234/2))</f>
        <v>0.7633311942307196</v>
      </c>
      <c r="G234">
        <f t="shared" si="26"/>
        <v>0.64600734354518252</v>
      </c>
      <c r="H234">
        <f t="shared" si="27"/>
        <v>1.4046844304735888</v>
      </c>
      <c r="I234">
        <f t="shared" si="28"/>
        <v>2.0381807655876418</v>
      </c>
      <c r="J234">
        <f t="shared" si="29"/>
        <v>0.39497720915178636</v>
      </c>
      <c r="K234">
        <f t="shared" si="29"/>
        <v>-0.14626929586690121</v>
      </c>
      <c r="L234">
        <f t="shared" si="29"/>
        <v>-1.5886090688288248</v>
      </c>
      <c r="M234">
        <f t="shared" si="30"/>
        <v>-1.4046844304735884</v>
      </c>
      <c r="N234">
        <f t="shared" si="31"/>
        <v>-0.51685108296972337</v>
      </c>
      <c r="O234">
        <f t="shared" si="31"/>
        <v>-0.37260535551629115</v>
      </c>
      <c r="P234">
        <f t="shared" si="31"/>
        <v>1.2681792890894836</v>
      </c>
    </row>
    <row r="235" spans="1:16" x14ac:dyDescent="0.35">
      <c r="A235">
        <v>232</v>
      </c>
      <c r="B235">
        <f t="shared" si="24"/>
        <v>2.4294983187761066</v>
      </c>
      <c r="C235">
        <f>'Graficas excel'!$N$3*(COS('Graficas excel'!$N$4*B235+'Graficas excel'!$N$5)+'Graficas excel'!$N$6)*COS(B235)+'Graficas excel'!$N$7</f>
        <v>7.0495213097394132</v>
      </c>
      <c r="D235" s="4">
        <f>'Graficas excel'!$N$3*(COS('Graficas excel'!$N$4*B235+'Graficas excel'!$N$5)+'Graficas excel'!$N$6)*SIN(B235)+'Graficas excel'!$N$8</f>
        <v>29.63631542345108</v>
      </c>
      <c r="E235">
        <f t="shared" si="25"/>
        <v>2.6745370321415476</v>
      </c>
      <c r="F235">
        <f>C235/(2*'Graficas excel'!$N$9*COS(E235/2))</f>
        <v>0.76158015934583145</v>
      </c>
      <c r="G235">
        <f t="shared" si="26"/>
        <v>0.64807072213669548</v>
      </c>
      <c r="H235">
        <f t="shared" si="27"/>
        <v>1.4100968823577809</v>
      </c>
      <c r="I235">
        <f t="shared" si="28"/>
        <v>2.042316957249664</v>
      </c>
      <c r="J235">
        <f t="shared" si="29"/>
        <v>0.39344548066731566</v>
      </c>
      <c r="K235">
        <f t="shared" si="29"/>
        <v>-0.16290517113376374</v>
      </c>
      <c r="L235">
        <f t="shared" si="29"/>
        <v>-1.5968573387284097</v>
      </c>
      <c r="M235">
        <f t="shared" si="30"/>
        <v>-1.4100968823577804</v>
      </c>
      <c r="N235">
        <f t="shared" si="31"/>
        <v>-0.52075299712831735</v>
      </c>
      <c r="O235">
        <f t="shared" si="31"/>
        <v>-0.35932501305616366</v>
      </c>
      <c r="P235">
        <f t="shared" si="31"/>
        <v>1.3611601553869399</v>
      </c>
    </row>
    <row r="236" spans="1:16" x14ac:dyDescent="0.35">
      <c r="A236">
        <v>233</v>
      </c>
      <c r="B236">
        <f t="shared" si="24"/>
        <v>2.4399702942880723</v>
      </c>
      <c r="C236">
        <f>'Graficas excel'!$N$3*(COS('Graficas excel'!$N$4*B236+'Graficas excel'!$N$5)+'Graficas excel'!$N$6)*COS(B236)+'Graficas excel'!$N$7</f>
        <v>6.991929481990045</v>
      </c>
      <c r="D236" s="4">
        <f>'Graficas excel'!$N$3*(COS('Graficas excel'!$N$4*B236+'Graficas excel'!$N$5)+'Graficas excel'!$N$6)*SIN(B236)+'Graficas excel'!$N$8</f>
        <v>29.577213233445793</v>
      </c>
      <c r="E236">
        <f t="shared" si="25"/>
        <v>2.6773240223855206</v>
      </c>
      <c r="F236">
        <f>C236/(2*'Graficas excel'!$N$9*COS(E236/2))</f>
        <v>0.75981026436614518</v>
      </c>
      <c r="G236">
        <f t="shared" si="26"/>
        <v>0.65014487782635688</v>
      </c>
      <c r="H236">
        <f t="shared" si="27"/>
        <v>1.4155501949914913</v>
      </c>
      <c r="I236">
        <f t="shared" si="28"/>
        <v>2.0464371086885058</v>
      </c>
      <c r="J236">
        <f t="shared" si="29"/>
        <v>0.39173954170443026</v>
      </c>
      <c r="K236">
        <f t="shared" si="29"/>
        <v>-0.1796274220810308</v>
      </c>
      <c r="L236">
        <f t="shared" si="29"/>
        <v>-1.599731253478659</v>
      </c>
      <c r="M236">
        <f t="shared" si="30"/>
        <v>-1.415550194991491</v>
      </c>
      <c r="N236">
        <f t="shared" si="31"/>
        <v>-0.52451583986587835</v>
      </c>
      <c r="O236">
        <f t="shared" si="31"/>
        <v>-0.34507097724108782</v>
      </c>
      <c r="P236">
        <f t="shared" si="31"/>
        <v>1.4490024859795316</v>
      </c>
    </row>
    <row r="237" spans="1:16" x14ac:dyDescent="0.35">
      <c r="A237">
        <v>234</v>
      </c>
      <c r="B237">
        <f t="shared" si="24"/>
        <v>2.4504422698000385</v>
      </c>
      <c r="C237">
        <f>'Graficas excel'!$N$3*(COS('Graficas excel'!$N$4*B237+'Graficas excel'!$N$5)+'Graficas excel'!$N$6)*COS(B237)+'Graficas excel'!$N$7</f>
        <v>6.9354557265880628</v>
      </c>
      <c r="D237" s="4">
        <f>'Graficas excel'!$N$3*(COS('Graficas excel'!$N$4*B237+'Graficas excel'!$N$5)+'Graficas excel'!$N$6)*SIN(B237)+'Graficas excel'!$N$8</f>
        <v>29.517027342501727</v>
      </c>
      <c r="E237">
        <f t="shared" si="25"/>
        <v>2.680035879130402</v>
      </c>
      <c r="F237">
        <f>C237/(2*'Graficas excel'!$N$9*COS(E237/2))</f>
        <v>0.75802187026227108</v>
      </c>
      <c r="G237">
        <f t="shared" si="26"/>
        <v>0.6522291347403063</v>
      </c>
      <c r="H237">
        <f t="shared" si="27"/>
        <v>1.421042912022205</v>
      </c>
      <c r="I237">
        <f t="shared" si="28"/>
        <v>2.0505393955763034</v>
      </c>
      <c r="J237">
        <f t="shared" si="29"/>
        <v>0.38985848773912013</v>
      </c>
      <c r="K237">
        <f t="shared" si="29"/>
        <v>-0.19637976859318595</v>
      </c>
      <c r="L237">
        <f t="shared" si="29"/>
        <v>-1.5971676928724139</v>
      </c>
      <c r="M237">
        <f t="shared" si="30"/>
        <v>-1.4210429120222048</v>
      </c>
      <c r="N237">
        <f t="shared" si="31"/>
        <v>-0.52812941468943719</v>
      </c>
      <c r="O237">
        <f t="shared" si="31"/>
        <v>-0.32989705869113234</v>
      </c>
      <c r="P237">
        <f t="shared" si="31"/>
        <v>1.5314090477680269</v>
      </c>
    </row>
    <row r="238" spans="1:16" x14ac:dyDescent="0.35">
      <c r="A238">
        <v>235</v>
      </c>
      <c r="B238">
        <f t="shared" si="24"/>
        <v>2.4609142453120043</v>
      </c>
      <c r="C238">
        <f>'Graficas excel'!$N$3*(COS('Graficas excel'!$N$4*B238+'Graficas excel'!$N$5)+'Graficas excel'!$N$6)*COS(B238)+'Graficas excel'!$N$7</f>
        <v>6.8801310036253902</v>
      </c>
      <c r="D238" s="4">
        <f>'Graficas excel'!$N$3*(COS('Graficas excel'!$N$4*B238+'Graficas excel'!$N$5)+'Graficas excel'!$N$6)*SIN(B238)+'Graficas excel'!$N$8</f>
        <v>29.455772198509315</v>
      </c>
      <c r="E238">
        <f t="shared" si="25"/>
        <v>2.6826704979060976</v>
      </c>
      <c r="F238">
        <f>C238/(2*'Graficas excel'!$N$9*COS(E238/2))</f>
        <v>0.75621537872715261</v>
      </c>
      <c r="G238">
        <f t="shared" si="26"/>
        <v>0.65432278041999203</v>
      </c>
      <c r="H238">
        <f t="shared" si="27"/>
        <v>1.4265734703199815</v>
      </c>
      <c r="I238">
        <f t="shared" si="28"/>
        <v>2.0546219841130395</v>
      </c>
      <c r="J238">
        <f t="shared" si="29"/>
        <v>0.38780200361136674</v>
      </c>
      <c r="K238">
        <f t="shared" si="29"/>
        <v>-0.21310526956144907</v>
      </c>
      <c r="L238">
        <f t="shared" si="29"/>
        <v>-1.5891243671824089</v>
      </c>
      <c r="M238">
        <f t="shared" si="30"/>
        <v>-1.4265734703199815</v>
      </c>
      <c r="N238">
        <f t="shared" si="31"/>
        <v>-0.53158408860952033</v>
      </c>
      <c r="O238">
        <f t="shared" si="31"/>
        <v>-0.31386018064410243</v>
      </c>
      <c r="P238">
        <f t="shared" si="31"/>
        <v>1.6081052502344484</v>
      </c>
    </row>
    <row r="239" spans="1:16" x14ac:dyDescent="0.35">
      <c r="A239">
        <v>236</v>
      </c>
      <c r="B239">
        <f t="shared" si="24"/>
        <v>2.4713862208239705</v>
      </c>
      <c r="C239">
        <f>'Graficas excel'!$N$3*(COS('Graficas excel'!$N$4*B239+'Graficas excel'!$N$5)+'Graficas excel'!$N$6)*COS(B239)+'Graficas excel'!$N$7</f>
        <v>6.8259846896726621</v>
      </c>
      <c r="D239" s="4">
        <f>'Graficas excel'!$N$3*(COS('Graficas excel'!$N$4*B239+'Graficas excel'!$N$5)+'Graficas excel'!$N$6)*SIN(B239)+'Graficas excel'!$N$8</f>
        <v>29.393464236003751</v>
      </c>
      <c r="E239">
        <f t="shared" si="25"/>
        <v>2.6852258685182471</v>
      </c>
      <c r="F239">
        <f>C239/(2*'Graficas excel'!$N$9*COS(E239/2))</f>
        <v>0.75439123088457782</v>
      </c>
      <c r="G239">
        <f t="shared" si="26"/>
        <v>0.65642506865936467</v>
      </c>
      <c r="H239">
        <f t="shared" si="27"/>
        <v>1.4321402058784514</v>
      </c>
      <c r="I239">
        <f t="shared" si="28"/>
        <v>2.0586830371983491</v>
      </c>
      <c r="J239">
        <f t="shared" si="29"/>
        <v>0.38557037044704834</v>
      </c>
      <c r="K239">
        <f t="shared" si="29"/>
        <v>-0.22974654102005168</v>
      </c>
      <c r="L239">
        <f t="shared" si="29"/>
        <v>-1.5755803086541205</v>
      </c>
      <c r="M239">
        <f t="shared" si="30"/>
        <v>-1.4321402058784511</v>
      </c>
      <c r="N239">
        <f t="shared" si="31"/>
        <v>-0.53487082473540659</v>
      </c>
      <c r="O239">
        <f t="shared" si="31"/>
        <v>-0.29702014184298337</v>
      </c>
      <c r="P239">
        <f t="shared" si="31"/>
        <v>1.6788398751723603</v>
      </c>
    </row>
    <row r="240" spans="1:16" x14ac:dyDescent="0.35">
      <c r="A240">
        <v>237</v>
      </c>
      <c r="B240">
        <f t="shared" si="24"/>
        <v>2.4818581963359363</v>
      </c>
      <c r="C240">
        <f>'Graficas excel'!$N$3*(COS('Graficas excel'!$N$4*B240+'Graficas excel'!$N$5)+'Graficas excel'!$N$6)*COS(B240)+'Graficas excel'!$N$7</f>
        <v>6.7730444746652001</v>
      </c>
      <c r="D240" s="4">
        <f>'Graficas excel'!$N$3*(COS('Graficas excel'!$N$4*B240+'Graficas excel'!$N$5)+'Graficas excel'!$N$6)*SIN(B240)+'Graficas excel'!$N$8</f>
        <v>29.330121817219389</v>
      </c>
      <c r="E240">
        <f t="shared" si="25"/>
        <v>2.6877000812944751</v>
      </c>
      <c r="F240">
        <f>C240/(2*'Graficas excel'!$N$9*COS(E240/2))</f>
        <v>0.75254990584874204</v>
      </c>
      <c r="G240">
        <f t="shared" si="26"/>
        <v>0.65853522244983176</v>
      </c>
      <c r="H240">
        <f t="shared" si="27"/>
        <v>1.4377413600571451</v>
      </c>
      <c r="I240">
        <f t="shared" si="28"/>
        <v>2.0627207206758102</v>
      </c>
      <c r="J240">
        <f t="shared" si="29"/>
        <v>0.38316447029552747</v>
      </c>
      <c r="K240">
        <f t="shared" si="29"/>
        <v>-0.24624597942941343</v>
      </c>
      <c r="L240">
        <f t="shared" si="29"/>
        <v>-1.5565363456176555</v>
      </c>
      <c r="M240">
        <f t="shared" si="30"/>
        <v>-1.4377413600571454</v>
      </c>
      <c r="N240">
        <f t="shared" si="31"/>
        <v>-0.53798121238734697</v>
      </c>
      <c r="O240">
        <f t="shared" si="31"/>
        <v>-0.27943937178166639</v>
      </c>
      <c r="P240">
        <f t="shared" si="31"/>
        <v>1.7433858613217053</v>
      </c>
    </row>
    <row r="241" spans="1:16" x14ac:dyDescent="0.35">
      <c r="A241">
        <v>238</v>
      </c>
      <c r="B241">
        <f t="shared" si="24"/>
        <v>2.4923301718479025</v>
      </c>
      <c r="C241">
        <f>'Graficas excel'!$N$3*(COS('Graficas excel'!$N$4*B241+'Graficas excel'!$N$5)+'Graficas excel'!$N$6)*COS(B241)+'Graficas excel'!$N$7</f>
        <v>6.721336264340211</v>
      </c>
      <c r="D241" s="4">
        <f>'Graficas excel'!$N$3*(COS('Graficas excel'!$N$4*B241+'Graficas excel'!$N$5)+'Graficas excel'!$N$6)*SIN(B241)+'Graficas excel'!$N$8</f>
        <v>29.265765166127867</v>
      </c>
      <c r="E241">
        <f t="shared" si="25"/>
        <v>2.6900913331124374</v>
      </c>
      <c r="F241">
        <f>C241/(2*'Graficas excel'!$N$9*COS(E241/2))</f>
        <v>0.75069191913913547</v>
      </c>
      <c r="G241">
        <f t="shared" si="26"/>
        <v>0.66065243701904386</v>
      </c>
      <c r="H241">
        <f t="shared" si="27"/>
        <v>1.443375086139163</v>
      </c>
      <c r="I241">
        <f t="shared" si="28"/>
        <v>2.0667332096258004</v>
      </c>
      <c r="J241">
        <f t="shared" si="29"/>
        <v>0.38058578842902258</v>
      </c>
      <c r="K241">
        <f t="shared" si="29"/>
        <v>-0.26254598992420652</v>
      </c>
      <c r="L241">
        <f t="shared" si="29"/>
        <v>-1.5320154996388726</v>
      </c>
      <c r="M241">
        <f t="shared" si="30"/>
        <v>-1.4433750861391634</v>
      </c>
      <c r="N241">
        <f t="shared" si="31"/>
        <v>-0.54090749464572374</v>
      </c>
      <c r="O241">
        <f t="shared" si="31"/>
        <v>-0.26118267773399778</v>
      </c>
      <c r="P241">
        <f t="shared" si="31"/>
        <v>1.8015409582893316</v>
      </c>
    </row>
    <row r="242" spans="1:16" x14ac:dyDescent="0.35">
      <c r="A242">
        <v>239</v>
      </c>
      <c r="B242">
        <f t="shared" si="24"/>
        <v>2.5028021473598683</v>
      </c>
      <c r="C242">
        <f>'Graficas excel'!$N$3*(COS('Graficas excel'!$N$4*B242+'Graficas excel'!$N$5)+'Graficas excel'!$N$6)*COS(B242)+'Graficas excel'!$N$7</f>
        <v>6.67088408862426</v>
      </c>
      <c r="D242" s="4">
        <f>'Graficas excel'!$N$3*(COS('Graficas excel'!$N$4*B242+'Graficas excel'!$N$5)+'Graficas excel'!$N$6)*SIN(B242)+'Graficas excel'!$N$8</f>
        <v>29.200416295752127</v>
      </c>
      <c r="E242">
        <f t="shared" si="25"/>
        <v>2.6923979331875305</v>
      </c>
      <c r="F242">
        <f>C242/(2*'Graficas excel'!$N$9*COS(E242/2))</f>
        <v>0.74881782095559091</v>
      </c>
      <c r="G242">
        <f t="shared" si="26"/>
        <v>0.66277588294937273</v>
      </c>
      <c r="H242">
        <f t="shared" si="27"/>
        <v>1.4490394561773323</v>
      </c>
      <c r="I242">
        <f t="shared" si="28"/>
        <v>2.0707186946824314</v>
      </c>
      <c r="J242">
        <f t="shared" si="29"/>
        <v>0.37783641325177142</v>
      </c>
      <c r="K242">
        <f t="shared" si="29"/>
        <v>-0.27858921872037712</v>
      </c>
      <c r="L242">
        <f t="shared" si="29"/>
        <v>-1.5020632604670507</v>
      </c>
      <c r="M242">
        <f t="shared" si="30"/>
        <v>-1.4490394561773323</v>
      </c>
      <c r="N242">
        <f t="shared" si="31"/>
        <v>-0.54364259325110387</v>
      </c>
      <c r="O242">
        <f t="shared" si="31"/>
        <v>-0.24231698493498818</v>
      </c>
      <c r="P242">
        <f t="shared" si="31"/>
        <v>1.8531281894334293</v>
      </c>
    </row>
    <row r="243" spans="1:16" x14ac:dyDescent="0.35">
      <c r="A243">
        <v>240</v>
      </c>
      <c r="B243">
        <f t="shared" si="24"/>
        <v>2.5132741228718345</v>
      </c>
      <c r="C243">
        <f>'Graficas excel'!$N$3*(COS('Graficas excel'!$N$4*B243+'Graficas excel'!$N$5)+'Graficas excel'!$N$6)*COS(B243)+'Graficas excel'!$N$7</f>
        <v>6.6217100163479152</v>
      </c>
      <c r="D243" s="4">
        <f>'Graficas excel'!$N$3*(COS('Graficas excel'!$N$4*B243+'Graficas excel'!$N$5)+'Graficas excel'!$N$6)*SIN(B243)+'Graficas excel'!$N$8</f>
        <v>29.134098929073858</v>
      </c>
      <c r="E243">
        <f t="shared" si="25"/>
        <v>2.6946183085979465</v>
      </c>
      <c r="F243">
        <f>C243/(2*'Graficas excel'!$N$9*COS(E243/2))</f>
        <v>0.74692819431893198</v>
      </c>
      <c r="G243">
        <f t="shared" si="26"/>
        <v>0.66490470936177004</v>
      </c>
      <c r="H243">
        <f t="shared" si="27"/>
        <v>1.4547324681011193</v>
      </c>
      <c r="I243">
        <f t="shared" si="28"/>
        <v>2.074675388349533</v>
      </c>
      <c r="J243">
        <f t="shared" si="29"/>
        <v>0.3749190337754339</v>
      </c>
      <c r="K243">
        <f t="shared" si="29"/>
        <v>-0.29431878840141185</v>
      </c>
      <c r="L243">
        <f t="shared" si="29"/>
        <v>-1.4667478938541298</v>
      </c>
      <c r="M243">
        <f t="shared" si="30"/>
        <v>-1.4547324681011196</v>
      </c>
      <c r="N243">
        <f t="shared" si="31"/>
        <v>-0.54618013078347649</v>
      </c>
      <c r="O243">
        <f t="shared" si="31"/>
        <v>-0.22291107191470746</v>
      </c>
      <c r="P243">
        <f t="shared" si="31"/>
        <v>1.8979964876316662</v>
      </c>
    </row>
    <row r="244" spans="1:16" x14ac:dyDescent="0.35">
      <c r="A244">
        <v>241</v>
      </c>
      <c r="B244">
        <f t="shared" si="24"/>
        <v>2.5237460983838003</v>
      </c>
      <c r="C244">
        <f>'Graficas excel'!$N$3*(COS('Graficas excel'!$N$4*B244+'Graficas excel'!$N$5)+'Graficas excel'!$N$6)*COS(B244)+'Graficas excel'!$N$7</f>
        <v>6.5738340766410284</v>
      </c>
      <c r="D244" s="4">
        <f>'Graficas excel'!$N$3*(COS('Graficas excel'!$N$4*B244+'Graficas excel'!$N$5)+'Graficas excel'!$N$6)*SIN(B244)+'Graficas excel'!$N$8</f>
        <v>29.066838413876894</v>
      </c>
      <c r="E244">
        <f t="shared" si="25"/>
        <v>2.6967510095245921</v>
      </c>
      <c r="F244">
        <f>C244/(2*'Graficas excel'!$N$9*COS(E244/2))</f>
        <v>0.74502365308325824</v>
      </c>
      <c r="G244">
        <f t="shared" si="26"/>
        <v>0.66703804715059312</v>
      </c>
      <c r="H244">
        <f t="shared" si="27"/>
        <v>1.4604520530558065</v>
      </c>
      <c r="I244">
        <f t="shared" si="28"/>
        <v>2.0786015312901993</v>
      </c>
      <c r="J244">
        <f t="shared" si="29"/>
        <v>0.37183693463058282</v>
      </c>
      <c r="K244">
        <f t="shared" si="29"/>
        <v>-0.30967853642807996</v>
      </c>
      <c r="L244">
        <f t="shared" si="29"/>
        <v>-1.4261605409443221</v>
      </c>
      <c r="M244">
        <f t="shared" si="30"/>
        <v>-1.4604520530558065</v>
      </c>
      <c r="N244">
        <f t="shared" si="31"/>
        <v>-0.5485144500699134</v>
      </c>
      <c r="O244">
        <f t="shared" si="31"/>
        <v>-0.20303529917443122</v>
      </c>
      <c r="P244">
        <f t="shared" si="31"/>
        <v>1.9360209377302644</v>
      </c>
    </row>
    <row r="245" spans="1:16" x14ac:dyDescent="0.35">
      <c r="A245">
        <v>242</v>
      </c>
      <c r="B245">
        <f t="shared" si="24"/>
        <v>2.534218073895766</v>
      </c>
      <c r="C245">
        <f>'Graficas excel'!$N$3*(COS('Graficas excel'!$N$4*B245+'Graficas excel'!$N$5)+'Graficas excel'!$N$6)*COS(B245)+'Graficas excel'!$N$7</f>
        <v>6.5272741873370714</v>
      </c>
      <c r="D245" s="4">
        <f>'Graficas excel'!$N$3*(COS('Graficas excel'!$N$4*B245+'Graficas excel'!$N$5)+'Graficas excel'!$N$6)*SIN(B245)+'Graficas excel'!$N$8</f>
        <v>28.998661631891661</v>
      </c>
      <c r="E245">
        <f t="shared" si="25"/>
        <v>2.6987947141832924</v>
      </c>
      <c r="F245">
        <f>C245/(2*'Graficas excel'!$N$9*COS(E245/2))</f>
        <v>0.74310483982646336</v>
      </c>
      <c r="G245">
        <f t="shared" si="26"/>
        <v>0.66917501225500509</v>
      </c>
      <c r="H245">
        <f t="shared" si="27"/>
        <v>1.4661960829448986</v>
      </c>
      <c r="I245">
        <f t="shared" si="28"/>
        <v>2.0824953985640953</v>
      </c>
      <c r="J245">
        <f t="shared" si="29"/>
        <v>0.3685939885805265</v>
      </c>
      <c r="K245">
        <f t="shared" si="29"/>
        <v>-0.32461325468898106</v>
      </c>
      <c r="L245">
        <f t="shared" si="29"/>
        <v>-1.3804153311867327</v>
      </c>
      <c r="M245">
        <f t="shared" si="30"/>
        <v>-1.4661960829448981</v>
      </c>
      <c r="N245">
        <f t="shared" si="31"/>
        <v>-0.55064063075093272</v>
      </c>
      <c r="O245">
        <f t="shared" si="31"/>
        <v>-0.18276133532386649</v>
      </c>
      <c r="P245">
        <f t="shared" si="31"/>
        <v>1.9671031972871036</v>
      </c>
    </row>
    <row r="246" spans="1:16" x14ac:dyDescent="0.35">
      <c r="A246">
        <v>243</v>
      </c>
      <c r="B246">
        <f t="shared" si="24"/>
        <v>2.5446900494077322</v>
      </c>
      <c r="C246">
        <f>'Graficas excel'!$N$3*(COS('Graficas excel'!$N$4*B246+'Graficas excel'!$N$5)+'Graficas excel'!$N$6)*COS(B246)+'Graficas excel'!$N$7</f>
        <v>6.4820460906886836</v>
      </c>
      <c r="D246" s="4">
        <f>'Graficas excel'!$N$3*(COS('Graficas excel'!$N$4*B246+'Graficas excel'!$N$5)+'Graficas excel'!$N$6)*SIN(B246)+'Graficas excel'!$N$8</f>
        <v>28.929596902627782</v>
      </c>
      <c r="E246">
        <f t="shared" si="25"/>
        <v>2.7007482334267214</v>
      </c>
      <c r="F246">
        <f>C246/(2*'Graficas excel'!$N$9*COS(E246/2))</f>
        <v>0.7411724236262196</v>
      </c>
      <c r="G246">
        <f t="shared" si="26"/>
        <v>0.67131470895254164</v>
      </c>
      <c r="H246">
        <f t="shared" si="27"/>
        <v>1.4719623781460152</v>
      </c>
      <c r="I246">
        <f t="shared" si="28"/>
        <v>2.0863553057863684</v>
      </c>
      <c r="J246">
        <f t="shared" si="29"/>
        <v>0.36519464652656392</v>
      </c>
      <c r="K246">
        <f t="shared" si="29"/>
        <v>-0.33906893023351092</v>
      </c>
      <c r="L246">
        <f t="shared" si="29"/>
        <v>-1.3296493699638434</v>
      </c>
      <c r="M246">
        <f t="shared" si="30"/>
        <v>-1.4719623781460154</v>
      </c>
      <c r="N246">
        <f t="shared" si="31"/>
        <v>-0.55255450297897846</v>
      </c>
      <c r="O246">
        <f t="shared" si="31"/>
        <v>-0.16216187881236596</v>
      </c>
      <c r="P246">
        <f t="shared" si="31"/>
        <v>1.9911717197122092</v>
      </c>
    </row>
    <row r="247" spans="1:16" x14ac:dyDescent="0.35">
      <c r="A247">
        <v>244</v>
      </c>
      <c r="B247">
        <f t="shared" si="24"/>
        <v>2.555162024919698</v>
      </c>
      <c r="C247">
        <f>'Graficas excel'!$N$3*(COS('Graficas excel'!$N$4*B247+'Graficas excel'!$N$5)+'Graficas excel'!$N$6)*COS(B247)+'Graficas excel'!$N$7</f>
        <v>6.438163296669086</v>
      </c>
      <c r="D247" s="4">
        <f>'Graficas excel'!$N$3*(COS('Graficas excel'!$N$4*B247+'Graficas excel'!$N$5)+'Graficas excel'!$N$6)*SIN(B247)+'Graficas excel'!$N$8</f>
        <v>28.859673882301685</v>
      </c>
      <c r="E247">
        <f t="shared" si="25"/>
        <v>2.7026105149935535</v>
      </c>
      <c r="F247">
        <f>C247/(2*'Graficas excel'!$N$9*COS(E247/2))</f>
        <v>0.73922709772918516</v>
      </c>
      <c r="G247">
        <f t="shared" si="26"/>
        <v>0.67345623316061576</v>
      </c>
      <c r="H247">
        <f t="shared" si="27"/>
        <v>1.4777487153702378</v>
      </c>
      <c r="I247">
        <f t="shared" si="28"/>
        <v>2.0901796151818957</v>
      </c>
      <c r="J247">
        <f t="shared" si="29"/>
        <v>0.36164392499229009</v>
      </c>
      <c r="K247">
        <f t="shared" si="29"/>
        <v>-0.35299298587527328</v>
      </c>
      <c r="L247">
        <f t="shared" si="29"/>
        <v>-1.2740226086608462</v>
      </c>
      <c r="M247">
        <f t="shared" si="30"/>
        <v>-1.4777487153702378</v>
      </c>
      <c r="N247">
        <f t="shared" si="31"/>
        <v>-0.55425265820287595</v>
      </c>
      <c r="O247">
        <f t="shared" si="31"/>
        <v>-0.14131037732342053</v>
      </c>
      <c r="P247">
        <f t="shared" si="31"/>
        <v>2.0081818826423667</v>
      </c>
    </row>
    <row r="248" spans="1:16" x14ac:dyDescent="0.35">
      <c r="A248">
        <v>245</v>
      </c>
      <c r="B248">
        <f t="shared" si="24"/>
        <v>2.5656340004316642</v>
      </c>
      <c r="C248">
        <f>'Graficas excel'!$N$3*(COS('Graficas excel'!$N$4*B248+'Graficas excel'!$N$5)+'Graficas excel'!$N$6)*COS(B248)+'Graficas excel'!$N$7</f>
        <v>6.39563703410525</v>
      </c>
      <c r="D248" s="4">
        <f>'Graficas excel'!$N$3*(COS('Graficas excel'!$N$4*B248+'Graficas excel'!$N$5)+'Graficas excel'!$N$6)*SIN(B248)+'Graficas excel'!$N$8</f>
        <v>28.788923458284486</v>
      </c>
      <c r="E248">
        <f t="shared" si="25"/>
        <v>2.704380647382552</v>
      </c>
      <c r="F248">
        <f>C248/(2*'Graficas excel'!$N$9*COS(E248/2))</f>
        <v>0.73726957712180341</v>
      </c>
      <c r="G248">
        <f t="shared" si="26"/>
        <v>0.67559867573185572</v>
      </c>
      <c r="H248">
        <f t="shared" si="27"/>
        <v>1.4835528356343806</v>
      </c>
      <c r="I248">
        <f t="shared" si="28"/>
        <v>2.0939667415084662</v>
      </c>
      <c r="J248">
        <f t="shared" si="29"/>
        <v>0.35794739108830848</v>
      </c>
      <c r="K248">
        <f t="shared" si="29"/>
        <v>-0.36633451943486067</v>
      </c>
      <c r="L248">
        <f t="shared" si="29"/>
        <v>-1.2137176663821463</v>
      </c>
      <c r="M248">
        <f t="shared" si="30"/>
        <v>-1.4835528356343803</v>
      </c>
      <c r="N248">
        <f t="shared" si="31"/>
        <v>-0.55573245701379348</v>
      </c>
      <c r="O248">
        <f t="shared" si="31"/>
        <v>-0.12028074582481593</v>
      </c>
      <c r="P248">
        <f t="shared" si="31"/>
        <v>2.0181161287145906</v>
      </c>
    </row>
    <row r="249" spans="1:16" x14ac:dyDescent="0.35">
      <c r="A249">
        <v>246</v>
      </c>
      <c r="B249">
        <f t="shared" si="24"/>
        <v>2.57610597594363</v>
      </c>
      <c r="C249">
        <f>'Graficas excel'!$N$3*(COS('Graficas excel'!$N$4*B249+'Graficas excel'!$N$5)+'Graficas excel'!$N$6)*COS(B249)+'Graficas excel'!$N$7</f>
        <v>6.3544762098592207</v>
      </c>
      <c r="D249" s="4">
        <f>'Graficas excel'!$N$3*(COS('Graficas excel'!$N$4*B249+'Graficas excel'!$N$5)+'Graficas excel'!$N$6)*SIN(B249)+'Graficas excel'!$N$8</f>
        <v>28.717377639512069</v>
      </c>
      <c r="E249">
        <f t="shared" si="25"/>
        <v>2.7060578633295966</v>
      </c>
      <c r="F249">
        <f>C249/(2*'Graficas excel'!$N$9*COS(E249/2))</f>
        <v>0.73530059601159647</v>
      </c>
      <c r="G249">
        <f t="shared" si="26"/>
        <v>0.67774112572942702</v>
      </c>
      <c r="H249">
        <f t="shared" si="27"/>
        <v>1.489372452315433</v>
      </c>
      <c r="I249">
        <f t="shared" si="28"/>
        <v>2.0977151578225151</v>
      </c>
      <c r="J249">
        <f t="shared" si="29"/>
        <v>0.35411114497159879</v>
      </c>
      <c r="K249">
        <f t="shared" si="29"/>
        <v>-0.379044541115655</v>
      </c>
      <c r="L249">
        <f t="shared" si="29"/>
        <v>-1.1489395151844499</v>
      </c>
      <c r="M249">
        <f t="shared" si="30"/>
        <v>-1.4893724523154335</v>
      </c>
      <c r="N249">
        <f t="shared" si="31"/>
        <v>-0.55699203403863196</v>
      </c>
      <c r="O249">
        <f t="shared" si="31"/>
        <v>-9.9147083144613166E-2</v>
      </c>
      <c r="P249">
        <f t="shared" si="31"/>
        <v>2.0209839705846133</v>
      </c>
    </row>
    <row r="250" spans="1:16" x14ac:dyDescent="0.35">
      <c r="A250">
        <v>247</v>
      </c>
      <c r="B250">
        <f t="shared" si="24"/>
        <v>2.5865779514555962</v>
      </c>
      <c r="C250">
        <f>'Graficas excel'!$N$3*(COS('Graficas excel'!$N$4*B250+'Graficas excel'!$N$5)+'Graficas excel'!$N$6)*COS(B250)+'Graficas excel'!$N$7</f>
        <v>6.3146873762432261</v>
      </c>
      <c r="D250" s="4">
        <f>'Graficas excel'!$N$3*(COS('Graficas excel'!$N$4*B250+'Graficas excel'!$N$5)+'Graficas excel'!$N$6)*SIN(B250)+'Graficas excel'!$N$8</f>
        <v>28.645069443314043</v>
      </c>
      <c r="E250">
        <f t="shared" si="25"/>
        <v>2.7076415428660976</v>
      </c>
      <c r="F250">
        <f>C250/(2*'Graficas excel'!$N$9*COS(E250/2))</f>
        <v>0.73332090522838711</v>
      </c>
      <c r="G250">
        <f t="shared" si="26"/>
        <v>0.67988267366878741</v>
      </c>
      <c r="H250">
        <f t="shared" si="27"/>
        <v>1.4952052592562461</v>
      </c>
      <c r="I250">
        <f t="shared" si="28"/>
        <v>2.1014234010611719</v>
      </c>
      <c r="J250">
        <f t="shared" si="29"/>
        <v>0.35014179981909127</v>
      </c>
      <c r="K250">
        <f t="shared" si="29"/>
        <v>-0.39107620758339662</v>
      </c>
      <c r="L250">
        <f t="shared" si="29"/>
        <v>-1.0799150539097051</v>
      </c>
      <c r="M250">
        <f t="shared" si="30"/>
        <v>-1.4952052592562461</v>
      </c>
      <c r="N250">
        <f t="shared" si="31"/>
        <v>-0.5580302998654052</v>
      </c>
      <c r="O250">
        <f t="shared" si="31"/>
        <v>-7.7983388494575326E-2</v>
      </c>
      <c r="P250">
        <f t="shared" si="31"/>
        <v>2.0168219012148976</v>
      </c>
    </row>
    <row r="251" spans="1:16" x14ac:dyDescent="0.35">
      <c r="A251">
        <v>248</v>
      </c>
      <c r="B251">
        <f t="shared" si="24"/>
        <v>2.597049926967562</v>
      </c>
      <c r="C251">
        <f>'Graficas excel'!$N$3*(COS('Graficas excel'!$N$4*B251+'Graficas excel'!$N$5)+'Graficas excel'!$N$6)*COS(B251)+'Graficas excel'!$N$7</f>
        <v>6.2762747068230507</v>
      </c>
      <c r="D251" s="4">
        <f>'Graficas excel'!$N$3*(COS('Graficas excel'!$N$4*B251+'Graficas excel'!$N$5)+'Graficas excel'!$N$6)*SIN(B251)+'Graficas excel'!$N$8</f>
        <v>28.572032779131249</v>
      </c>
      <c r="E251">
        <f t="shared" si="25"/>
        <v>2.7091312159378145</v>
      </c>
      <c r="F251">
        <f>C251/(2*'Graficas excel'!$N$9*COS(E251/2))</f>
        <v>0.73133126955541539</v>
      </c>
      <c r="G251">
        <f t="shared" si="26"/>
        <v>0.68202241471264302</v>
      </c>
      <c r="H251">
        <f t="shared" si="27"/>
        <v>1.5010489388913717</v>
      </c>
      <c r="I251">
        <f t="shared" si="28"/>
        <v>2.1050900774145931</v>
      </c>
      <c r="J251">
        <f t="shared" si="29"/>
        <v>0.34604645934996542</v>
      </c>
      <c r="K251">
        <f t="shared" si="29"/>
        <v>-0.40238505158294247</v>
      </c>
      <c r="L251">
        <f t="shared" si="29"/>
        <v>-1.0068926070202604</v>
      </c>
      <c r="M251">
        <f t="shared" si="30"/>
        <v>-1.5010489388913717</v>
      </c>
      <c r="N251">
        <f t="shared" si="31"/>
        <v>-0.55884694000006052</v>
      </c>
      <c r="O251">
        <f t="shared" si="31"/>
        <v>-5.6863278933056254E-2</v>
      </c>
      <c r="P251">
        <f t="shared" si="31"/>
        <v>2.0056933145954647</v>
      </c>
    </row>
    <row r="252" spans="1:16" x14ac:dyDescent="0.35">
      <c r="A252">
        <v>249</v>
      </c>
      <c r="B252">
        <f t="shared" si="24"/>
        <v>2.6075219024795282</v>
      </c>
      <c r="C252">
        <f>'Graficas excel'!$N$3*(COS('Graficas excel'!$N$4*B252+'Graficas excel'!$N$5)+'Graficas excel'!$N$6)*COS(B252)+'Graficas excel'!$N$7</f>
        <v>6.239239980731992</v>
      </c>
      <c r="D252" s="4">
        <f>'Graficas excel'!$N$3*(COS('Graficas excel'!$N$4*B252+'Graficas excel'!$N$5)+'Graficas excel'!$N$6)*SIN(B252)+'Graficas excel'!$N$8</f>
        <v>28.498302329602559</v>
      </c>
      <c r="E252">
        <f t="shared" si="25"/>
        <v>2.7105265645638275</v>
      </c>
      <c r="F252">
        <f>C252/(2*'Graficas excel'!$N$9*COS(E252/2))</f>
        <v>0.72933246500078519</v>
      </c>
      <c r="G252">
        <f t="shared" si="26"/>
        <v>0.68415945180628657</v>
      </c>
      <c r="H252">
        <f t="shared" si="27"/>
        <v>1.5069011703619895</v>
      </c>
      <c r="I252">
        <f t="shared" si="28"/>
        <v>2.1087138674629085</v>
      </c>
      <c r="J252">
        <f t="shared" si="29"/>
        <v>0.34183269294340768</v>
      </c>
      <c r="K252">
        <f t="shared" si="29"/>
        <v>-0.41292920630683821</v>
      </c>
      <c r="L252">
        <f t="shared" si="29"/>
        <v>-0.93014126718706047</v>
      </c>
      <c r="M252">
        <f t="shared" si="30"/>
        <v>-1.5069011703619895</v>
      </c>
      <c r="N252">
        <f t="shared" si="31"/>
        <v>-0.55944241086457758</v>
      </c>
      <c r="O252">
        <f t="shared" si="31"/>
        <v>-3.5859707658098677E-2</v>
      </c>
      <c r="P252">
        <f t="shared" si="31"/>
        <v>1.9876882474305393</v>
      </c>
    </row>
    <row r="253" spans="1:16" x14ac:dyDescent="0.35">
      <c r="A253">
        <v>250</v>
      </c>
      <c r="B253">
        <f t="shared" si="24"/>
        <v>2.617993877991494</v>
      </c>
      <c r="C253">
        <f>'Graficas excel'!$N$3*(COS('Graficas excel'!$N$4*B253+'Graficas excel'!$N$5)+'Graficas excel'!$N$6)*COS(B253)+'Graficas excel'!$N$7</f>
        <v>6.203582575585286</v>
      </c>
      <c r="D253" s="4">
        <f>'Graficas excel'!$N$3*(COS('Graficas excel'!$N$4*B253+'Graficas excel'!$N$5)+'Graficas excel'!$N$6)*SIN(B253)+'Graficas excel'!$N$8</f>
        <v>28.4239134295109</v>
      </c>
      <c r="E253">
        <f t="shared" si="25"/>
        <v>2.7118274245162839</v>
      </c>
      <c r="F253">
        <f>C253/(2*'Graficas excel'!$N$9*COS(E253/2))</f>
        <v>0.7273252760201393</v>
      </c>
      <c r="G253">
        <f t="shared" si="26"/>
        <v>0.6862928987409298</v>
      </c>
      <c r="H253">
        <f t="shared" si="27"/>
        <v>1.5127596375889181</v>
      </c>
      <c r="I253">
        <f t="shared" si="28"/>
        <v>2.1122935310526012</v>
      </c>
      <c r="J253">
        <f t="shared" si="29"/>
        <v>0.33750850840678692</v>
      </c>
      <c r="K253">
        <f t="shared" si="29"/>
        <v>-0.42266962287949011</v>
      </c>
      <c r="L253">
        <f t="shared" si="29"/>
        <v>-0.84995016325411743</v>
      </c>
      <c r="M253">
        <f t="shared" si="30"/>
        <v>-1.5127596375889185</v>
      </c>
      <c r="N253">
        <f t="shared" si="31"/>
        <v>-0.55981793284503945</v>
      </c>
      <c r="O253">
        <f t="shared" si="31"/>
        <v>-1.5044685005583501E-2</v>
      </c>
      <c r="P253">
        <f t="shared" si="31"/>
        <v>1.9629231529061821</v>
      </c>
    </row>
    <row r="254" spans="1:16" x14ac:dyDescent="0.35">
      <c r="A254">
        <v>251</v>
      </c>
      <c r="B254">
        <f t="shared" si="24"/>
        <v>2.6284658535034602</v>
      </c>
      <c r="C254">
        <f>'Graficas excel'!$N$3*(COS('Graficas excel'!$N$4*B254+'Graficas excel'!$N$5)+'Graficas excel'!$N$6)*COS(B254)+'Graficas excel'!$N$7</f>
        <v>6.1692994690518796</v>
      </c>
      <c r="D254" s="4">
        <f>'Graficas excel'!$N$3*(COS('Graficas excel'!$N$4*B254+'Graficas excel'!$N$5)+'Graficas excel'!$N$6)*SIN(B254)+'Graficas excel'!$N$8</f>
        <v>28.348901943085441</v>
      </c>
      <c r="E254">
        <f t="shared" si="25"/>
        <v>2.7130337865026033</v>
      </c>
      <c r="F254">
        <f>C254/(2*'Graficas excel'!$N$9*COS(E254/2))</f>
        <v>0.7253104927018833</v>
      </c>
      <c r="G254">
        <f t="shared" si="26"/>
        <v>0.68842188313312014</v>
      </c>
      <c r="H254">
        <f t="shared" si="27"/>
        <v>1.5186220372728312</v>
      </c>
      <c r="I254">
        <f t="shared" si="28"/>
        <v>2.1158279118877172</v>
      </c>
      <c r="J254">
        <f t="shared" si="29"/>
        <v>0.33308232246634101</v>
      </c>
      <c r="K254">
        <f t="shared" si="29"/>
        <v>-0.43157028017547872</v>
      </c>
      <c r="L254">
        <f t="shared" si="29"/>
        <v>-0.7666275607492401</v>
      </c>
      <c r="M254">
        <f t="shared" si="30"/>
        <v>-1.5186220372728312</v>
      </c>
      <c r="N254">
        <f t="shared" si="31"/>
        <v>-0.55997548041800316</v>
      </c>
      <c r="O254">
        <f t="shared" si="31"/>
        <v>5.5109981835210833E-3</v>
      </c>
      <c r="P254">
        <f t="shared" si="31"/>
        <v>1.9315404563571792</v>
      </c>
    </row>
    <row r="255" spans="1:16" x14ac:dyDescent="0.35">
      <c r="A255">
        <v>252</v>
      </c>
      <c r="B255">
        <f t="shared" si="24"/>
        <v>2.638937829015426</v>
      </c>
      <c r="C255">
        <f>'Graficas excel'!$N$3*(COS('Graficas excel'!$N$4*B255+'Graficas excel'!$N$5)+'Graficas excel'!$N$6)*COS(B255)+'Graficas excel'!$N$7</f>
        <v>6.1363852491072839</v>
      </c>
      <c r="D255" s="4">
        <f>'Graficas excel'!$N$3*(COS('Graficas excel'!$N$4*B255+'Graficas excel'!$N$5)+'Graficas excel'!$N$6)*SIN(B255)+'Graficas excel'!$N$8</f>
        <v>28.273304140162196</v>
      </c>
      <c r="E255">
        <f t="shared" si="25"/>
        <v>2.7141457968330371</v>
      </c>
      <c r="F255">
        <f>C255/(2*'Graficas excel'!$N$9*COS(E255/2))</f>
        <v>0.72328890792665523</v>
      </c>
      <c r="G255">
        <f t="shared" si="26"/>
        <v>0.6905455493088537</v>
      </c>
      <c r="H255">
        <f t="shared" si="27"/>
        <v>1.5244860867910703</v>
      </c>
      <c r="I255">
        <f t="shared" si="28"/>
        <v>2.1193159418120535</v>
      </c>
      <c r="J255">
        <f t="shared" si="29"/>
        <v>0.3285629290606511</v>
      </c>
      <c r="K255">
        <f t="shared" si="29"/>
        <v>-0.43959838521844297</v>
      </c>
      <c r="L255">
        <f t="shared" si="29"/>
        <v>-0.68049989781913389</v>
      </c>
      <c r="M255">
        <f t="shared" si="30"/>
        <v>-1.5244860867910699</v>
      </c>
      <c r="N255">
        <f t="shared" si="31"/>
        <v>-0.55991776937997884</v>
      </c>
      <c r="O255">
        <f t="shared" si="31"/>
        <v>2.5738042542865051E-2</v>
      </c>
      <c r="P255">
        <f t="shared" si="31"/>
        <v>1.8937081952589154</v>
      </c>
    </row>
    <row r="256" spans="1:16" x14ac:dyDescent="0.35">
      <c r="A256">
        <v>253</v>
      </c>
      <c r="B256">
        <f t="shared" si="24"/>
        <v>2.6494098045273922</v>
      </c>
      <c r="C256">
        <f>'Graficas excel'!$N$3*(COS('Graficas excel'!$N$4*B256+'Graficas excel'!$N$5)+'Graficas excel'!$N$6)*COS(B256)+'Graficas excel'!$N$7</f>
        <v>6.1048321329577426</v>
      </c>
      <c r="D256" s="4">
        <f>'Graficas excel'!$N$3*(COS('Graficas excel'!$N$4*B256+'Graficas excel'!$N$5)+'Graficas excel'!$N$6)*SIN(B256)+'Graficas excel'!$N$8</f>
        <v>28.197156571708351</v>
      </c>
      <c r="E256">
        <f t="shared" si="25"/>
        <v>2.7151637575579013</v>
      </c>
      <c r="F256">
        <f>C256/(2*'Graficas excel'!$N$9*COS(E256/2))</f>
        <v>0.72126131451308484</v>
      </c>
      <c r="G256">
        <f t="shared" si="26"/>
        <v>0.69266306108154563</v>
      </c>
      <c r="H256">
        <f t="shared" si="27"/>
        <v>1.5303495319607316</v>
      </c>
      <c r="I256">
        <f t="shared" si="28"/>
        <v>2.1227566447593165</v>
      </c>
      <c r="J256">
        <f t="shared" si="29"/>
        <v>0.32395946553554378</v>
      </c>
      <c r="K256">
        <f t="shared" si="29"/>
        <v>-0.44672456348430029</v>
      </c>
      <c r="L256">
        <f t="shared" si="29"/>
        <v>-0.59191066339083243</v>
      </c>
      <c r="M256">
        <f t="shared" si="30"/>
        <v>-1.5303495319607316</v>
      </c>
      <c r="N256">
        <f t="shared" si="31"/>
        <v>-0.55964824122874401</v>
      </c>
      <c r="O256">
        <f t="shared" si="31"/>
        <v>4.5568908390425697E-2</v>
      </c>
      <c r="P256">
        <f t="shared" si="31"/>
        <v>1.8496194530618055</v>
      </c>
    </row>
    <row r="257" spans="1:16" x14ac:dyDescent="0.35">
      <c r="A257">
        <v>254</v>
      </c>
      <c r="B257">
        <f t="shared" si="24"/>
        <v>2.6598817800393579</v>
      </c>
      <c r="C257">
        <f>'Graficas excel'!$N$3*(COS('Graficas excel'!$N$4*B257+'Graficas excel'!$N$5)+'Graficas excel'!$N$6)*COS(B257)+'Graficas excel'!$N$7</f>
        <v>6.0746299945927227</v>
      </c>
      <c r="D257" s="4">
        <f>'Graficas excel'!$N$3*(COS('Graficas excel'!$N$4*B257+'Graficas excel'!$N$5)+'Graficas excel'!$N$6)*SIN(B257)+'Graficas excel'!$N$8</f>
        <v>28.120495945216781</v>
      </c>
      <c r="E257">
        <f t="shared" si="25"/>
        <v>2.7160881260603547</v>
      </c>
      <c r="F257">
        <f>C257/(2*'Graficas excel'!$N$9*COS(E257/2))</f>
        <v>0.71922850236214886</v>
      </c>
      <c r="G257">
        <f t="shared" si="26"/>
        <v>0.69477360441362512</v>
      </c>
      <c r="H257">
        <f t="shared" si="27"/>
        <v>1.5362101546381941</v>
      </c>
      <c r="I257">
        <f t="shared" si="28"/>
        <v>2.1261491403492743</v>
      </c>
      <c r="J257">
        <f t="shared" si="29"/>
        <v>0.3192813768461425</v>
      </c>
      <c r="K257">
        <f t="shared" si="29"/>
        <v>-0.45292303745660062</v>
      </c>
      <c r="L257">
        <f t="shared" si="29"/>
        <v>-0.50121915350666324</v>
      </c>
      <c r="M257">
        <f t="shared" si="30"/>
        <v>-1.5362101546381939</v>
      </c>
      <c r="N257">
        <f t="shared" si="31"/>
        <v>-0.55917104473597246</v>
      </c>
      <c r="O257">
        <f t="shared" si="31"/>
        <v>6.4938078009344827E-2</v>
      </c>
      <c r="P257">
        <f t="shared" si="31"/>
        <v>1.7994917304258693</v>
      </c>
    </row>
    <row r="258" spans="1:16" x14ac:dyDescent="0.35">
      <c r="A258">
        <v>255</v>
      </c>
      <c r="B258">
        <f t="shared" si="24"/>
        <v>2.6703537555513241</v>
      </c>
      <c r="C258">
        <f>'Graficas excel'!$N$3*(COS('Graficas excel'!$N$4*B258+'Graficas excel'!$N$5)+'Graficas excel'!$N$6)*COS(B258)+'Graficas excel'!$N$7</f>
        <v>6.0457664008893044</v>
      </c>
      <c r="D258" s="4">
        <f>'Graficas excel'!$N$3*(COS('Graficas excel'!$N$4*B258+'Graficas excel'!$N$5)+'Graficas excel'!$N$6)*SIN(B258)+'Graficas excel'!$N$8</f>
        <v>28.043359000476137</v>
      </c>
      <c r="E258">
        <f t="shared" si="25"/>
        <v>2.7169195140923983</v>
      </c>
      <c r="F258">
        <f>C258/(2*'Graficas excel'!$N$9*COS(E258/2))</f>
        <v>0.71719125561269736</v>
      </c>
      <c r="G258">
        <f t="shared" si="26"/>
        <v>0.6968763899521081</v>
      </c>
      <c r="H258">
        <f t="shared" si="27"/>
        <v>1.5420657801256692</v>
      </c>
      <c r="I258">
        <f t="shared" si="28"/>
        <v>2.1294926471090339</v>
      </c>
      <c r="J258">
        <f t="shared" si="29"/>
        <v>0.31453837788909172</v>
      </c>
      <c r="K258">
        <f t="shared" si="29"/>
        <v>-0.45817179215825071</v>
      </c>
      <c r="L258">
        <f t="shared" si="29"/>
        <v>-0.40879914917437227</v>
      </c>
      <c r="M258">
        <f t="shared" si="30"/>
        <v>-1.5420657801256694</v>
      </c>
      <c r="N258">
        <f t="shared" si="31"/>
        <v>-0.55849101477326446</v>
      </c>
      <c r="O258">
        <f t="shared" si="31"/>
        <v>8.3782311344349811E-2</v>
      </c>
      <c r="P258">
        <f t="shared" si="31"/>
        <v>1.7435663071250136</v>
      </c>
    </row>
    <row r="259" spans="1:16" x14ac:dyDescent="0.35">
      <c r="A259">
        <v>256</v>
      </c>
      <c r="B259">
        <f t="shared" ref="B259:B322" si="32">A259*$B$1</f>
        <v>2.6808257310632899</v>
      </c>
      <c r="C259">
        <f>'Graficas excel'!$N$3*(COS('Graficas excel'!$N$4*B259+'Graficas excel'!$N$5)+'Graficas excel'!$N$6)*COS(B259)+'Graficas excel'!$N$7</f>
        <v>6.0182266561591371</v>
      </c>
      <c r="D259" s="4">
        <f>'Graficas excel'!$N$3*(COS('Graficas excel'!$N$4*B259+'Graficas excel'!$N$5)+'Graficas excel'!$N$6)*SIN(B259)+'Graficas excel'!$N$8</f>
        <v>27.965782386219292</v>
      </c>
      <c r="E259">
        <f t="shared" si="25"/>
        <v>2.7176586862436958</v>
      </c>
      <c r="F259">
        <f>C259/(2*'Graficas excel'!$N$9*COS(E259/2))</f>
        <v>0.71515034982087744</v>
      </c>
      <c r="G259">
        <f t="shared" si="26"/>
        <v>0.69897065542916503</v>
      </c>
      <c r="H259">
        <f t="shared" si="27"/>
        <v>1.5479142843560283</v>
      </c>
      <c r="I259">
        <f t="shared" si="28"/>
        <v>2.1327864852998619</v>
      </c>
      <c r="J259">
        <f t="shared" si="29"/>
        <v>0.30974041410133696</v>
      </c>
      <c r="K259">
        <f t="shared" si="29"/>
        <v>-0.46245272683771727</v>
      </c>
      <c r="L259">
        <f t="shared" si="29"/>
        <v>-0.31503742908019355</v>
      </c>
      <c r="M259">
        <f t="shared" si="30"/>
        <v>-1.5479142843560281</v>
      </c>
      <c r="N259">
        <f t="shared" si="31"/>
        <v>-0.55761364846053052</v>
      </c>
      <c r="O259">
        <f t="shared" si="31"/>
        <v>0.1020408950160519</v>
      </c>
      <c r="P259">
        <f t="shared" si="31"/>
        <v>1.6821074091034163</v>
      </c>
    </row>
    <row r="260" spans="1:16" x14ac:dyDescent="0.35">
      <c r="A260">
        <v>257</v>
      </c>
      <c r="B260">
        <f t="shared" si="32"/>
        <v>2.6912977065752557</v>
      </c>
      <c r="C260">
        <f>'Graficas excel'!$N$3*(COS('Graficas excel'!$N$4*B260+'Graficas excel'!$N$5)+'Graficas excel'!$N$6)*COS(B260)+'Graficas excel'!$N$7</f>
        <v>5.9919938549958482</v>
      </c>
      <c r="D260" s="4">
        <f>'Graficas excel'!$N$3*(COS('Graficas excel'!$N$4*B260+'Graficas excel'!$N$5)+'Graficas excel'!$N$6)*SIN(B260)+'Graficas excel'!$N$8</f>
        <v>27.887802538147497</v>
      </c>
      <c r="E260">
        <f t="shared" ref="E260:E323" si="33">ATAN2(C260,D260)*2</f>
        <v>2.7183065578349499</v>
      </c>
      <c r="F260">
        <f>C260/(2*'Graficas excel'!$N$9*COS(E260/2))</f>
        <v>0.71310654917630234</v>
      </c>
      <c r="G260">
        <f t="shared" ref="G260:G323" si="34">(1-F260^2)^(1/2)</f>
        <v>0.70105566791936424</v>
      </c>
      <c r="H260">
        <f t="shared" ref="H260:H323" si="35">ATAN2(F260,G260)*2</f>
        <v>1.5537536008278445</v>
      </c>
      <c r="I260">
        <f t="shared" ref="I260:I323" si="36">(E260+H260)/2</f>
        <v>2.1360300793313973</v>
      </c>
      <c r="J260">
        <f t="shared" ref="J260:L323" si="37">(I261-I260)/$B$1</f>
        <v>0.30489762047045049</v>
      </c>
      <c r="K260">
        <f t="shared" si="37"/>
        <v>-0.46575179108039777</v>
      </c>
      <c r="L260">
        <f t="shared" si="37"/>
        <v>-0.22033219916254856</v>
      </c>
      <c r="M260">
        <f t="shared" ref="M260:M323" si="38">E260-2*I260</f>
        <v>-1.5537536008278447</v>
      </c>
      <c r="N260">
        <f t="shared" ref="N260:P323" si="39">(M261-M260)/$B$1</f>
        <v>-0.55654507870670333</v>
      </c>
      <c r="O260">
        <f t="shared" si="39"/>
        <v>0.11965588261267941</v>
      </c>
      <c r="P260">
        <f t="shared" si="39"/>
        <v>1.6154013410677059</v>
      </c>
    </row>
    <row r="261" spans="1:16" x14ac:dyDescent="0.35">
      <c r="A261">
        <v>258</v>
      </c>
      <c r="B261">
        <f t="shared" si="32"/>
        <v>2.7017696820872219</v>
      </c>
      <c r="C261">
        <f>'Graficas excel'!$N$3*(COS('Graficas excel'!$N$4*B261+'Graficas excel'!$N$5)+'Graficas excel'!$N$6)*COS(B261)+'Graficas excel'!$N$7</f>
        <v>5.9670489432487335</v>
      </c>
      <c r="D261" s="4">
        <f>'Graficas excel'!$N$3*(COS('Graficas excel'!$N$4*B261+'Graficas excel'!$N$5)+'Graficas excel'!$N$6)*SIN(B261)+'Graficas excel'!$N$8</f>
        <v>27.809455558821107</v>
      </c>
      <c r="E261">
        <f t="shared" si="33"/>
        <v>2.7188641922298746</v>
      </c>
      <c r="F261">
        <f>C261/(2*'Graficas excel'!$N$9*COS(E261/2))</f>
        <v>0.71106060376787328</v>
      </c>
      <c r="G261">
        <f t="shared" si="34"/>
        <v>0.70313072594594206</v>
      </c>
      <c r="H261">
        <f t="shared" si="35"/>
        <v>1.5595817272633663</v>
      </c>
      <c r="I261">
        <f t="shared" si="36"/>
        <v>2.1392229597466206</v>
      </c>
      <c r="J261">
        <f t="shared" si="37"/>
        <v>0.30002027911960227</v>
      </c>
      <c r="K261">
        <f t="shared" si="37"/>
        <v>-0.46805910447452559</v>
      </c>
      <c r="L261">
        <f t="shared" si="37"/>
        <v>-0.12509142783034427</v>
      </c>
      <c r="M261">
        <f t="shared" si="38"/>
        <v>-1.5595817272633665</v>
      </c>
      <c r="N261">
        <f t="shared" si="39"/>
        <v>-0.55529204523412068</v>
      </c>
      <c r="O261">
        <f t="shared" si="39"/>
        <v>0.13657232589833743</v>
      </c>
      <c r="P261">
        <f t="shared" si="39"/>
        <v>1.5437555607050824</v>
      </c>
    </row>
    <row r="262" spans="1:16" x14ac:dyDescent="0.35">
      <c r="A262">
        <v>259</v>
      </c>
      <c r="B262">
        <f t="shared" si="32"/>
        <v>2.7122416575991877</v>
      </c>
      <c r="C262">
        <f>'Graficas excel'!$N$3*(COS('Graficas excel'!$N$4*B262+'Graficas excel'!$N$5)+'Graficas excel'!$N$6)*COS(B262)+'Graficas excel'!$N$7</f>
        <v>5.9433707869169243</v>
      </c>
      <c r="D262" s="4">
        <f>'Graficas excel'!$N$3*(COS('Graficas excel'!$N$4*B262+'Graficas excel'!$N$5)+'Graficas excel'!$N$6)*SIN(B262)+'Graficas excel'!$N$8</f>
        <v>27.730777099898535</v>
      </c>
      <c r="E262">
        <f t="shared" si="33"/>
        <v>2.7193327975622608</v>
      </c>
      <c r="F262">
        <f>C262/(2*'Graficas excel'!$N$9*COS(E262/2))</f>
        <v>0.70901324691214118</v>
      </c>
      <c r="G262">
        <f t="shared" si="34"/>
        <v>0.70519516142916294</v>
      </c>
      <c r="H262">
        <f t="shared" si="35"/>
        <v>1.565396731963048</v>
      </c>
      <c r="I262">
        <f t="shared" si="36"/>
        <v>2.1423647647626543</v>
      </c>
      <c r="J262">
        <f t="shared" si="37"/>
        <v>0.29511877563939232</v>
      </c>
      <c r="K262">
        <f t="shared" si="37"/>
        <v>-0.46936905884352181</v>
      </c>
      <c r="L262">
        <f t="shared" si="37"/>
        <v>-2.9731036165291078E-2</v>
      </c>
      <c r="M262">
        <f t="shared" si="38"/>
        <v>-1.5653967319630477</v>
      </c>
      <c r="N262">
        <f t="shared" si="39"/>
        <v>-0.55386186318170105</v>
      </c>
      <c r="O262">
        <f t="shared" si="39"/>
        <v>0.15273849632650235</v>
      </c>
      <c r="P262">
        <f t="shared" si="39"/>
        <v>1.4674975587925507</v>
      </c>
    </row>
    <row r="263" spans="1:16" x14ac:dyDescent="0.35">
      <c r="A263">
        <v>260</v>
      </c>
      <c r="B263">
        <f t="shared" si="32"/>
        <v>2.7227136331111539</v>
      </c>
      <c r="C263">
        <f>'Graficas excel'!$N$3*(COS('Graficas excel'!$N$4*B263+'Graficas excel'!$N$5)+'Graficas excel'!$N$6)*COS(B263)+'Graficas excel'!$N$7</f>
        <v>5.9209362487274859</v>
      </c>
      <c r="D263" s="4">
        <f>'Graficas excel'!$N$3*(COS('Graficas excel'!$N$4*B263+'Graficas excel'!$N$5)+'Graficas excel'!$N$6)*SIN(B263)+'Graficas excel'!$N$8</f>
        <v>27.651802247194379</v>
      </c>
      <c r="E263">
        <f t="shared" si="33"/>
        <v>2.7197137228772443</v>
      </c>
      <c r="F263">
        <f>C263/(2*'Graficas excel'!$N$9*COS(E263/2))</f>
        <v>0.70696519255699564</v>
      </c>
      <c r="G263">
        <f t="shared" si="34"/>
        <v>0.70724834147055449</v>
      </c>
      <c r="H263">
        <f t="shared" si="35"/>
        <v>1.5711967598312981</v>
      </c>
      <c r="I263">
        <f t="shared" si="36"/>
        <v>2.1454552413542713</v>
      </c>
      <c r="J263">
        <f t="shared" si="37"/>
        <v>0.29020355434910844</v>
      </c>
      <c r="K263">
        <f t="shared" si="37"/>
        <v>-0.46968040152619012</v>
      </c>
      <c r="L263">
        <f t="shared" si="37"/>
        <v>6.5326944358620229E-2</v>
      </c>
      <c r="M263">
        <f t="shared" si="38"/>
        <v>-1.5711967598312984</v>
      </c>
      <c r="N263">
        <f t="shared" si="39"/>
        <v>-0.55226238938843542</v>
      </c>
      <c r="O263">
        <f t="shared" si="39"/>
        <v>0.1681060948260478</v>
      </c>
      <c r="P263">
        <f t="shared" si="39"/>
        <v>1.3869737651710481</v>
      </c>
    </row>
    <row r="264" spans="1:16" x14ac:dyDescent="0.35">
      <c r="A264">
        <v>261</v>
      </c>
      <c r="B264">
        <f t="shared" si="32"/>
        <v>2.7331856086231197</v>
      </c>
      <c r="C264">
        <f>'Graficas excel'!$N$3*(COS('Graficas excel'!$N$4*B264+'Graficas excel'!$N$5)+'Graficas excel'!$N$6)*COS(B264)+'Graficas excel'!$N$7</f>
        <v>5.8997202721309803</v>
      </c>
      <c r="D264" s="4">
        <f>'Graficas excel'!$N$3*(COS('Graficas excel'!$N$4*B264+'Graficas excel'!$N$5)+'Graficas excel'!$N$6)*SIN(B264)+'Graficas excel'!$N$8</f>
        <v>27.572565409014967</v>
      </c>
      <c r="E264">
        <f t="shared" si="33"/>
        <v>2.7200084536886475</v>
      </c>
      <c r="F264">
        <f>C264/(2*'Graficas excel'!$N$9*COS(E264/2))</f>
        <v>0.70491713277333279</v>
      </c>
      <c r="G264">
        <f t="shared" si="34"/>
        <v>0.70928966996751297</v>
      </c>
      <c r="H264">
        <f t="shared" si="35"/>
        <v>1.5769800380491537</v>
      </c>
      <c r="I264">
        <f t="shared" si="36"/>
        <v>2.1484942458689007</v>
      </c>
      <c r="J264">
        <f t="shared" si="37"/>
        <v>0.28528507268587583</v>
      </c>
      <c r="K264">
        <f t="shared" si="37"/>
        <v>-0.46899629936459508</v>
      </c>
      <c r="L264">
        <f t="shared" si="37"/>
        <v>0.15965635299351641</v>
      </c>
      <c r="M264">
        <f t="shared" si="38"/>
        <v>-1.5769800380491539</v>
      </c>
      <c r="N264">
        <f t="shared" si="39"/>
        <v>-0.55050198648000481</v>
      </c>
      <c r="O264">
        <f t="shared" si="39"/>
        <v>0.18263045013065826</v>
      </c>
      <c r="P264">
        <f t="shared" si="39"/>
        <v>1.3025482498144327</v>
      </c>
    </row>
    <row r="265" spans="1:16" x14ac:dyDescent="0.35">
      <c r="A265">
        <v>262</v>
      </c>
      <c r="B265">
        <f t="shared" si="32"/>
        <v>2.7436575841350859</v>
      </c>
      <c r="C265">
        <f>'Graficas excel'!$N$3*(COS('Graficas excel'!$N$4*B265+'Graficas excel'!$N$5)+'Graficas excel'!$N$6)*COS(B265)+'Graficas excel'!$N$7</f>
        <v>5.8796959724190136</v>
      </c>
      <c r="D265" s="4">
        <f>'Graficas excel'!$N$3*(COS('Graficas excel'!$N$4*B265+'Graficas excel'!$N$5)+'Graficas excel'!$N$6)*SIN(B265)+'Graficas excel'!$N$8</f>
        <v>27.493100208215044</v>
      </c>
      <c r="E265">
        <f t="shared" si="33"/>
        <v>2.7202186069571321</v>
      </c>
      <c r="F265">
        <f>C265/(2*'Graficas excel'!$N$9*COS(E265/2))</f>
        <v>0.70286973534709574</v>
      </c>
      <c r="G265">
        <f t="shared" si="34"/>
        <v>0.71131858905352918</v>
      </c>
      <c r="H265">
        <f t="shared" si="35"/>
        <v>1.5827448813708607</v>
      </c>
      <c r="I265">
        <f t="shared" si="36"/>
        <v>2.1514817441639966</v>
      </c>
      <c r="J265">
        <f t="shared" si="37"/>
        <v>0.28037375492372713</v>
      </c>
      <c r="K265">
        <f t="shared" si="37"/>
        <v>-0.46732438194571718</v>
      </c>
      <c r="L265">
        <f t="shared" si="37"/>
        <v>0.25282889667143316</v>
      </c>
      <c r="M265">
        <f t="shared" si="38"/>
        <v>-1.5827448813708611</v>
      </c>
      <c r="N265">
        <f t="shared" si="39"/>
        <v>-0.54858948487849724</v>
      </c>
      <c r="O265">
        <f t="shared" si="39"/>
        <v>0.19627070350586914</v>
      </c>
      <c r="P265">
        <f t="shared" si="39"/>
        <v>1.2146014482163641</v>
      </c>
    </row>
    <row r="266" spans="1:16" x14ac:dyDescent="0.35">
      <c r="A266">
        <v>263</v>
      </c>
      <c r="B266">
        <f t="shared" si="32"/>
        <v>2.7541295596470516</v>
      </c>
      <c r="C266">
        <f>'Graficas excel'!$N$3*(COS('Graficas excel'!$N$4*B266+'Graficas excel'!$N$5)+'Graficas excel'!$N$6)*COS(B266)+'Graficas excel'!$N$7</f>
        <v>5.86083473464058</v>
      </c>
      <c r="D266" s="4">
        <f>'Graficas excel'!$N$3*(COS('Graficas excel'!$N$4*B266+'Graficas excel'!$N$5)+'Graficas excel'!$N$6)*SIN(B266)+'Graficas excel'!$N$8</f>
        <v>27.413439378403027</v>
      </c>
      <c r="E266">
        <f t="shared" si="33"/>
        <v>2.7203459254968809</v>
      </c>
      <c r="F266">
        <f>C266/(2*'Graficas excel'!$N$9*COS(E266/2))</f>
        <v>0.70082364148378451</v>
      </c>
      <c r="G266">
        <f t="shared" si="34"/>
        <v>0.7133345803600214</v>
      </c>
      <c r="H266">
        <f t="shared" si="35"/>
        <v>1.5884896970226305</v>
      </c>
      <c r="I266">
        <f t="shared" si="36"/>
        <v>2.1544178112597558</v>
      </c>
      <c r="J266">
        <f t="shared" si="37"/>
        <v>0.27547994543984694</v>
      </c>
      <c r="K266">
        <f t="shared" si="37"/>
        <v>-0.46467676393105656</v>
      </c>
      <c r="L266">
        <f t="shared" si="37"/>
        <v>0.34441627034008682</v>
      </c>
      <c r="M266">
        <f t="shared" si="38"/>
        <v>-1.5884896970226308</v>
      </c>
      <c r="N266">
        <f t="shared" si="39"/>
        <v>-0.54653414287766744</v>
      </c>
      <c r="O266">
        <f t="shared" si="39"/>
        <v>0.20898998012838932</v>
      </c>
      <c r="P266">
        <f t="shared" si="39"/>
        <v>1.1235286443403614</v>
      </c>
    </row>
    <row r="267" spans="1:16" x14ac:dyDescent="0.35">
      <c r="A267">
        <v>264</v>
      </c>
      <c r="B267">
        <f t="shared" si="32"/>
        <v>2.7646015351590179</v>
      </c>
      <c r="C267">
        <f>'Graficas excel'!$N$3*(COS('Graficas excel'!$N$4*B267+'Graficas excel'!$N$5)+'Graficas excel'!$N$6)*COS(B267)+'Graficas excel'!$N$7</f>
        <v>5.8431063179672389</v>
      </c>
      <c r="D267" s="4">
        <f>'Graficas excel'!$N$3*(COS('Graficas excel'!$N$4*B267+'Graficas excel'!$N$5)+'Graficas excel'!$N$6)*SIN(B267)+'Graficas excel'!$N$8</f>
        <v>27.333614664704225</v>
      </c>
      <c r="E267">
        <f t="shared" si="33"/>
        <v>2.7203922718215803</v>
      </c>
      <c r="F267">
        <f>C267/(2*'Graficas excel'!$N$9*COS(E267/2))</f>
        <v>0.69877946363713439</v>
      </c>
      <c r="G267">
        <f t="shared" si="34"/>
        <v>0.71533716609651898</v>
      </c>
      <c r="H267">
        <f t="shared" si="35"/>
        <v>1.594212989183299</v>
      </c>
      <c r="I267">
        <f t="shared" si="36"/>
        <v>2.1573026305024396</v>
      </c>
      <c r="J267">
        <f t="shared" si="37"/>
        <v>0.27061386174698132</v>
      </c>
      <c r="K267">
        <f t="shared" si="37"/>
        <v>-0.46107004518213252</v>
      </c>
      <c r="L267">
        <f t="shared" si="37"/>
        <v>0.43399225060063512</v>
      </c>
      <c r="M267">
        <f t="shared" si="38"/>
        <v>-1.594212989183299</v>
      </c>
      <c r="N267">
        <f t="shared" si="39"/>
        <v>-0.54434560492351669</v>
      </c>
      <c r="O267">
        <f t="shared" si="39"/>
        <v>0.22075554457891391</v>
      </c>
      <c r="P267">
        <f t="shared" si="39"/>
        <v>1.0297385525624811</v>
      </c>
    </row>
    <row r="268" spans="1:16" x14ac:dyDescent="0.35">
      <c r="A268">
        <v>265</v>
      </c>
      <c r="B268">
        <f t="shared" si="32"/>
        <v>2.7750735106709836</v>
      </c>
      <c r="C268">
        <f>'Graficas excel'!$N$3*(COS('Graficas excel'!$N$4*B268+'Graficas excel'!$N$5)+'Graficas excel'!$N$6)*COS(B268)+'Graficas excel'!$N$7</f>
        <v>5.8264789661319556</v>
      </c>
      <c r="D268" s="4">
        <f>'Graficas excel'!$N$3*(COS('Graficas excel'!$N$4*B268+'Graficas excel'!$N$5)+'Graficas excel'!$N$6)*SIN(B268)+'Graficas excel'!$N$8</f>
        <v>27.25365672947202</v>
      </c>
      <c r="E268">
        <f t="shared" si="33"/>
        <v>2.7203596214436008</v>
      </c>
      <c r="F268">
        <f>C268/(2*'Graficas excel'!$N$9*COS(E268/2))</f>
        <v>0.6967377834732168</v>
      </c>
      <c r="G268">
        <f t="shared" si="34"/>
        <v>0.71732590994667744</v>
      </c>
      <c r="H268">
        <f t="shared" si="35"/>
        <v>1.5999133630281046</v>
      </c>
      <c r="I268">
        <f t="shared" si="36"/>
        <v>2.1601364922358526</v>
      </c>
      <c r="J268">
        <f t="shared" si="37"/>
        <v>0.26578554752453298</v>
      </c>
      <c r="K268">
        <f t="shared" si="37"/>
        <v>-0.45652528896145966</v>
      </c>
      <c r="L268">
        <f t="shared" si="37"/>
        <v>0.52113489802009894</v>
      </c>
      <c r="M268">
        <f t="shared" si="38"/>
        <v>-1.5999133630281044</v>
      </c>
      <c r="N268">
        <f t="shared" si="39"/>
        <v>-0.54203385826655559</v>
      </c>
      <c r="O268">
        <f t="shared" si="39"/>
        <v>0.23153894148507551</v>
      </c>
      <c r="P268">
        <f t="shared" si="39"/>
        <v>0.93365161652109008</v>
      </c>
    </row>
    <row r="269" spans="1:16" x14ac:dyDescent="0.35">
      <c r="A269">
        <v>266</v>
      </c>
      <c r="B269">
        <f t="shared" si="32"/>
        <v>2.7855454861829498</v>
      </c>
      <c r="C269">
        <f>'Graficas excel'!$N$3*(COS('Graficas excel'!$N$4*B269+'Graficas excel'!$N$5)+'Graficas excel'!$N$6)*COS(B269)+'Graficas excel'!$N$7</f>
        <v>5.8109195235424984</v>
      </c>
      <c r="D269" s="4">
        <f>'Graficas excel'!$N$3*(COS('Graficas excel'!$N$4*B269+'Graficas excel'!$N$5)+'Graficas excel'!$N$6)*SIN(B269)+'Graficas excel'!$N$8</f>
        <v>27.173595063315535</v>
      </c>
      <c r="E269">
        <f t="shared" si="33"/>
        <v>2.7202500556433997</v>
      </c>
      <c r="F269">
        <f>C269/(2*'Graficas excel'!$N$9*COS(E269/2))</f>
        <v>0.6946991499806473</v>
      </c>
      <c r="G269">
        <f t="shared" si="34"/>
        <v>0.71930041777838982</v>
      </c>
      <c r="H269">
        <f t="shared" si="35"/>
        <v>1.605589528318528</v>
      </c>
      <c r="I269">
        <f t="shared" si="36"/>
        <v>2.162919791980964</v>
      </c>
      <c r="J269">
        <f t="shared" si="37"/>
        <v>0.26100482587793539</v>
      </c>
      <c r="K269">
        <f t="shared" si="37"/>
        <v>-0.4510679770709623</v>
      </c>
      <c r="L269">
        <f t="shared" si="37"/>
        <v>0.6054287126400455</v>
      </c>
      <c r="M269">
        <f t="shared" si="38"/>
        <v>-1.6055895283185282</v>
      </c>
      <c r="N269">
        <f t="shared" si="39"/>
        <v>-0.53960918814125736</v>
      </c>
      <c r="O269">
        <f t="shared" si="39"/>
        <v>0.24131611834999181</v>
      </c>
      <c r="P269">
        <f t="shared" si="39"/>
        <v>0.83569838418941045</v>
      </c>
    </row>
    <row r="270" spans="1:16" x14ac:dyDescent="0.35">
      <c r="A270">
        <v>267</v>
      </c>
      <c r="B270">
        <f t="shared" si="32"/>
        <v>2.7960174616949156</v>
      </c>
      <c r="C270">
        <f>'Graficas excel'!$N$3*(COS('Graficas excel'!$N$4*B270+'Graficas excel'!$N$5)+'Graficas excel'!$N$6)*COS(B270)+'Graficas excel'!$N$7</f>
        <v>5.7963935566478693</v>
      </c>
      <c r="D270" s="4">
        <f>'Graficas excel'!$N$3*(COS('Graficas excel'!$N$4*B270+'Graficas excel'!$N$5)+'Graficas excel'!$N$6)*SIN(B270)+'Graficas excel'!$N$8</f>
        <v>27.093457901790103</v>
      </c>
      <c r="E270">
        <f t="shared" si="33"/>
        <v>2.72006575372935</v>
      </c>
      <c r="F270">
        <f>C270/(2*'Graficas excel'!$N$9*COS(E270/2))</f>
        <v>0.69266407773701033</v>
      </c>
      <c r="G270">
        <f t="shared" si="34"/>
        <v>0.72126033816697355</v>
      </c>
      <c r="H270">
        <f t="shared" si="35"/>
        <v>1.6112403025227755</v>
      </c>
      <c r="I270">
        <f t="shared" si="36"/>
        <v>2.1656530281260626</v>
      </c>
      <c r="J270">
        <f t="shared" si="37"/>
        <v>0.25628125306781624</v>
      </c>
      <c r="K270">
        <f t="shared" si="37"/>
        <v>-0.44472794241795466</v>
      </c>
      <c r="L270">
        <f t="shared" si="37"/>
        <v>0.6864668324269998</v>
      </c>
      <c r="M270">
        <f t="shared" si="38"/>
        <v>-1.6112403025227753</v>
      </c>
      <c r="N270">
        <f t="shared" si="39"/>
        <v>-0.53708213165925356</v>
      </c>
      <c r="O270">
        <f t="shared" si="39"/>
        <v>0.25006753136461285</v>
      </c>
      <c r="P270">
        <f t="shared" si="39"/>
        <v>0.73631772898495307</v>
      </c>
    </row>
    <row r="271" spans="1:16" x14ac:dyDescent="0.35">
      <c r="A271">
        <v>268</v>
      </c>
      <c r="B271">
        <f t="shared" si="32"/>
        <v>2.8064894372068818</v>
      </c>
      <c r="C271">
        <f>'Graficas excel'!$N$3*(COS('Graficas excel'!$N$4*B271+'Graficas excel'!$N$5)+'Graficas excel'!$N$6)*COS(B271)+'Graficas excel'!$N$7</f>
        <v>5.782865480115472</v>
      </c>
      <c r="D271" s="4">
        <f>'Graficas excel'!$N$3*(COS('Graficas excel'!$N$4*B271+'Graficas excel'!$N$5)+'Graficas excel'!$N$6)*SIN(B271)+'Graficas excel'!$N$8</f>
        <v>27.013272148072538</v>
      </c>
      <c r="E271">
        <f t="shared" si="33"/>
        <v>2.7198089848113041</v>
      </c>
      <c r="F271">
        <f>C271/(2*'Graficas excel'!$N$9*COS(E271/2))</f>
        <v>0.69063304534089509</v>
      </c>
      <c r="G271">
        <f t="shared" si="34"/>
        <v>0.72320536273119629</v>
      </c>
      <c r="H271">
        <f t="shared" si="35"/>
        <v>1.6168646134534259</v>
      </c>
      <c r="I271">
        <f t="shared" si="36"/>
        <v>2.1683367991323648</v>
      </c>
      <c r="J271">
        <f t="shared" si="37"/>
        <v>0.2516240729453284</v>
      </c>
      <c r="K271">
        <f t="shared" si="37"/>
        <v>-0.43753927855900226</v>
      </c>
      <c r="L271">
        <f t="shared" si="37"/>
        <v>0.76385320425239034</v>
      </c>
      <c r="M271">
        <f t="shared" si="38"/>
        <v>-1.6168646134534255</v>
      </c>
      <c r="N271">
        <f t="shared" si="39"/>
        <v>-0.53446343059446555</v>
      </c>
      <c r="O271">
        <f t="shared" si="39"/>
        <v>0.25777823259156968</v>
      </c>
      <c r="P271">
        <f t="shared" si="39"/>
        <v>0.63595499939532407</v>
      </c>
    </row>
    <row r="272" spans="1:16" x14ac:dyDescent="0.35">
      <c r="A272">
        <v>269</v>
      </c>
      <c r="B272">
        <f t="shared" si="32"/>
        <v>2.8169614127188476</v>
      </c>
      <c r="C272">
        <f>'Graficas excel'!$N$3*(COS('Graficas excel'!$N$4*B272+'Graficas excel'!$N$5)+'Graficas excel'!$N$6)*COS(B272)+'Graficas excel'!$N$7</f>
        <v>5.7702986873576441</v>
      </c>
      <c r="D272" s="4">
        <f>'Graficas excel'!$N$3*(COS('Graficas excel'!$N$4*B272+'Graficas excel'!$N$5)+'Graficas excel'!$N$6)*SIN(B272)+'Graficas excel'!$N$8</f>
        <v>26.933063301918278</v>
      </c>
      <c r="E272">
        <f t="shared" si="33"/>
        <v>2.7194820991142867</v>
      </c>
      <c r="F272">
        <f>C272/(2*'Graficas excel'!$N$9*COS(E272/2))</f>
        <v>0.68860649401819918</v>
      </c>
      <c r="G272">
        <f t="shared" si="34"/>
        <v>0.72513522628263194</v>
      </c>
      <c r="H272">
        <f t="shared" si="35"/>
        <v>1.622461501410652</v>
      </c>
      <c r="I272">
        <f t="shared" si="36"/>
        <v>2.1709718002624694</v>
      </c>
      <c r="J272">
        <f t="shared" si="37"/>
        <v>0.24704217233473527</v>
      </c>
      <c r="K272">
        <f t="shared" si="37"/>
        <v>-0.42954022650933449</v>
      </c>
      <c r="L272">
        <f t="shared" si="37"/>
        <v>0.83720471813763342</v>
      </c>
      <c r="M272">
        <f t="shared" si="38"/>
        <v>-1.622461501410652</v>
      </c>
      <c r="N272">
        <f t="shared" si="39"/>
        <v>-0.53176398325524876</v>
      </c>
      <c r="O272">
        <f t="shared" si="39"/>
        <v>0.26443793777194985</v>
      </c>
      <c r="P272">
        <f t="shared" si="39"/>
        <v>0.5350601554093638</v>
      </c>
    </row>
    <row r="273" spans="1:16" x14ac:dyDescent="0.35">
      <c r="A273">
        <v>270</v>
      </c>
      <c r="B273">
        <f t="shared" si="32"/>
        <v>2.8274333882308138</v>
      </c>
      <c r="C273">
        <f>'Graficas excel'!$N$3*(COS('Graficas excel'!$N$4*B273+'Graficas excel'!$N$5)+'Graficas excel'!$N$6)*COS(B273)+'Graficas excel'!$N$7</f>
        <v>5.7586556849287014</v>
      </c>
      <c r="D273" s="4">
        <f>'Graficas excel'!$N$3*(COS('Graficas excel'!$N$4*B273+'Graficas excel'!$N$5)+'Graficas excel'!$N$6)*SIN(B273)+'Graficas excel'!$N$8</f>
        <v>26.852855395170849</v>
      </c>
      <c r="E273">
        <f t="shared" si="33"/>
        <v>2.7190875188617167</v>
      </c>
      <c r="F273">
        <f>C273/(2*'Graficas excel'!$N$9*COS(E273/2))</f>
        <v>0.6865848264105453</v>
      </c>
      <c r="G273">
        <f t="shared" si="34"/>
        <v>0.72704970678957115</v>
      </c>
      <c r="H273">
        <f t="shared" si="35"/>
        <v>1.6280301208214465</v>
      </c>
      <c r="I273">
        <f t="shared" si="36"/>
        <v>2.1735588198415816</v>
      </c>
      <c r="J273">
        <f t="shared" si="37"/>
        <v>0.2425440376013252</v>
      </c>
      <c r="K273">
        <f t="shared" si="37"/>
        <v>-0.42077303920249481</v>
      </c>
      <c r="L273">
        <f t="shared" si="37"/>
        <v>0.90615331405266919</v>
      </c>
      <c r="M273">
        <f t="shared" si="38"/>
        <v>-1.6280301208214465</v>
      </c>
      <c r="N273">
        <f t="shared" si="39"/>
        <v>-0.52899479564646612</v>
      </c>
      <c r="O273">
        <f t="shared" si="39"/>
        <v>0.27004107461682542</v>
      </c>
      <c r="P273">
        <f t="shared" si="39"/>
        <v>0.43408578160529143</v>
      </c>
    </row>
    <row r="274" spans="1:16" x14ac:dyDescent="0.35">
      <c r="A274">
        <v>271</v>
      </c>
      <c r="B274">
        <f t="shared" si="32"/>
        <v>2.8379053637427796</v>
      </c>
      <c r="C274">
        <f>'Graficas excel'!$N$3*(COS('Graficas excel'!$N$4*B274+'Graficas excel'!$N$5)+'Graficas excel'!$N$6)*COS(B274)+'Graficas excel'!$N$7</f>
        <v>5.7478982302982571</v>
      </c>
      <c r="D274" s="4">
        <f>'Graficas excel'!$N$3*(COS('Graficas excel'!$N$4*B274+'Graficas excel'!$N$5)+'Graficas excel'!$N$6)*SIN(B274)+'Graficas excel'!$N$8</f>
        <v>26.772670934066888</v>
      </c>
      <c r="E274">
        <f t="shared" si="33"/>
        <v>2.7186277287604184</v>
      </c>
      <c r="F274">
        <f>C274/(2*'Graficas excel'!$N$9*COS(E274/2))</f>
        <v>0.68456840555276832</v>
      </c>
      <c r="G274">
        <f t="shared" si="34"/>
        <v>0.72894862515745273</v>
      </c>
      <c r="H274">
        <f t="shared" si="35"/>
        <v>1.6335697413674142</v>
      </c>
      <c r="I274">
        <f t="shared" si="36"/>
        <v>2.176098735063916</v>
      </c>
      <c r="J274">
        <f t="shared" si="37"/>
        <v>0.23813771263870118</v>
      </c>
      <c r="K274">
        <f t="shared" si="37"/>
        <v>-0.41128382388764845</v>
      </c>
      <c r="L274">
        <f t="shared" si="37"/>
        <v>0.97034798737893457</v>
      </c>
      <c r="M274">
        <f t="shared" si="38"/>
        <v>-1.6335697413674137</v>
      </c>
      <c r="N274">
        <f t="shared" si="39"/>
        <v>-0.52616693212585375</v>
      </c>
      <c r="O274">
        <f t="shared" si="39"/>
        <v>0.27458681029188864</v>
      </c>
      <c r="P274">
        <f t="shared" si="39"/>
        <v>0.33348515825973202</v>
      </c>
    </row>
    <row r="275" spans="1:16" x14ac:dyDescent="0.35">
      <c r="A275">
        <v>272</v>
      </c>
      <c r="B275">
        <f t="shared" si="32"/>
        <v>2.8483773392547453</v>
      </c>
      <c r="C275">
        <f>'Graficas excel'!$N$3*(COS('Graficas excel'!$N$4*B275+'Graficas excel'!$N$5)+'Graficas excel'!$N$6)*COS(B275)+'Graficas excel'!$N$7</f>
        <v>5.7379874724928017</v>
      </c>
      <c r="D275" s="4">
        <f>'Graficas excel'!$N$3*(COS('Graficas excel'!$N$4*B275+'Graficas excel'!$N$5)+'Graficas excel'!$N$6)*SIN(B275)+'Graficas excel'!$N$8</f>
        <v>26.692530848551286</v>
      </c>
      <c r="E275">
        <f t="shared" si="33"/>
        <v>2.7181052661224463</v>
      </c>
      <c r="F275">
        <f>C275/(2*'Graficas excel'!$N$9*COS(E275/2))</f>
        <v>0.68255755404551188</v>
      </c>
      <c r="G275">
        <f t="shared" si="34"/>
        <v>0.73083184482848595</v>
      </c>
      <c r="H275">
        <f t="shared" si="35"/>
        <v>1.6390797485958424</v>
      </c>
      <c r="I275">
        <f t="shared" si="36"/>
        <v>2.1785925073591441</v>
      </c>
      <c r="J275">
        <f t="shared" si="37"/>
        <v>0.23383075850648199</v>
      </c>
      <c r="K275">
        <f t="shared" si="37"/>
        <v>-0.40112236352573077</v>
      </c>
      <c r="L275">
        <f t="shared" si="37"/>
        <v>1.0294567800857515</v>
      </c>
      <c r="M275">
        <f t="shared" si="38"/>
        <v>-1.6390797485958419</v>
      </c>
      <c r="N275">
        <f t="shared" si="39"/>
        <v>-0.52329146577256824</v>
      </c>
      <c r="O275">
        <f t="shared" si="39"/>
        <v>0.27807905870278865</v>
      </c>
      <c r="P275">
        <f t="shared" si="39"/>
        <v>0.23371013675216926</v>
      </c>
    </row>
    <row r="276" spans="1:16" x14ac:dyDescent="0.35">
      <c r="A276">
        <v>273</v>
      </c>
      <c r="B276">
        <f t="shared" si="32"/>
        <v>2.8588493147667116</v>
      </c>
      <c r="C276">
        <f>'Graficas excel'!$N$3*(COS('Graficas excel'!$N$4*B276+'Graficas excel'!$N$5)+'Graficas excel'!$N$6)*COS(B276)+'Graficas excel'!$N$7</f>
        <v>5.7288840950858599</v>
      </c>
      <c r="D276" s="4">
        <f>'Graficas excel'!$N$3*(COS('Graficas excel'!$N$4*B276+'Graficas excel'!$N$5)+'Graficas excel'!$N$6)*SIN(B276)+'Graficas excel'!$N$8</f>
        <v>26.612454448788153</v>
      </c>
      <c r="E276">
        <f t="shared" si="33"/>
        <v>2.7175227106613038</v>
      </c>
      <c r="F276">
        <f>C276/(2*'Graficas excel'!$N$9*COS(E276/2))</f>
        <v>0.68055255342798093</v>
      </c>
      <c r="G276">
        <f t="shared" si="34"/>
        <v>0.73269927120385148</v>
      </c>
      <c r="H276">
        <f t="shared" si="35"/>
        <v>1.6445596440110326</v>
      </c>
      <c r="I276">
        <f t="shared" si="36"/>
        <v>2.1810411773361684</v>
      </c>
      <c r="J276">
        <f t="shared" si="37"/>
        <v>0.22963021493833863</v>
      </c>
      <c r="K276">
        <f t="shared" si="37"/>
        <v>-0.39034191733404544</v>
      </c>
      <c r="L276">
        <f t="shared" si="37"/>
        <v>1.0831685851057251</v>
      </c>
      <c r="M276">
        <f t="shared" si="38"/>
        <v>-1.6445596440110331</v>
      </c>
      <c r="N276">
        <f t="shared" si="39"/>
        <v>-0.52037942867944209</v>
      </c>
      <c r="O276">
        <f t="shared" si="39"/>
        <v>0.28052646553175559</v>
      </c>
      <c r="P276">
        <f t="shared" si="39"/>
        <v>0.13520921337808781</v>
      </c>
    </row>
    <row r="277" spans="1:16" x14ac:dyDescent="0.35">
      <c r="A277">
        <v>274</v>
      </c>
      <c r="B277">
        <f t="shared" si="32"/>
        <v>2.8693212902786773</v>
      </c>
      <c r="C277">
        <f>'Graficas excel'!$N$3*(COS('Graficas excel'!$N$4*B277+'Graficas excel'!$N$5)+'Graficas excel'!$N$6)*COS(B277)+'Graficas excel'!$N$7</f>
        <v>5.7205484610073549</v>
      </c>
      <c r="D277" s="4">
        <f>'Graficas excel'!$N$3*(COS('Graficas excel'!$N$4*B277+'Graficas excel'!$N$5)+'Graficas excel'!$N$6)*SIN(B277)+'Graficas excel'!$N$8</f>
        <v>26.532459389023035</v>
      </c>
      <c r="E277">
        <f t="shared" si="33"/>
        <v>2.7168826740025254</v>
      </c>
      <c r="F277">
        <f>C277/(2*'Graficas excel'!$N$9*COS(E277/2))</f>
        <v>0.67855364375490346</v>
      </c>
      <c r="G277">
        <f t="shared" si="34"/>
        <v>0.73455085089253258</v>
      </c>
      <c r="H277">
        <f t="shared" si="35"/>
        <v>1.6500090446450948</v>
      </c>
      <c r="I277">
        <f t="shared" si="36"/>
        <v>2.1834458593238102</v>
      </c>
      <c r="J277">
        <f t="shared" si="37"/>
        <v>0.22554256393872266</v>
      </c>
      <c r="K277">
        <f t="shared" si="37"/>
        <v>-0.37899900243548745</v>
      </c>
      <c r="L277">
        <f t="shared" si="37"/>
        <v>1.1311949228796474</v>
      </c>
      <c r="M277">
        <f t="shared" si="38"/>
        <v>-1.650009044645095</v>
      </c>
      <c r="N277">
        <f t="shared" si="39"/>
        <v>-0.51744176240193518</v>
      </c>
      <c r="O277">
        <f t="shared" si="39"/>
        <v>0.2819423731032431</v>
      </c>
      <c r="P277">
        <f t="shared" si="39"/>
        <v>3.8425390455343607E-2</v>
      </c>
    </row>
    <row r="278" spans="1:16" x14ac:dyDescent="0.35">
      <c r="A278">
        <v>275</v>
      </c>
      <c r="B278">
        <f t="shared" si="32"/>
        <v>2.8797932657906435</v>
      </c>
      <c r="C278">
        <f>'Graficas excel'!$N$3*(COS('Graficas excel'!$N$4*B278+'Graficas excel'!$N$5)+'Graficas excel'!$N$6)*COS(B278)+'Graficas excel'!$N$7</f>
        <v>5.7129407586350345</v>
      </c>
      <c r="D278" s="4">
        <f>'Graficas excel'!$N$3*(COS('Graficas excel'!$N$4*B278+'Graficas excel'!$N$5)+'Graficas excel'!$N$6)*SIN(B278)+'Graficas excel'!$N$8</f>
        <v>26.452561638921495</v>
      </c>
      <c r="E278">
        <f t="shared" si="33"/>
        <v>2.7161877889507284</v>
      </c>
      <c r="F278">
        <f>C278/(2*'Graficas excel'!$N$9*COS(E278/2))</f>
        <v>0.67656102338065882</v>
      </c>
      <c r="G278">
        <f t="shared" si="34"/>
        <v>0.73638657079153447</v>
      </c>
      <c r="H278">
        <f t="shared" si="35"/>
        <v>1.655427682109837</v>
      </c>
      <c r="I278">
        <f t="shared" si="36"/>
        <v>2.1858077355302825</v>
      </c>
      <c r="J278">
        <f t="shared" si="37"/>
        <v>0.2215736956661587</v>
      </c>
      <c r="K278">
        <f t="shared" si="37"/>
        <v>-0.36715315690383155</v>
      </c>
      <c r="L278">
        <f t="shared" si="37"/>
        <v>1.173271556256033</v>
      </c>
      <c r="M278">
        <f t="shared" si="38"/>
        <v>-1.6554276821098366</v>
      </c>
      <c r="N278">
        <f t="shared" si="39"/>
        <v>-0.51448926877501244</v>
      </c>
      <c r="O278">
        <f t="shared" si="39"/>
        <v>0.28234476285112919</v>
      </c>
      <c r="P278">
        <f t="shared" si="39"/>
        <v>-5.6205864335071271E-2</v>
      </c>
    </row>
    <row r="279" spans="1:16" x14ac:dyDescent="0.35">
      <c r="A279">
        <v>276</v>
      </c>
      <c r="B279">
        <f t="shared" si="32"/>
        <v>2.8902652413026093</v>
      </c>
      <c r="C279">
        <f>'Graficas excel'!$N$3*(COS('Graficas excel'!$N$4*B279+'Graficas excel'!$N$5)+'Graficas excel'!$N$6)*COS(B279)+'Graficas excel'!$N$7</f>
        <v>5.7060211486252248</v>
      </c>
      <c r="D279" s="4">
        <f>'Graficas excel'!$N$3*(COS('Graficas excel'!$N$4*B279+'Graficas excel'!$N$5)+'Graficas excel'!$N$6)*SIN(B279)+'Graficas excel'!$N$8</f>
        <v>26.372775462478163</v>
      </c>
      <c r="E279">
        <f t="shared" si="33"/>
        <v>2.7154406985571709</v>
      </c>
      <c r="F279">
        <f>C279/(2*'Graficas excel'!$N$9*COS(E279/2))</f>
        <v>0.67457484895249398</v>
      </c>
      <c r="G279">
        <f t="shared" si="34"/>
        <v>0.73820645700286303</v>
      </c>
      <c r="H279">
        <f t="shared" si="35"/>
        <v>1.660815401133618</v>
      </c>
      <c r="I279">
        <f t="shared" si="36"/>
        <v>2.1881280498453943</v>
      </c>
      <c r="J279">
        <f t="shared" si="37"/>
        <v>0.21772887679792077</v>
      </c>
      <c r="K279">
        <f t="shared" si="37"/>
        <v>-0.35486668589783216</v>
      </c>
      <c r="L279">
        <f t="shared" si="37"/>
        <v>1.2091599576616459</v>
      </c>
      <c r="M279">
        <f t="shared" si="38"/>
        <v>-1.6608154011336178</v>
      </c>
      <c r="N279">
        <f t="shared" si="39"/>
        <v>-0.51153256133250358</v>
      </c>
      <c r="O279">
        <f t="shared" si="39"/>
        <v>0.28175617641618345</v>
      </c>
      <c r="P279">
        <f t="shared" si="39"/>
        <v>-0.14825862304457874</v>
      </c>
    </row>
    <row r="280" spans="1:16" x14ac:dyDescent="0.35">
      <c r="A280">
        <v>277</v>
      </c>
      <c r="B280">
        <f t="shared" si="32"/>
        <v>2.9007372168145755</v>
      </c>
      <c r="C280">
        <f>'Graficas excel'!$N$3*(COS('Graficas excel'!$N$4*B280+'Graficas excel'!$N$5)+'Graficas excel'!$N$6)*COS(B280)+'Graficas excel'!$N$7</f>
        <v>5.6997499109366103</v>
      </c>
      <c r="D280" s="4">
        <f>'Graficas excel'!$N$3*(COS('Graficas excel'!$N$4*B280+'Graficas excel'!$N$5)+'Graficas excel'!$N$6)*SIN(B280)+'Graficas excel'!$N$8</f>
        <v>26.293113404558913</v>
      </c>
      <c r="E280">
        <f t="shared" si="33"/>
        <v>2.714644045033475</v>
      </c>
      <c r="F280">
        <f>C280/(2*'Graficas excel'!$N$9*COS(E280/2))</f>
        <v>0.67259523561361589</v>
      </c>
      <c r="G280">
        <f t="shared" si="34"/>
        <v>0.74001057359328626</v>
      </c>
      <c r="H280">
        <f t="shared" si="35"/>
        <v>1.6661721575894646</v>
      </c>
      <c r="I280">
        <f t="shared" si="36"/>
        <v>2.19040810131147</v>
      </c>
      <c r="J280">
        <f t="shared" si="37"/>
        <v>0.21401272155318615</v>
      </c>
      <c r="K280">
        <f t="shared" si="37"/>
        <v>-0.34220439243114958</v>
      </c>
      <c r="L280">
        <f t="shared" si="37"/>
        <v>1.2386486471149578</v>
      </c>
      <c r="M280">
        <f t="shared" si="38"/>
        <v>-1.666172157589465</v>
      </c>
      <c r="N280">
        <f t="shared" si="39"/>
        <v>-0.50858201755272814</v>
      </c>
      <c r="O280">
        <f t="shared" si="39"/>
        <v>0.28020361574622282</v>
      </c>
      <c r="P280">
        <f t="shared" si="39"/>
        <v>-0.23731852573254819</v>
      </c>
    </row>
    <row r="281" spans="1:16" x14ac:dyDescent="0.35">
      <c r="A281">
        <v>278</v>
      </c>
      <c r="B281">
        <f t="shared" si="32"/>
        <v>2.9112091923265413</v>
      </c>
      <c r="C281">
        <f>'Graficas excel'!$N$3*(COS('Graficas excel'!$N$4*B281+'Graficas excel'!$N$5)+'Graficas excel'!$N$6)*COS(B281)+'Graficas excel'!$N$7</f>
        <v>5.694087591499251</v>
      </c>
      <c r="D281" s="4">
        <f>'Graficas excel'!$N$3*(COS('Graficas excel'!$N$4*B281+'Graficas excel'!$N$5)+'Graficas excel'!$N$6)*SIN(B281)+'Graficas excel'!$N$8</f>
        <v>26.213586285107429</v>
      </c>
      <c r="E281">
        <f t="shared" si="33"/>
        <v>2.7138004585585449</v>
      </c>
      <c r="F281">
        <f>C281/(2*'Graficas excel'!$N$9*COS(E281/2))</f>
        <v>0.67062225741584469</v>
      </c>
      <c r="G281">
        <f t="shared" si="34"/>
        <v>0.74179902120350394</v>
      </c>
      <c r="H281">
        <f t="shared" si="35"/>
        <v>1.6714980160231032</v>
      </c>
      <c r="I281">
        <f t="shared" si="36"/>
        <v>2.1926492372908242</v>
      </c>
      <c r="J281">
        <f t="shared" si="37"/>
        <v>0.21042916553555996</v>
      </c>
      <c r="K281">
        <f t="shared" si="37"/>
        <v>-0.32923329413063196</v>
      </c>
      <c r="L281">
        <f t="shared" si="37"/>
        <v>1.2615543585446733</v>
      </c>
      <c r="M281">
        <f t="shared" si="38"/>
        <v>-1.6714980160231034</v>
      </c>
      <c r="N281">
        <f t="shared" si="39"/>
        <v>-0.50564773215026937</v>
      </c>
      <c r="O281">
        <f t="shared" si="39"/>
        <v>0.27771842195621571</v>
      </c>
      <c r="P281">
        <f t="shared" si="39"/>
        <v>-0.32298472523839689</v>
      </c>
    </row>
    <row r="282" spans="1:16" x14ac:dyDescent="0.35">
      <c r="A282">
        <v>279</v>
      </c>
      <c r="B282">
        <f t="shared" si="32"/>
        <v>2.9216811678385075</v>
      </c>
      <c r="C282">
        <f>'Graficas excel'!$N$3*(COS('Graficas excel'!$N$4*B282+'Graficas excel'!$N$5)+'Graficas excel'!$N$6)*COS(B282)+'Graficas excel'!$N$7</f>
        <v>5.6889951479817054</v>
      </c>
      <c r="D282" s="4">
        <f>'Graficas excel'!$N$3*(COS('Graficas excel'!$N$4*B282+'Graficas excel'!$N$5)+'Graficas excel'!$N$6)*SIN(B282)+'Graficas excel'!$N$8</f>
        <v>26.134203201015644</v>
      </c>
      <c r="E282">
        <f t="shared" si="33"/>
        <v>2.7129125460267698</v>
      </c>
      <c r="F282">
        <f>C282/(2*'Graficas excel'!$N$9*COS(E282/2))</f>
        <v>0.6686559479404075</v>
      </c>
      <c r="G282">
        <f t="shared" si="34"/>
        <v>0.74357193551391854</v>
      </c>
      <c r="H282">
        <f t="shared" si="35"/>
        <v>1.6767931466918626</v>
      </c>
      <c r="I282">
        <f t="shared" si="36"/>
        <v>2.194852846359316</v>
      </c>
      <c r="J282">
        <f t="shared" si="37"/>
        <v>0.20698144254170009</v>
      </c>
      <c r="K282">
        <f t="shared" si="37"/>
        <v>-0.31602232778093819</v>
      </c>
      <c r="L282">
        <f t="shared" si="37"/>
        <v>1.2777230661117398</v>
      </c>
      <c r="M282">
        <f t="shared" si="38"/>
        <v>-1.6767931466918622</v>
      </c>
      <c r="N282">
        <f t="shared" si="39"/>
        <v>-0.50273947163632204</v>
      </c>
      <c r="O282">
        <f t="shared" si="39"/>
        <v>0.27433613382278016</v>
      </c>
      <c r="P282">
        <f t="shared" si="39"/>
        <v>-0.40487184353808714</v>
      </c>
    </row>
    <row r="283" spans="1:16" x14ac:dyDescent="0.35">
      <c r="A283">
        <v>280</v>
      </c>
      <c r="B283">
        <f t="shared" si="32"/>
        <v>2.9321531433504733</v>
      </c>
      <c r="C283">
        <f>'Graficas excel'!$N$3*(COS('Graficas excel'!$N$4*B283+'Graficas excel'!$N$5)+'Graficas excel'!$N$6)*COS(B283)+'Graficas excel'!$N$7</f>
        <v>5.6844340941118672</v>
      </c>
      <c r="D283" s="4">
        <f>'Graficas excel'!$N$3*(COS('Graficas excel'!$N$4*B283+'Graficas excel'!$N$5)+'Graficas excel'!$N$6)*SIN(B283)+'Graficas excel'!$N$8</f>
        <v>26.054971535626024</v>
      </c>
      <c r="E283">
        <f t="shared" si="33"/>
        <v>2.7119828797863517</v>
      </c>
      <c r="F283">
        <f>C283/(2*'Graficas excel'!$N$9*COS(E283/2))</f>
        <v>0.66669630112433109</v>
      </c>
      <c r="G283">
        <f t="shared" si="34"/>
        <v>0.7453294855747592</v>
      </c>
      <c r="H283">
        <f t="shared" si="35"/>
        <v>1.682057822127736</v>
      </c>
      <c r="I283">
        <f t="shared" si="36"/>
        <v>2.1970203509570441</v>
      </c>
      <c r="J283">
        <f t="shared" si="37"/>
        <v>0.20367206446394362</v>
      </c>
      <c r="K283">
        <f t="shared" si="37"/>
        <v>-0.30264204312154197</v>
      </c>
      <c r="L283">
        <f t="shared" si="37"/>
        <v>1.2870307734832243</v>
      </c>
      <c r="M283">
        <f t="shared" si="38"/>
        <v>-1.6820578221277365</v>
      </c>
      <c r="N283">
        <f t="shared" si="39"/>
        <v>-0.49986663036088247</v>
      </c>
      <c r="O283">
        <f t="shared" si="39"/>
        <v>0.27009632579176479</v>
      </c>
      <c r="P283">
        <f t="shared" si="39"/>
        <v>-0.48261171734540254</v>
      </c>
    </row>
    <row r="284" spans="1:16" x14ac:dyDescent="0.35">
      <c r="A284">
        <v>281</v>
      </c>
      <c r="B284">
        <f t="shared" si="32"/>
        <v>2.9426251188624395</v>
      </c>
      <c r="C284">
        <f>'Graficas excel'!$N$3*(COS('Graficas excel'!$N$4*B284+'Graficas excel'!$N$5)+'Graficas excel'!$N$6)*COS(B284)+'Graficas excel'!$N$7</f>
        <v>5.6803666420119461</v>
      </c>
      <c r="D284" s="4">
        <f>'Graficas excel'!$N$3*(COS('Graficas excel'!$N$4*B284+'Graficas excel'!$N$5)+'Graficas excel'!$N$6)*SIN(B284)+'Graficas excel'!$N$8</f>
        <v>25.975896975802183</v>
      </c>
      <c r="E284">
        <f t="shared" si="33"/>
        <v>2.7110139864170395</v>
      </c>
      <c r="F284">
        <f>C284/(2*'Graficas excel'!$N$9*COS(E284/2))</f>
        <v>0.66474327228880792</v>
      </c>
      <c r="G284">
        <f t="shared" si="34"/>
        <v>0.74707187200882341</v>
      </c>
      <c r="H284">
        <f t="shared" si="35"/>
        <v>1.6872924132401241</v>
      </c>
      <c r="I284">
        <f t="shared" si="36"/>
        <v>2.199153199828582</v>
      </c>
      <c r="J284">
        <f t="shared" si="37"/>
        <v>0.20050280439948348</v>
      </c>
      <c r="K284">
        <f t="shared" si="37"/>
        <v>-0.28916428837847902</v>
      </c>
      <c r="L284">
        <f t="shared" si="37"/>
        <v>1.2893842021753774</v>
      </c>
      <c r="M284">
        <f t="shared" si="38"/>
        <v>-1.6872924132401246</v>
      </c>
      <c r="N284">
        <f t="shared" si="39"/>
        <v>-0.49703818825131912</v>
      </c>
      <c r="O284">
        <f t="shared" si="39"/>
        <v>0.26504242770593589</v>
      </c>
      <c r="P284">
        <f t="shared" si="39"/>
        <v>-0.55585522802598153</v>
      </c>
    </row>
    <row r="285" spans="1:16" x14ac:dyDescent="0.35">
      <c r="A285">
        <v>282</v>
      </c>
      <c r="B285">
        <f t="shared" si="32"/>
        <v>2.9530970943744053</v>
      </c>
      <c r="C285">
        <f>'Graficas excel'!$N$3*(COS('Graficas excel'!$N$4*B285+'Graficas excel'!$N$5)+'Graficas excel'!$N$6)*COS(B285)+'Graficas excel'!$N$7</f>
        <v>5.6767558420149395</v>
      </c>
      <c r="D285" s="4">
        <f>'Graficas excel'!$N$3*(COS('Graficas excel'!$N$4*B285+'Graficas excel'!$N$5)+'Graficas excel'!$N$6)*SIN(B285)+'Graficas excel'!$N$8</f>
        <v>25.896983536473172</v>
      </c>
      <c r="E285">
        <f t="shared" si="33"/>
        <v>2.7100083355966635</v>
      </c>
      <c r="F285">
        <f>C285/(2*'Graficas excel'!$N$9*COS(E285/2))</f>
        <v>0.66279677936482406</v>
      </c>
      <c r="G285">
        <f t="shared" si="34"/>
        <v>0.74879932509559377</v>
      </c>
      <c r="H285">
        <f t="shared" si="35"/>
        <v>1.6924973849760045</v>
      </c>
      <c r="I285">
        <f t="shared" si="36"/>
        <v>2.2012528602863339</v>
      </c>
      <c r="J285">
        <f t="shared" si="37"/>
        <v>0.19747468305264898</v>
      </c>
      <c r="K285">
        <f t="shared" si="37"/>
        <v>-0.27566188858778268</v>
      </c>
      <c r="L285">
        <f t="shared" si="37"/>
        <v>1.2847212455518524</v>
      </c>
      <c r="M285">
        <f t="shared" si="38"/>
        <v>-1.6924973849760043</v>
      </c>
      <c r="N285">
        <f t="shared" si="39"/>
        <v>-0.49426267043875055</v>
      </c>
      <c r="O285">
        <f t="shared" si="39"/>
        <v>0.25922152536984955</v>
      </c>
      <c r="P285">
        <f t="shared" si="39"/>
        <v>-0.62427392538588844</v>
      </c>
    </row>
    <row r="286" spans="1:16" x14ac:dyDescent="0.35">
      <c r="A286">
        <v>283</v>
      </c>
      <c r="B286">
        <f t="shared" si="32"/>
        <v>2.9635690698863715</v>
      </c>
      <c r="C286">
        <f>'Graficas excel'!$N$3*(COS('Graficas excel'!$N$4*B286+'Graficas excel'!$N$5)+'Graficas excel'!$N$6)*COS(B286)+'Graficas excel'!$N$7</f>
        <v>5.6735657194389111</v>
      </c>
      <c r="D286" s="4">
        <f>'Graficas excel'!$N$3*(COS('Graficas excel'!$N$4*B286+'Graficas excel'!$N$5)+'Graficas excel'!$N$6)*SIN(B286)+'Graficas excel'!$N$8</f>
        <v>25.818233592526052</v>
      </c>
      <c r="E286">
        <f t="shared" si="33"/>
        <v>2.7089683291056712</v>
      </c>
      <c r="F286">
        <f>C286/(2*'Graficas excel'!$N$9*COS(E286/2))</f>
        <v>0.66085670431031829</v>
      </c>
      <c r="G286">
        <f t="shared" si="34"/>
        <v>0.75051210274592139</v>
      </c>
      <c r="H286">
        <f t="shared" si="35"/>
        <v>1.6976732915573181</v>
      </c>
      <c r="I286">
        <f t="shared" si="36"/>
        <v>2.2033208103314945</v>
      </c>
      <c r="J286">
        <f t="shared" si="37"/>
        <v>0.19458795850577543</v>
      </c>
      <c r="K286">
        <f t="shared" si="37"/>
        <v>-0.26220831916466125</v>
      </c>
      <c r="L286">
        <f t="shared" si="37"/>
        <v>1.2730112499553563</v>
      </c>
      <c r="M286">
        <f t="shared" si="38"/>
        <v>-1.6976732915573178</v>
      </c>
      <c r="N286">
        <f t="shared" si="39"/>
        <v>-0.49154810897290302</v>
      </c>
      <c r="O286">
        <f t="shared" si="39"/>
        <v>0.25268414411044965</v>
      </c>
      <c r="P286">
        <f t="shared" si="39"/>
        <v>-0.68756155014044862</v>
      </c>
    </row>
    <row r="287" spans="1:16" x14ac:dyDescent="0.35">
      <c r="A287">
        <v>284</v>
      </c>
      <c r="B287">
        <f t="shared" si="32"/>
        <v>2.9740410453983372</v>
      </c>
      <c r="C287">
        <f>'Graficas excel'!$N$3*(COS('Graficas excel'!$N$4*B287+'Graficas excel'!$N$5)+'Graficas excel'!$N$6)*COS(B287)+'Graficas excel'!$N$7</f>
        <v>5.670761407806328</v>
      </c>
      <c r="D287" s="4">
        <f>'Graficas excel'!$N$3*(COS('Graficas excel'!$N$4*B287+'Graficas excel'!$N$5)+'Graficas excel'!$N$6)*SIN(B287)+'Graficas excel'!$N$8</f>
        <v>25.739647917891205</v>
      </c>
      <c r="E287">
        <f t="shared" si="33"/>
        <v>2.7078962900183456</v>
      </c>
      <c r="F287">
        <f>C287/(2*'Graficas excel'!$N$9*COS(E287/2))</f>
        <v>0.65892289471211429</v>
      </c>
      <c r="G287">
        <f t="shared" si="34"/>
        <v>0.75221048837689564</v>
      </c>
      <c r="H287">
        <f t="shared" si="35"/>
        <v>1.7028207713174353</v>
      </c>
      <c r="I287">
        <f t="shared" si="36"/>
        <v>2.2053585306678904</v>
      </c>
      <c r="J287">
        <f t="shared" si="37"/>
        <v>0.19184211940844934</v>
      </c>
      <c r="K287">
        <f t="shared" si="37"/>
        <v>-0.24887737652867156</v>
      </c>
      <c r="L287">
        <f t="shared" si="37"/>
        <v>1.2542551376891631</v>
      </c>
      <c r="M287">
        <f t="shared" si="38"/>
        <v>-1.7028207713174353</v>
      </c>
      <c r="N287">
        <f t="shared" si="39"/>
        <v>-0.48890200680351631</v>
      </c>
      <c r="O287">
        <f t="shared" si="39"/>
        <v>0.2454840163944095</v>
      </c>
      <c r="P287">
        <f t="shared" si="39"/>
        <v>-0.74543551076730996</v>
      </c>
    </row>
    <row r="288" spans="1:16" x14ac:dyDescent="0.35">
      <c r="A288">
        <v>285</v>
      </c>
      <c r="B288">
        <f t="shared" si="32"/>
        <v>2.984513020910303</v>
      </c>
      <c r="C288">
        <f>'Graficas excel'!$N$3*(COS('Graficas excel'!$N$4*B288+'Graficas excel'!$N$5)+'Graficas excel'!$N$6)*COS(B288)+'Graficas excel'!$N$7</f>
        <v>5.6683092780087234</v>
      </c>
      <c r="D288" s="4">
        <f>'Graficas excel'!$N$3*(COS('Graficas excel'!$N$4*B288+'Graficas excel'!$N$5)+'Graficas excel'!$N$6)*SIN(B288)+'Graficas excel'!$N$8</f>
        <v>25.661225731635188</v>
      </c>
      <c r="E288">
        <f t="shared" si="33"/>
        <v>2.7067944521285661</v>
      </c>
      <c r="F288">
        <f>C288/(2*'Graficas excel'!$N$9*COS(E288/2))</f>
        <v>0.65699516556492643</v>
      </c>
      <c r="G288">
        <f t="shared" si="34"/>
        <v>0.75389478869688098</v>
      </c>
      <c r="H288">
        <f t="shared" si="35"/>
        <v>1.7079405411604323</v>
      </c>
      <c r="I288">
        <f t="shared" si="36"/>
        <v>2.2073674966444994</v>
      </c>
      <c r="J288">
        <f t="shared" si="37"/>
        <v>0.18923588161595875</v>
      </c>
      <c r="K288">
        <f t="shared" si="37"/>
        <v>-0.23574284744103313</v>
      </c>
      <c r="L288">
        <f t="shared" si="37"/>
        <v>1.228485319225693</v>
      </c>
      <c r="M288">
        <f t="shared" si="38"/>
        <v>-1.7079405411604327</v>
      </c>
      <c r="N288">
        <f t="shared" si="39"/>
        <v>-0.486331304195255</v>
      </c>
      <c r="O288">
        <f t="shared" si="39"/>
        <v>0.23767783397990438</v>
      </c>
      <c r="P288">
        <f t="shared" si="39"/>
        <v>-0.7976381329512271</v>
      </c>
    </row>
    <row r="289" spans="1:16" x14ac:dyDescent="0.35">
      <c r="A289">
        <v>286</v>
      </c>
      <c r="B289">
        <f t="shared" si="32"/>
        <v>2.9949849964222692</v>
      </c>
      <c r="C289">
        <f>'Graficas excel'!$N$3*(COS('Graficas excel'!$N$4*B289+'Graficas excel'!$N$5)+'Graficas excel'!$N$6)*COS(B289)+'Graficas excel'!$N$7</f>
        <v>5.6661770629317436</v>
      </c>
      <c r="D289" s="4">
        <f>'Graficas excel'!$N$3*(COS('Graficas excel'!$N$4*B289+'Graficas excel'!$N$5)+'Graficas excel'!$N$6)*SIN(B289)+'Graficas excel'!$N$8</f>
        <v>25.582964750847324</v>
      </c>
      <c r="E289">
        <f t="shared" si="33"/>
        <v>2.7056649496568661</v>
      </c>
      <c r="F289">
        <f>C289/(2*'Graficas excel'!$N$9*COS(E289/2))</f>
        <v>0.65507330121883633</v>
      </c>
      <c r="G289">
        <f t="shared" si="34"/>
        <v>0.75556533141102744</v>
      </c>
      <c r="H289">
        <f t="shared" si="35"/>
        <v>1.7130333906686674</v>
      </c>
      <c r="I289">
        <f t="shared" si="36"/>
        <v>2.209349170162767</v>
      </c>
      <c r="J289">
        <f t="shared" si="37"/>
        <v>0.18676718829043512</v>
      </c>
      <c r="K289">
        <f t="shared" si="37"/>
        <v>-0.22287817926129197</v>
      </c>
      <c r="L289">
        <f t="shared" si="37"/>
        <v>1.1957654569348815</v>
      </c>
      <c r="M289">
        <f t="shared" si="38"/>
        <v>-1.7130333906686679</v>
      </c>
      <c r="N289">
        <f t="shared" si="39"/>
        <v>-0.48384234773808033</v>
      </c>
      <c r="O289">
        <f t="shared" si="39"/>
        <v>0.22932498698422887</v>
      </c>
      <c r="P289">
        <f t="shared" si="39"/>
        <v>-0.84393784910985259</v>
      </c>
    </row>
    <row r="290" spans="1:16" x14ac:dyDescent="0.35">
      <c r="A290">
        <v>287</v>
      </c>
      <c r="B290">
        <f t="shared" si="32"/>
        <v>3.005456971934235</v>
      </c>
      <c r="C290">
        <f>'Graficas excel'!$N$3*(COS('Graficas excel'!$N$4*B290+'Graficas excel'!$N$5)+'Graficas excel'!$N$6)*COS(B290)+'Graficas excel'!$N$7</f>
        <v>5.6643339770724701</v>
      </c>
      <c r="D290" s="4">
        <f>'Graficas excel'!$N$3*(COS('Graficas excel'!$N$4*B290+'Graficas excel'!$N$5)+'Graficas excel'!$N$6)*SIN(B290)+'Graficas excel'!$N$8</f>
        <v>25.504861250078278</v>
      </c>
      <c r="E290">
        <f t="shared" si="33"/>
        <v>2.7045098072841331</v>
      </c>
      <c r="F290">
        <f>C290/(2*'Graficas excel'!$N$9*COS(E290/2))</f>
        <v>0.65315705748577524</v>
      </c>
      <c r="G290">
        <f t="shared" si="34"/>
        <v>0.75722246285786032</v>
      </c>
      <c r="H290">
        <f t="shared" si="35"/>
        <v>1.7181001758858327</v>
      </c>
      <c r="I290">
        <f t="shared" si="36"/>
        <v>2.2113049915849832</v>
      </c>
      <c r="J290">
        <f t="shared" si="37"/>
        <v>0.18443321345505931</v>
      </c>
      <c r="K290">
        <f t="shared" si="37"/>
        <v>-0.21035615267821509</v>
      </c>
      <c r="L290">
        <f t="shared" si="37"/>
        <v>1.1561900424066387</v>
      </c>
      <c r="M290">
        <f t="shared" si="38"/>
        <v>-1.7181001758858332</v>
      </c>
      <c r="N290">
        <f t="shared" si="39"/>
        <v>-0.48144086209009956</v>
      </c>
      <c r="O290">
        <f t="shared" si="39"/>
        <v>0.22048729049472926</v>
      </c>
      <c r="P290">
        <f t="shared" si="39"/>
        <v>-0.8841301821766453</v>
      </c>
    </row>
    <row r="291" spans="1:16" x14ac:dyDescent="0.35">
      <c r="A291">
        <v>288</v>
      </c>
      <c r="B291">
        <f t="shared" si="32"/>
        <v>3.0159289474462012</v>
      </c>
      <c r="C291">
        <f>'Graficas excel'!$N$3*(COS('Graficas excel'!$N$4*B291+'Graficas excel'!$N$5)+'Graficas excel'!$N$6)*COS(B291)+'Graficas excel'!$N$7</f>
        <v>5.6627508306993786</v>
      </c>
      <c r="D291" s="4">
        <f>'Graficas excel'!$N$3*(COS('Graficas excel'!$N$4*B291+'Graficas excel'!$N$5)+'Graficas excel'!$N$6)*SIN(B291)+'Graficas excel'!$N$8</f>
        <v>25.426910127061973</v>
      </c>
      <c r="E291">
        <f t="shared" si="33"/>
        <v>2.703330930555655</v>
      </c>
      <c r="F291">
        <f>C291/(2*'Graficas excel'!$N$9*COS(E291/2))</f>
        <v>0.6512461638947834</v>
      </c>
      <c r="G291">
        <f t="shared" si="34"/>
        <v>0.75886654558777911</v>
      </c>
      <c r="H291">
        <f t="shared" si="35"/>
        <v>1.7231418128041005</v>
      </c>
      <c r="I291">
        <f t="shared" si="36"/>
        <v>2.2132363716798777</v>
      </c>
      <c r="J291">
        <f t="shared" si="37"/>
        <v>0.18223036897542166</v>
      </c>
      <c r="K291">
        <f t="shared" si="37"/>
        <v>-0.19824855886695386</v>
      </c>
      <c r="L291">
        <f t="shared" si="37"/>
        <v>1.1098838388164991</v>
      </c>
      <c r="M291">
        <f t="shared" si="38"/>
        <v>-1.7231418128041005</v>
      </c>
      <c r="N291">
        <f t="shared" si="39"/>
        <v>-0.47913192458333903</v>
      </c>
      <c r="O291">
        <f t="shared" si="39"/>
        <v>0.21122870087758541</v>
      </c>
      <c r="P291">
        <f t="shared" si="39"/>
        <v>-0.91803864779783273</v>
      </c>
    </row>
    <row r="292" spans="1:16" x14ac:dyDescent="0.35">
      <c r="A292">
        <v>289</v>
      </c>
      <c r="B292">
        <f t="shared" si="32"/>
        <v>3.026400922958167</v>
      </c>
      <c r="C292">
        <f>'Graficas excel'!$N$3*(COS('Graficas excel'!$N$4*B292+'Graficas excel'!$N$5)+'Graficas excel'!$N$6)*COS(B292)+'Graficas excel'!$N$7</f>
        <v>5.6614001381256349</v>
      </c>
      <c r="D292" s="4">
        <f>'Graficas excel'!$N$3*(COS('Graficas excel'!$N$4*B292+'Graficas excel'!$N$5)+'Graficas excel'!$N$6)*SIN(B292)+'Graficas excel'!$N$8</f>
        <v>25.349104974426581</v>
      </c>
      <c r="E292">
        <f t="shared" si="33"/>
        <v>2.7021300966973114</v>
      </c>
      <c r="F292">
        <f>C292/(2*'Graficas excel'!$N$9*COS(E292/2))</f>
        <v>0.64934032608509096</v>
      </c>
      <c r="G292">
        <f t="shared" si="34"/>
        <v>0.76049795589449665</v>
      </c>
      <c r="H292">
        <f t="shared" si="35"/>
        <v>1.7281592705853386</v>
      </c>
      <c r="I292">
        <f t="shared" si="36"/>
        <v>2.2151446836413249</v>
      </c>
      <c r="J292">
        <f t="shared" si="37"/>
        <v>0.18015431492168438</v>
      </c>
      <c r="K292">
        <f t="shared" si="37"/>
        <v>-0.18662588248574069</v>
      </c>
      <c r="L292">
        <f t="shared" si="37"/>
        <v>1.0570011365135443</v>
      </c>
      <c r="M292">
        <f t="shared" si="38"/>
        <v>-1.7281592705853384</v>
      </c>
      <c r="N292">
        <f t="shared" si="39"/>
        <v>-0.47691994280032457</v>
      </c>
      <c r="O292">
        <f t="shared" si="39"/>
        <v>0.20161502263880815</v>
      </c>
      <c r="P292">
        <f t="shared" si="39"/>
        <v>-0.94551540167847914</v>
      </c>
    </row>
    <row r="293" spans="1:16" x14ac:dyDescent="0.35">
      <c r="A293">
        <v>290</v>
      </c>
      <c r="B293">
        <f t="shared" si="32"/>
        <v>3.0368728984701332</v>
      </c>
      <c r="C293">
        <f>'Graficas excel'!$N$3*(COS('Graficas excel'!$N$4*B293+'Graficas excel'!$N$5)+'Graficas excel'!$N$6)*COS(B293)+'Graficas excel'!$N$7</f>
        <v>5.6602562196883355</v>
      </c>
      <c r="D293" s="4">
        <f>'Graficas excel'!$N$3*(COS('Graficas excel'!$N$4*B293+'Graficas excel'!$N$5)+'Graficas excel'!$N$6)*SIN(B293)+'Graficas excel'!$N$8</f>
        <v>25.271438157075664</v>
      </c>
      <c r="E293">
        <f t="shared" si="33"/>
        <v>2.700908945883608</v>
      </c>
      <c r="F293">
        <f>C293/(2*'Graficas excel'!$N$9*COS(E293/2))</f>
        <v>0.64743922832543754</v>
      </c>
      <c r="G293">
        <f t="shared" si="34"/>
        <v>0.76211708131058309</v>
      </c>
      <c r="H293">
        <f t="shared" si="35"/>
        <v>1.7331535645475118</v>
      </c>
      <c r="I293">
        <f t="shared" si="36"/>
        <v>2.2170312552155598</v>
      </c>
      <c r="J293">
        <f t="shared" si="37"/>
        <v>0.17819997325039466</v>
      </c>
      <c r="K293">
        <f t="shared" si="37"/>
        <v>-0.17555699246805065</v>
      </c>
      <c r="L293">
        <f t="shared" si="37"/>
        <v>0.99772491308386557</v>
      </c>
      <c r="M293">
        <f t="shared" si="38"/>
        <v>-1.7331535645475116</v>
      </c>
      <c r="N293">
        <f t="shared" si="39"/>
        <v>-0.47480863522040651</v>
      </c>
      <c r="O293">
        <f t="shared" si="39"/>
        <v>0.19171360850624444</v>
      </c>
      <c r="P293">
        <f t="shared" si="39"/>
        <v>-0.96644184516994069</v>
      </c>
    </row>
    <row r="294" spans="1:16" x14ac:dyDescent="0.35">
      <c r="A294">
        <v>291</v>
      </c>
      <c r="B294">
        <f t="shared" si="32"/>
        <v>3.047344873982099</v>
      </c>
      <c r="C294">
        <f>'Graficas excel'!$N$3*(COS('Graficas excel'!$N$4*B294+'Graficas excel'!$N$5)+'Graficas excel'!$N$6)*COS(B294)+'Graficas excel'!$N$7</f>
        <v>5.6592952970498347</v>
      </c>
      <c r="D294" s="4">
        <f>'Graficas excel'!$N$3*(COS('Graficas excel'!$N$4*B294+'Graficas excel'!$N$5)+'Graficas excel'!$N$6)*SIN(B294)+'Graficas excel'!$N$8</f>
        <v>25.193900894897439</v>
      </c>
      <c r="E294">
        <f t="shared" si="33"/>
        <v>2.6996689729949321</v>
      </c>
      <c r="F294">
        <f>C294/(2*'Graficas excel'!$N$9*COS(E294/2))</f>
        <v>0.64554253614746593</v>
      </c>
      <c r="G294">
        <f t="shared" si="34"/>
        <v>0.76372431807838725</v>
      </c>
      <c r="H294">
        <f t="shared" si="35"/>
        <v>1.7381257489484099</v>
      </c>
      <c r="I294">
        <f t="shared" si="36"/>
        <v>2.2188973609716709</v>
      </c>
      <c r="J294">
        <f t="shared" si="37"/>
        <v>0.17636154472431484</v>
      </c>
      <c r="K294">
        <f t="shared" si="37"/>
        <v>-0.16510884161055803</v>
      </c>
      <c r="L294">
        <f t="shared" si="37"/>
        <v>0.93226581283135757</v>
      </c>
      <c r="M294">
        <f t="shared" si="38"/>
        <v>-1.7381257489484097</v>
      </c>
      <c r="N294">
        <f t="shared" si="39"/>
        <v>-0.47280101500681848</v>
      </c>
      <c r="O294">
        <f t="shared" si="39"/>
        <v>0.18159305316988561</v>
      </c>
      <c r="P294">
        <f t="shared" si="39"/>
        <v>-0.98072893077485457</v>
      </c>
    </row>
    <row r="295" spans="1:16" x14ac:dyDescent="0.35">
      <c r="A295">
        <v>292</v>
      </c>
      <c r="B295">
        <f t="shared" si="32"/>
        <v>3.0578168494940652</v>
      </c>
      <c r="C295">
        <f>'Graficas excel'!$N$3*(COS('Graficas excel'!$N$4*B295+'Graficas excel'!$N$5)+'Graficas excel'!$N$6)*COS(B295)+'Graficas excel'!$N$7</f>
        <v>5.6584955814622555</v>
      </c>
      <c r="D295" s="4">
        <f>'Graficas excel'!$N$3*(COS('Graficas excel'!$N$4*B295+'Graficas excel'!$N$5)+'Graficas excel'!$N$6)*SIN(B295)+'Graficas excel'!$N$8</f>
        <v>25.11648335043823</v>
      </c>
      <c r="E295">
        <f t="shared" si="33"/>
        <v>2.6984115198989591</v>
      </c>
      <c r="F295">
        <f>C295/(2*'Graficas excel'!$N$9*COS(E295/2))</f>
        <v>0.64364989908056225</v>
      </c>
      <c r="G295">
        <f t="shared" si="34"/>
        <v>0.76532006860762647</v>
      </c>
      <c r="H295">
        <f t="shared" si="35"/>
        <v>1.7430769095995939</v>
      </c>
      <c r="I295">
        <f t="shared" si="36"/>
        <v>2.2207442147492764</v>
      </c>
      <c r="J295">
        <f t="shared" si="37"/>
        <v>0.17463252897816001</v>
      </c>
      <c r="K295">
        <f t="shared" si="37"/>
        <v>-0.15534617684794499</v>
      </c>
      <c r="L295">
        <f t="shared" si="37"/>
        <v>0.86086106823882746</v>
      </c>
      <c r="M295">
        <f t="shared" si="38"/>
        <v>-1.7430769095995937</v>
      </c>
      <c r="N295">
        <f t="shared" si="39"/>
        <v>-0.4708993770008803</v>
      </c>
      <c r="O295">
        <f t="shared" si="39"/>
        <v>0.17132288382293476</v>
      </c>
      <c r="P295">
        <f t="shared" si="39"/>
        <v>-0.98831745178571562</v>
      </c>
    </row>
    <row r="296" spans="1:16" x14ac:dyDescent="0.35">
      <c r="A296">
        <v>293</v>
      </c>
      <c r="B296">
        <f t="shared" si="32"/>
        <v>3.068288825006031</v>
      </c>
      <c r="C296">
        <f>'Graficas excel'!$N$3*(COS('Graficas excel'!$N$4*B296+'Graficas excel'!$N$5)+'Graficas excel'!$N$6)*COS(B296)+'Graficas excel'!$N$7</f>
        <v>5.6578373546627168</v>
      </c>
      <c r="D296" s="4">
        <f>'Graficas excel'!$N$3*(COS('Graficas excel'!$N$4*B296+'Graficas excel'!$N$5)+'Graficas excel'!$N$6)*SIN(B296)+'Graficas excel'!$N$8</f>
        <v>25.039174721156009</v>
      </c>
      <c r="E296">
        <f t="shared" si="33"/>
        <v>2.6971377682885098</v>
      </c>
      <c r="F296">
        <f>C296/(2*'Graficas excel'!$N$9*COS(E296/2))</f>
        <v>0.64176095347508244</v>
      </c>
      <c r="G296">
        <f t="shared" si="34"/>
        <v>0.76690473893095301</v>
      </c>
      <c r="H296">
        <f t="shared" si="35"/>
        <v>1.7480081563441465</v>
      </c>
      <c r="I296">
        <f t="shared" si="36"/>
        <v>2.2225729623163284</v>
      </c>
      <c r="J296">
        <f t="shared" si="37"/>
        <v>0.17300574761833079</v>
      </c>
      <c r="K296">
        <f t="shared" si="37"/>
        <v>-0.14633126082214312</v>
      </c>
      <c r="L296">
        <f t="shared" si="37"/>
        <v>0.78377325631739192</v>
      </c>
      <c r="M296">
        <f t="shared" si="38"/>
        <v>-1.748008156344147</v>
      </c>
      <c r="N296">
        <f t="shared" si="39"/>
        <v>-0.46910528795684714</v>
      </c>
      <c r="O296">
        <f t="shared" si="39"/>
        <v>0.16097324766978613</v>
      </c>
      <c r="P296">
        <f t="shared" si="39"/>
        <v>-0.9891780368751133</v>
      </c>
    </row>
    <row r="297" spans="1:16" x14ac:dyDescent="0.35">
      <c r="A297">
        <v>294</v>
      </c>
      <c r="B297">
        <f t="shared" si="32"/>
        <v>3.0787608005179972</v>
      </c>
      <c r="C297">
        <f>'Graficas excel'!$N$3*(COS('Graficas excel'!$N$4*B297+'Graficas excel'!$N$5)+'Graficas excel'!$N$6)*COS(B297)+'Graficas excel'!$N$7</f>
        <v>5.6573030420944193</v>
      </c>
      <c r="D297" s="4">
        <f>'Graficas excel'!$N$3*(COS('Graficas excel'!$N$4*B297+'Graficas excel'!$N$5)+'Graficas excel'!$N$6)*SIN(B297)+'Graficas excel'!$N$8</f>
        <v>24.961963335851017</v>
      </c>
      <c r="E297">
        <f t="shared" si="33"/>
        <v>2.695848733105469</v>
      </c>
      <c r="F297">
        <f>C297/(2*'Graficas excel'!$N$9*COS(E297/2))</f>
        <v>0.63987532540061109</v>
      </c>
      <c r="G297">
        <f t="shared" si="34"/>
        <v>0.76847873616871276</v>
      </c>
      <c r="H297">
        <f t="shared" si="35"/>
        <v>1.752920615432165</v>
      </c>
      <c r="I297">
        <f t="shared" si="36"/>
        <v>2.2243846742688169</v>
      </c>
      <c r="J297">
        <f t="shared" si="37"/>
        <v>0.1714733702383662</v>
      </c>
      <c r="K297">
        <f t="shared" si="37"/>
        <v>-0.13812360647505356</v>
      </c>
      <c r="L297">
        <f t="shared" si="37"/>
        <v>0.70128901589114889</v>
      </c>
      <c r="M297">
        <f t="shared" si="38"/>
        <v>-1.7529206154321648</v>
      </c>
      <c r="N297">
        <f t="shared" si="39"/>
        <v>-0.4674195800491675</v>
      </c>
      <c r="O297">
        <f t="shared" si="39"/>
        <v>0.15061459949065537</v>
      </c>
      <c r="P297">
        <f t="shared" si="39"/>
        <v>-0.98331107275124985</v>
      </c>
    </row>
    <row r="298" spans="1:16" x14ac:dyDescent="0.35">
      <c r="A298">
        <v>295</v>
      </c>
      <c r="B298">
        <f t="shared" si="32"/>
        <v>3.0892327760299629</v>
      </c>
      <c r="C298">
        <f>'Graficas excel'!$N$3*(COS('Graficas excel'!$N$4*B298+'Graficas excel'!$N$5)+'Graficas excel'!$N$6)*COS(B298)+'Graficas excel'!$N$7</f>
        <v>5.6568772781775838</v>
      </c>
      <c r="D298" s="4">
        <f>'Graficas excel'!$N$3*(COS('Graficas excel'!$N$4*B298+'Graficas excel'!$N$5)+'Graficas excel'!$N$6)*SIN(B298)+'Graficas excel'!$N$8</f>
        <v>24.884836754853556</v>
      </c>
      <c r="E298">
        <f t="shared" si="33"/>
        <v>2.6945452565775616</v>
      </c>
      <c r="F298">
        <f>C298/(2*'Graficas excel'!$N$9*COS(E298/2))</f>
        <v>0.63799263360562808</v>
      </c>
      <c r="G298">
        <f t="shared" si="34"/>
        <v>0.77004246601402115</v>
      </c>
      <c r="H298">
        <f t="shared" si="35"/>
        <v>1.7578154218282529</v>
      </c>
      <c r="I298">
        <f t="shared" si="36"/>
        <v>2.2261803392029074</v>
      </c>
      <c r="J298">
        <f t="shared" si="37"/>
        <v>0.17002694321373502</v>
      </c>
      <c r="K298">
        <f t="shared" si="37"/>
        <v>-0.13077972507383073</v>
      </c>
      <c r="L298">
        <f t="shared" si="37"/>
        <v>0.61371765118703847</v>
      </c>
      <c r="M298">
        <f t="shared" si="38"/>
        <v>-1.7578154218282531</v>
      </c>
      <c r="N298">
        <f t="shared" si="39"/>
        <v>-0.4658423476515568</v>
      </c>
      <c r="O298">
        <f t="shared" si="39"/>
        <v>0.14031739001615928</v>
      </c>
      <c r="P298">
        <f t="shared" si="39"/>
        <v>-0.97074643655782111</v>
      </c>
    </row>
    <row r="299" spans="1:16" x14ac:dyDescent="0.35">
      <c r="A299">
        <v>296</v>
      </c>
      <c r="B299">
        <f t="shared" si="32"/>
        <v>3.0997047515419291</v>
      </c>
      <c r="C299">
        <f>'Graficas excel'!$N$3*(COS('Graficas excel'!$N$4*B299+'Graficas excel'!$N$5)+'Graficas excel'!$N$6)*COS(B299)+'Graficas excel'!$N$7</f>
        <v>5.6565469633841756</v>
      </c>
      <c r="D299" s="4">
        <f>'Graficas excel'!$N$3*(COS('Graficas excel'!$N$4*B299+'Graficas excel'!$N$5)+'Graficas excel'!$N$6)*SIN(B299)+'Graficas excel'!$N$8</f>
        <v>24.807781873533546</v>
      </c>
      <c r="E299">
        <f t="shared" si="33"/>
        <v>2.6932280028919351</v>
      </c>
      <c r="F299">
        <f>C299/(2*'Graficas excel'!$N$9*COS(E299/2))</f>
        <v>0.63611249252480395</v>
      </c>
      <c r="G299">
        <f t="shared" si="34"/>
        <v>0.77159633024910201</v>
      </c>
      <c r="H299">
        <f t="shared" si="35"/>
        <v>1.7626937114852967</v>
      </c>
      <c r="I299">
        <f t="shared" si="36"/>
        <v>2.227960857188616</v>
      </c>
      <c r="J299">
        <f t="shared" si="37"/>
        <v>0.16865742113530022</v>
      </c>
      <c r="K299">
        <f t="shared" si="37"/>
        <v>-0.12435288885933879</v>
      </c>
      <c r="L299">
        <f t="shared" si="37"/>
        <v>0.52138968477627701</v>
      </c>
      <c r="M299">
        <f t="shared" si="38"/>
        <v>-1.762693711485297</v>
      </c>
      <c r="N299">
        <f t="shared" si="39"/>
        <v>-0.4643729473794046</v>
      </c>
      <c r="O299">
        <f t="shared" si="39"/>
        <v>0.13015175710419755</v>
      </c>
      <c r="P299">
        <f t="shared" si="39"/>
        <v>-0.95154306275933798</v>
      </c>
    </row>
    <row r="300" spans="1:16" x14ac:dyDescent="0.35">
      <c r="A300">
        <v>297</v>
      </c>
      <c r="B300">
        <f t="shared" si="32"/>
        <v>3.1101767270538949</v>
      </c>
      <c r="C300">
        <f>'Graficas excel'!$N$3*(COS('Graficas excel'!$N$4*B300+'Graficas excel'!$N$5)+'Graficas excel'!$N$6)*COS(B300)+'Graficas excel'!$N$7</f>
        <v>5.6563013129011468</v>
      </c>
      <c r="D300" s="4">
        <f>'Graficas excel'!$N$3*(COS('Graficas excel'!$N$4*B300+'Graficas excel'!$N$5)+'Graficas excel'!$N$6)*SIN(B300)+'Graficas excel'!$N$8</f>
        <v>24.73078502868298</v>
      </c>
      <c r="E300">
        <f t="shared" si="33"/>
        <v>2.6918974535266389</v>
      </c>
      <c r="F300">
        <f>C300/(2*'Graficas excel'!$N$9*COS(E300/2))</f>
        <v>0.63423451532007169</v>
      </c>
      <c r="G300">
        <f t="shared" si="34"/>
        <v>0.77314072430361191</v>
      </c>
      <c r="H300">
        <f t="shared" si="35"/>
        <v>1.7675566136186733</v>
      </c>
      <c r="I300">
        <f t="shared" si="36"/>
        <v>2.2297270335726562</v>
      </c>
      <c r="J300">
        <f t="shared" si="37"/>
        <v>0.16735520072832299</v>
      </c>
      <c r="K300">
        <f t="shared" si="37"/>
        <v>-0.11889290884816996</v>
      </c>
      <c r="L300">
        <f t="shared" si="37"/>
        <v>0.42465535906904905</v>
      </c>
      <c r="M300">
        <f t="shared" si="38"/>
        <v>-1.7675566136186736</v>
      </c>
      <c r="N300">
        <f t="shared" si="39"/>
        <v>-0.4630100013661701</v>
      </c>
      <c r="O300">
        <f t="shared" si="39"/>
        <v>0.12018722145240066</v>
      </c>
      <c r="P300">
        <f t="shared" si="39"/>
        <v>-0.9257884056123552</v>
      </c>
    </row>
    <row r="301" spans="1:16" x14ac:dyDescent="0.35">
      <c r="A301">
        <v>298</v>
      </c>
      <c r="B301">
        <f t="shared" si="32"/>
        <v>3.1206487025658611</v>
      </c>
      <c r="C301">
        <f>'Graficas excel'!$N$3*(COS('Graficas excel'!$N$4*B301+'Graficas excel'!$N$5)+'Graficas excel'!$N$6)*COS(B301)+'Graficas excel'!$N$7</f>
        <v>5.6561318966986631</v>
      </c>
      <c r="D301" s="4">
        <f>'Graficas excel'!$N$3*(COS('Graficas excel'!$N$4*B301+'Graficas excel'!$N$5)+'Graficas excel'!$N$6)*SIN(B301)+'Graficas excel'!$N$8</f>
        <v>24.653832107310564</v>
      </c>
      <c r="E301">
        <f t="shared" si="33"/>
        <v>2.6905539032581913</v>
      </c>
      <c r="F301">
        <f>C301/(2*'Graficas excel'!$N$9*COS(E301/2))</f>
        <v>0.63235831694158451</v>
      </c>
      <c r="G301">
        <f t="shared" si="34"/>
        <v>0.77467603486541814</v>
      </c>
      <c r="H301">
        <f t="shared" si="35"/>
        <v>1.7724052430147759</v>
      </c>
      <c r="I301">
        <f t="shared" si="36"/>
        <v>2.2314795731364834</v>
      </c>
      <c r="J301">
        <f t="shared" si="37"/>
        <v>0.16611015709831856</v>
      </c>
      <c r="K301">
        <f t="shared" si="37"/>
        <v>-0.11444592832697376</v>
      </c>
      <c r="L301">
        <f t="shared" si="37"/>
        <v>0.3238831006988559</v>
      </c>
      <c r="M301">
        <f t="shared" si="38"/>
        <v>-1.7724052430147754</v>
      </c>
      <c r="N301">
        <f t="shared" si="39"/>
        <v>-0.46175140372626933</v>
      </c>
      <c r="O301">
        <f t="shared" si="39"/>
        <v>0.11049238793956605</v>
      </c>
      <c r="P301">
        <f t="shared" si="39"/>
        <v>-0.89359774541293779</v>
      </c>
    </row>
    <row r="302" spans="1:16" x14ac:dyDescent="0.35">
      <c r="A302">
        <v>299</v>
      </c>
      <c r="B302">
        <f t="shared" si="32"/>
        <v>3.1311206780778269</v>
      </c>
      <c r="C302">
        <f>'Graficas excel'!$N$3*(COS('Graficas excel'!$N$4*B302+'Graficas excel'!$N$5)+'Graficas excel'!$N$6)*COS(B302)+'Graficas excel'!$N$7</f>
        <v>5.6560326708521531</v>
      </c>
      <c r="D302" s="4">
        <f>'Graficas excel'!$N$3*(COS('Graficas excel'!$N$4*B302+'Graficas excel'!$N$5)+'Graficas excel'!$N$6)*SIN(B302)+'Graficas excel'!$N$8</f>
        <v>24.576908657378084</v>
      </c>
      <c r="E302">
        <f t="shared" si="33"/>
        <v>2.6891974568605987</v>
      </c>
      <c r="F302">
        <f>C302/(2*'Graficas excel'!$N$9*COS(E302/2))</f>
        <v>0.63048351719476603</v>
      </c>
      <c r="G302">
        <f t="shared" si="34"/>
        <v>0.77620263755395547</v>
      </c>
      <c r="H302">
        <f t="shared" si="35"/>
        <v>1.7772406924072126</v>
      </c>
      <c r="I302">
        <f t="shared" si="36"/>
        <v>2.2332190746339058</v>
      </c>
      <c r="J302">
        <f t="shared" si="37"/>
        <v>0.16491168213943427</v>
      </c>
      <c r="K302">
        <f t="shared" si="37"/>
        <v>-0.11105423242771573</v>
      </c>
      <c r="L302">
        <f t="shared" si="37"/>
        <v>0.21945792457226518</v>
      </c>
      <c r="M302">
        <f t="shared" si="38"/>
        <v>-1.7772406924072128</v>
      </c>
      <c r="N302">
        <f t="shared" si="39"/>
        <v>-0.46059433014550755</v>
      </c>
      <c r="O302">
        <f t="shared" si="39"/>
        <v>0.10113465423205376</v>
      </c>
      <c r="P302">
        <f t="shared" si="39"/>
        <v>-0.85511330332122104</v>
      </c>
    </row>
    <row r="303" spans="1:16" x14ac:dyDescent="0.35">
      <c r="A303">
        <v>300</v>
      </c>
      <c r="B303">
        <f t="shared" si="32"/>
        <v>3.1415926535897927</v>
      </c>
      <c r="C303">
        <f>'Graficas excel'!$N$3*(COS('Graficas excel'!$N$4*B303+'Graficas excel'!$N$5)+'Graficas excel'!$N$6)*COS(B303)+'Graficas excel'!$N$7</f>
        <v>5.6559999999999997</v>
      </c>
      <c r="D303" s="4">
        <f>'Graficas excel'!$N$3*(COS('Graficas excel'!$N$4*B303+'Graficas excel'!$N$5)+'Graficas excel'!$N$6)*SIN(B303)+'Graficas excel'!$N$8</f>
        <v>24.500000000000004</v>
      </c>
      <c r="E303">
        <f t="shared" si="33"/>
        <v>2.6878280265083672</v>
      </c>
      <c r="F303">
        <f>C303/(2*'Graficas excel'!$N$9*COS(E303/2))</f>
        <v>0.62860974379976042</v>
      </c>
      <c r="G303">
        <f t="shared" si="34"/>
        <v>0.77772089466594607</v>
      </c>
      <c r="H303">
        <f t="shared" si="35"/>
        <v>1.7820640249534474</v>
      </c>
      <c r="I303">
        <f t="shared" si="36"/>
        <v>2.2349460257309071</v>
      </c>
      <c r="J303">
        <f t="shared" si="37"/>
        <v>0.16374872493695106</v>
      </c>
      <c r="K303">
        <f t="shared" si="37"/>
        <v>-0.10875607441568809</v>
      </c>
      <c r="L303">
        <f t="shared" si="37"/>
        <v>0.1117798889621759</v>
      </c>
      <c r="M303">
        <f t="shared" si="38"/>
        <v>-1.782064024953447</v>
      </c>
      <c r="N303">
        <f t="shared" si="39"/>
        <v>-0.45953525052297833</v>
      </c>
      <c r="O303">
        <f t="shared" si="39"/>
        <v>9.2179928659717594E-2</v>
      </c>
      <c r="P303">
        <f t="shared" si="39"/>
        <v>-0.81050339600876553</v>
      </c>
    </row>
    <row r="304" spans="1:16" x14ac:dyDescent="0.35">
      <c r="A304">
        <v>301</v>
      </c>
      <c r="B304">
        <f t="shared" si="32"/>
        <v>3.1520646291017589</v>
      </c>
      <c r="C304">
        <f>'Graficas excel'!$N$3*(COS('Graficas excel'!$N$4*B304+'Graficas excel'!$N$5)+'Graficas excel'!$N$6)*COS(B304)+'Graficas excel'!$N$7</f>
        <v>5.6560326708521531</v>
      </c>
      <c r="D304" s="4">
        <f>'Graficas excel'!$N$3*(COS('Graficas excel'!$N$4*B304+'Graficas excel'!$N$5)+'Graficas excel'!$N$6)*SIN(B304)+'Graficas excel'!$N$8</f>
        <v>24.423091342621923</v>
      </c>
      <c r="E304">
        <f t="shared" si="33"/>
        <v>2.6864453298933162</v>
      </c>
      <c r="F304">
        <f>C304/(2*'Graficas excel'!$N$9*COS(E304/2))</f>
        <v>0.62673663542980751</v>
      </c>
      <c r="G304">
        <f t="shared" si="34"/>
        <v>0.77923115300283308</v>
      </c>
      <c r="H304">
        <f t="shared" si="35"/>
        <v>1.7868762668438087</v>
      </c>
      <c r="I304">
        <f t="shared" si="36"/>
        <v>2.2366607983685625</v>
      </c>
      <c r="J304">
        <f t="shared" si="37"/>
        <v>0.16260983398889242</v>
      </c>
      <c r="K304">
        <f t="shared" si="37"/>
        <v>-0.10758551815574591</v>
      </c>
      <c r="L304">
        <f t="shared" si="37"/>
        <v>1.262465537835036E-3</v>
      </c>
      <c r="M304">
        <f t="shared" si="38"/>
        <v>-1.7868762668438087</v>
      </c>
      <c r="N304">
        <f t="shared" si="39"/>
        <v>-0.458569944567359</v>
      </c>
      <c r="O304">
        <f t="shared" si="39"/>
        <v>8.3692356944348539E-2</v>
      </c>
      <c r="P304">
        <f t="shared" si="39"/>
        <v>-0.75996129022946135</v>
      </c>
    </row>
    <row r="305" spans="1:16" x14ac:dyDescent="0.35">
      <c r="A305">
        <v>302</v>
      </c>
      <c r="B305">
        <f t="shared" si="32"/>
        <v>3.1625366046137247</v>
      </c>
      <c r="C305">
        <f>'Graficas excel'!$N$3*(COS('Graficas excel'!$N$4*B305+'Graficas excel'!$N$5)+'Graficas excel'!$N$6)*COS(B305)+'Graficas excel'!$N$7</f>
        <v>5.6561318966986631</v>
      </c>
      <c r="D305" s="4">
        <f>'Graficas excel'!$N$3*(COS('Graficas excel'!$N$4*B305+'Graficas excel'!$N$5)+'Graficas excel'!$N$6)*SIN(B305)+'Graficas excel'!$N$8</f>
        <v>24.346167892689444</v>
      </c>
      <c r="E305">
        <f t="shared" si="33"/>
        <v>2.6850488890623563</v>
      </c>
      <c r="F305">
        <f>C305/(2*'Graficas excel'!$N$9*COS(E305/2))</f>
        <v>0.62486384471532763</v>
      </c>
      <c r="G305">
        <f t="shared" si="34"/>
        <v>0.78073374178882449</v>
      </c>
      <c r="H305">
        <f t="shared" si="35"/>
        <v>1.7916784000738417</v>
      </c>
      <c r="I305">
        <f t="shared" si="36"/>
        <v>2.238363644568099</v>
      </c>
      <c r="J305">
        <f t="shared" si="37"/>
        <v>0.16148320107732328</v>
      </c>
      <c r="K305">
        <f t="shared" si="37"/>
        <v>-0.107572297647549</v>
      </c>
      <c r="L305">
        <f t="shared" si="37"/>
        <v>-0.11166904576615497</v>
      </c>
      <c r="M305">
        <f t="shared" si="38"/>
        <v>-1.7916784000738417</v>
      </c>
      <c r="N305">
        <f t="shared" si="39"/>
        <v>-0.45769352025489907</v>
      </c>
      <c r="O305">
        <f t="shared" si="39"/>
        <v>7.5734060923023552E-2</v>
      </c>
      <c r="P305">
        <f t="shared" si="39"/>
        <v>-0.70370406860888179</v>
      </c>
    </row>
    <row r="306" spans="1:16" x14ac:dyDescent="0.35">
      <c r="A306">
        <v>303</v>
      </c>
      <c r="B306">
        <f t="shared" si="32"/>
        <v>3.1730085801256909</v>
      </c>
      <c r="C306">
        <f>'Graficas excel'!$N$3*(COS('Graficas excel'!$N$4*B306+'Graficas excel'!$N$5)+'Graficas excel'!$N$6)*COS(B306)+'Graficas excel'!$N$7</f>
        <v>5.6563013129011468</v>
      </c>
      <c r="D306" s="4">
        <f>'Graficas excel'!$N$3*(COS('Graficas excel'!$N$4*B306+'Graficas excel'!$N$5)+'Graficas excel'!$N$6)*SIN(B306)+'Graficas excel'!$N$8</f>
        <v>24.269214971317027</v>
      </c>
      <c r="E306">
        <f t="shared" si="33"/>
        <v>2.6836380299808127</v>
      </c>
      <c r="F306">
        <f>C306/(2*'Graficas excel'!$N$9*COS(E306/2))</f>
        <v>0.62299104120079773</v>
      </c>
      <c r="G306">
        <f t="shared" si="34"/>
        <v>0.78222897068796038</v>
      </c>
      <c r="H306">
        <f t="shared" si="35"/>
        <v>1.796471355409937</v>
      </c>
      <c r="I306">
        <f t="shared" si="36"/>
        <v>2.2400546926953746</v>
      </c>
      <c r="J306">
        <f t="shared" si="37"/>
        <v>0.16035670661059223</v>
      </c>
      <c r="K306">
        <f t="shared" si="37"/>
        <v>-0.10874169316025678</v>
      </c>
      <c r="L306">
        <f t="shared" si="37"/>
        <v>-0.22657906821790949</v>
      </c>
      <c r="M306">
        <f t="shared" si="38"/>
        <v>-1.7964713554099365</v>
      </c>
      <c r="N306">
        <f t="shared" si="39"/>
        <v>-0.45690043502349142</v>
      </c>
      <c r="O306">
        <f t="shared" si="39"/>
        <v>6.8364889148880517E-2</v>
      </c>
      <c r="P306">
        <f t="shared" si="39"/>
        <v>-0.64197145558140656</v>
      </c>
    </row>
    <row r="307" spans="1:16" x14ac:dyDescent="0.35">
      <c r="A307">
        <v>304</v>
      </c>
      <c r="B307">
        <f t="shared" si="32"/>
        <v>3.1834805556376566</v>
      </c>
      <c r="C307">
        <f>'Graficas excel'!$N$3*(COS('Graficas excel'!$N$4*B307+'Graficas excel'!$N$5)+'Graficas excel'!$N$6)*COS(B307)+'Graficas excel'!$N$7</f>
        <v>5.6565469633841756</v>
      </c>
      <c r="D307" s="4">
        <f>'Graficas excel'!$N$3*(COS('Graficas excel'!$N$4*B307+'Graficas excel'!$N$5)+'Graficas excel'!$N$6)*SIN(B307)+'Graficas excel'!$N$8</f>
        <v>24.192218126466461</v>
      </c>
      <c r="E307">
        <f t="shared" si="33"/>
        <v>2.6822118828234514</v>
      </c>
      <c r="F307">
        <f>C307/(2*'Graficas excel'!$N$9*COS(E307/2))</f>
        <v>0.62111791424188478</v>
      </c>
      <c r="G307">
        <f t="shared" si="34"/>
        <v>0.78371712792806225</v>
      </c>
      <c r="H307">
        <f t="shared" si="35"/>
        <v>1.8012560055769091</v>
      </c>
      <c r="I307">
        <f t="shared" si="36"/>
        <v>2.2417339442001802</v>
      </c>
      <c r="J307">
        <f t="shared" si="37"/>
        <v>0.1592179662626883</v>
      </c>
      <c r="K307">
        <f t="shared" si="37"/>
        <v>-0.1111144236141588</v>
      </c>
      <c r="L307">
        <f t="shared" si="37"/>
        <v>-0.34302336048278637</v>
      </c>
      <c r="M307">
        <f t="shared" si="38"/>
        <v>-1.8012560055769091</v>
      </c>
      <c r="N307">
        <f t="shared" si="39"/>
        <v>-0.45618451957844608</v>
      </c>
      <c r="O307">
        <f t="shared" si="39"/>
        <v>6.1642179786650875E-2</v>
      </c>
      <c r="P307">
        <f t="shared" si="39"/>
        <v>-0.57502438658021371</v>
      </c>
    </row>
    <row r="308" spans="1:16" x14ac:dyDescent="0.35">
      <c r="A308">
        <v>305</v>
      </c>
      <c r="B308">
        <f t="shared" si="32"/>
        <v>3.1939525311496229</v>
      </c>
      <c r="C308">
        <f>'Graficas excel'!$N$3*(COS('Graficas excel'!$N$4*B308+'Graficas excel'!$N$5)+'Graficas excel'!$N$6)*COS(B308)+'Graficas excel'!$N$7</f>
        <v>5.6568772781775838</v>
      </c>
      <c r="D308" s="4">
        <f>'Graficas excel'!$N$3*(COS('Graficas excel'!$N$4*B308+'Graficas excel'!$N$5)+'Graficas excel'!$N$6)*SIN(B308)+'Graficas excel'!$N$8</f>
        <v>24.115163245146448</v>
      </c>
      <c r="E308">
        <f t="shared" si="33"/>
        <v>2.6807693829930237</v>
      </c>
      <c r="F308">
        <f>C308/(2*'Graficas excel'!$N$9*COS(E308/2))</f>
        <v>0.61924417583071789</v>
      </c>
      <c r="G308">
        <f t="shared" si="34"/>
        <v>0.78519847853885638</v>
      </c>
      <c r="H308">
        <f t="shared" si="35"/>
        <v>1.8060331586948728</v>
      </c>
      <c r="I308">
        <f t="shared" si="36"/>
        <v>2.2434012708439481</v>
      </c>
      <c r="J308">
        <f t="shared" si="37"/>
        <v>0.15805437873957462</v>
      </c>
      <c r="K308">
        <f t="shared" si="37"/>
        <v>-0.11470655584516681</v>
      </c>
      <c r="L308">
        <f t="shared" si="37"/>
        <v>-0.46055050854779916</v>
      </c>
      <c r="M308">
        <f t="shared" si="38"/>
        <v>-1.8060331586948726</v>
      </c>
      <c r="N308">
        <f t="shared" si="39"/>
        <v>-0.45553900418121607</v>
      </c>
      <c r="O308">
        <f t="shared" si="39"/>
        <v>5.5620538491599619E-2</v>
      </c>
      <c r="P308">
        <f t="shared" si="39"/>
        <v>-0.503143740393029</v>
      </c>
    </row>
    <row r="309" spans="1:16" x14ac:dyDescent="0.35">
      <c r="A309">
        <v>306</v>
      </c>
      <c r="B309">
        <f t="shared" si="32"/>
        <v>3.2044245066615886</v>
      </c>
      <c r="C309">
        <f>'Graficas excel'!$N$3*(COS('Graficas excel'!$N$4*B309+'Graficas excel'!$N$5)+'Graficas excel'!$N$6)*COS(B309)+'Graficas excel'!$N$7</f>
        <v>5.6573030420944193</v>
      </c>
      <c r="D309" s="4">
        <f>'Graficas excel'!$N$3*(COS('Graficas excel'!$N$4*B309+'Graficas excel'!$N$5)+'Graficas excel'!$N$6)*SIN(B309)+'Graficas excel'!$N$8</f>
        <v>24.038036664148986</v>
      </c>
      <c r="E309">
        <f t="shared" si="33"/>
        <v>2.6793092728639323</v>
      </c>
      <c r="F309">
        <f>C309/(2*'Graficas excel'!$N$9*COS(E309/2))</f>
        <v>0.61736956333760373</v>
      </c>
      <c r="G309">
        <f t="shared" si="34"/>
        <v>0.78667326271097859</v>
      </c>
      <c r="H309">
        <f t="shared" si="35"/>
        <v>1.8108035519914034</v>
      </c>
      <c r="I309">
        <f t="shared" si="36"/>
        <v>2.245056412427668</v>
      </c>
      <c r="J309">
        <f t="shared" si="37"/>
        <v>0.15685317449570207</v>
      </c>
      <c r="K309">
        <f t="shared" si="37"/>
        <v>-0.11952942949270284</v>
      </c>
      <c r="L309">
        <f t="shared" si="37"/>
        <v>-0.57870347912746911</v>
      </c>
      <c r="M309">
        <f t="shared" si="38"/>
        <v>-1.8108035519914036</v>
      </c>
      <c r="N309">
        <f t="shared" si="39"/>
        <v>-0.45495654726416968</v>
      </c>
      <c r="O309">
        <f t="shared" si="39"/>
        <v>5.0351629563204853E-2</v>
      </c>
      <c r="P309">
        <f t="shared" si="39"/>
        <v>-0.42662880935589931</v>
      </c>
    </row>
    <row r="310" spans="1:16" x14ac:dyDescent="0.35">
      <c r="A310">
        <v>307</v>
      </c>
      <c r="B310">
        <f t="shared" si="32"/>
        <v>3.2148964821735548</v>
      </c>
      <c r="C310">
        <f>'Graficas excel'!$N$3*(COS('Graficas excel'!$N$4*B310+'Graficas excel'!$N$5)+'Graficas excel'!$N$6)*COS(B310)+'Graficas excel'!$N$7</f>
        <v>5.6578373546627168</v>
      </c>
      <c r="D310" s="4">
        <f>'Graficas excel'!$N$3*(COS('Graficas excel'!$N$4*B310+'Graficas excel'!$N$5)+'Graficas excel'!$N$6)*SIN(B310)+'Graficas excel'!$N$8</f>
        <v>23.960825278843995</v>
      </c>
      <c r="E310">
        <f t="shared" si="33"/>
        <v>2.6778301042465595</v>
      </c>
      <c r="F310">
        <f>C310/(2*'Graficas excel'!$N$9*COS(E310/2))</f>
        <v>0.61549384215802005</v>
      </c>
      <c r="G310">
        <f t="shared" si="34"/>
        <v>0.78814169428190906</v>
      </c>
      <c r="H310">
        <f t="shared" si="35"/>
        <v>1.8155678458133626</v>
      </c>
      <c r="I310">
        <f t="shared" si="36"/>
        <v>2.2466989750299611</v>
      </c>
      <c r="J310">
        <f t="shared" si="37"/>
        <v>0.15560146523709523</v>
      </c>
      <c r="K310">
        <f t="shared" si="37"/>
        <v>-0.12558959815481521</v>
      </c>
      <c r="L310">
        <f t="shared" si="37"/>
        <v>-0.69702105629363353</v>
      </c>
      <c r="M310">
        <f t="shared" si="38"/>
        <v>-1.8155678458133626</v>
      </c>
      <c r="N310">
        <f t="shared" si="39"/>
        <v>-0.45442926623239621</v>
      </c>
      <c r="O310">
        <f t="shared" si="39"/>
        <v>4.5883983118930674E-2</v>
      </c>
      <c r="P310">
        <f t="shared" si="39"/>
        <v>-0.34579592961023153</v>
      </c>
    </row>
    <row r="311" spans="1:16" x14ac:dyDescent="0.35">
      <c r="A311">
        <v>308</v>
      </c>
      <c r="B311">
        <f t="shared" si="32"/>
        <v>3.2253684576855206</v>
      </c>
      <c r="C311">
        <f>'Graficas excel'!$N$3*(COS('Graficas excel'!$N$4*B311+'Graficas excel'!$N$5)+'Graficas excel'!$N$6)*COS(B311)+'Graficas excel'!$N$7</f>
        <v>5.6584955814622555</v>
      </c>
      <c r="D311" s="4">
        <f>'Graficas excel'!$N$3*(COS('Graficas excel'!$N$4*B311+'Graficas excel'!$N$5)+'Graficas excel'!$N$6)*SIN(B311)+'Graficas excel'!$N$8</f>
        <v>23.883516649561777</v>
      </c>
      <c r="E311">
        <f t="shared" si="33"/>
        <v>2.676330241565831</v>
      </c>
      <c r="F311">
        <f>C311/(2*'Graficas excel'!$N$9*COS(E311/2))</f>
        <v>0.61361680825420373</v>
      </c>
      <c r="G311">
        <f t="shared" si="34"/>
        <v>0.78960395935425998</v>
      </c>
      <c r="H311">
        <f t="shared" si="35"/>
        <v>1.8203266179612685</v>
      </c>
      <c r="I311">
        <f t="shared" si="36"/>
        <v>2.24832842976355</v>
      </c>
      <c r="J311">
        <f t="shared" si="37"/>
        <v>0.15428629404066035</v>
      </c>
      <c r="K311">
        <f t="shared" si="37"/>
        <v>-0.1328887855876468</v>
      </c>
      <c r="L311">
        <f t="shared" si="37"/>
        <v>-0.81503933184837896</v>
      </c>
      <c r="M311">
        <f t="shared" si="38"/>
        <v>-1.8203266179612689</v>
      </c>
      <c r="N311">
        <f t="shared" si="39"/>
        <v>-0.45394877028478331</v>
      </c>
      <c r="O311">
        <f t="shared" si="39"/>
        <v>4.2262816611914819E-2</v>
      </c>
      <c r="P311">
        <f t="shared" si="39"/>
        <v>-0.26097687666633468</v>
      </c>
    </row>
    <row r="312" spans="1:16" x14ac:dyDescent="0.35">
      <c r="A312">
        <v>309</v>
      </c>
      <c r="B312">
        <f t="shared" si="32"/>
        <v>3.2358404331974868</v>
      </c>
      <c r="C312">
        <f>'Graficas excel'!$N$3*(COS('Graficas excel'!$N$4*B312+'Graficas excel'!$N$5)+'Graficas excel'!$N$6)*COS(B312)+'Graficas excel'!$N$7</f>
        <v>5.6592952970498356</v>
      </c>
      <c r="D312" s="4">
        <f>'Graficas excel'!$N$3*(COS('Graficas excel'!$N$4*B312+'Graficas excel'!$N$5)+'Graficas excel'!$N$6)*SIN(B312)+'Graficas excel'!$N$8</f>
        <v>23.806099105102568</v>
      </c>
      <c r="E312">
        <f t="shared" si="33"/>
        <v>2.6748078657457732</v>
      </c>
      <c r="F312">
        <f>C312/(2*'Graficas excel'!$N$9*COS(E312/2))</f>
        <v>0.61173829058122109</v>
      </c>
      <c r="G312">
        <f t="shared" si="34"/>
        <v>0.7910602150511461</v>
      </c>
      <c r="H312">
        <f t="shared" si="35"/>
        <v>1.8250803583673778</v>
      </c>
      <c r="I312">
        <f t="shared" si="36"/>
        <v>2.2499441120565757</v>
      </c>
      <c r="J312">
        <f t="shared" si="37"/>
        <v>0.15289468593217162</v>
      </c>
      <c r="K312">
        <f t="shared" si="37"/>
        <v>-0.14142385751205214</v>
      </c>
      <c r="L312">
        <f t="shared" si="37"/>
        <v>-0.93229307852788801</v>
      </c>
      <c r="M312">
        <f t="shared" si="38"/>
        <v>-1.8250803583673783</v>
      </c>
      <c r="N312">
        <f t="shared" si="39"/>
        <v>-0.45350619510415663</v>
      </c>
      <c r="O312">
        <f t="shared" si="39"/>
        <v>3.9529873150275598E-2</v>
      </c>
      <c r="P312">
        <f t="shared" si="39"/>
        <v>-0.17251742876398166</v>
      </c>
    </row>
    <row r="313" spans="1:16" x14ac:dyDescent="0.35">
      <c r="A313">
        <v>310</v>
      </c>
      <c r="B313">
        <f t="shared" si="32"/>
        <v>3.2463124087094526</v>
      </c>
      <c r="C313">
        <f>'Graficas excel'!$N$3*(COS('Graficas excel'!$N$4*B313+'Graficas excel'!$N$5)+'Graficas excel'!$N$6)*COS(B313)+'Graficas excel'!$N$7</f>
        <v>5.6602562196883346</v>
      </c>
      <c r="D313" s="4">
        <f>'Graficas excel'!$N$3*(COS('Graficas excel'!$N$4*B313+'Graficas excel'!$N$5)+'Graficas excel'!$N$6)*SIN(B313)+'Graficas excel'!$N$8</f>
        <v>23.728561842924339</v>
      </c>
      <c r="E313">
        <f t="shared" si="33"/>
        <v>2.6732609787901005</v>
      </c>
      <c r="F313">
        <f>C313/(2*'Graficas excel'!$N$9*COS(E313/2))</f>
        <v>0.60985815338794425</v>
      </c>
      <c r="G313">
        <f t="shared" si="34"/>
        <v>0.79251058841270172</v>
      </c>
      <c r="H313">
        <f t="shared" si="35"/>
        <v>1.8298294641370336</v>
      </c>
      <c r="I313">
        <f t="shared" si="36"/>
        <v>2.2515452214635672</v>
      </c>
      <c r="J313">
        <f t="shared" si="37"/>
        <v>0.15141369875949764</v>
      </c>
      <c r="K313">
        <f t="shared" si="37"/>
        <v>-0.15118680780037155</v>
      </c>
      <c r="L313">
        <f t="shared" si="37"/>
        <v>-1.048317147960028</v>
      </c>
      <c r="M313">
        <f t="shared" si="38"/>
        <v>-1.8298294641370338</v>
      </c>
      <c r="N313">
        <f t="shared" si="39"/>
        <v>-0.45309223924053582</v>
      </c>
      <c r="O313">
        <f t="shared" si="39"/>
        <v>3.7723274860871847E-2</v>
      </c>
      <c r="P313">
        <f t="shared" si="39"/>
        <v>-8.0775805352165581E-2</v>
      </c>
    </row>
    <row r="314" spans="1:16" x14ac:dyDescent="0.35">
      <c r="A314">
        <v>311</v>
      </c>
      <c r="B314">
        <f t="shared" si="32"/>
        <v>3.2567843842214188</v>
      </c>
      <c r="C314">
        <f>'Graficas excel'!$N$3*(COS('Graficas excel'!$N$4*B314+'Graficas excel'!$N$5)+'Graficas excel'!$N$6)*COS(B314)+'Graficas excel'!$N$7</f>
        <v>5.661400138125634</v>
      </c>
      <c r="D314" s="4">
        <f>'Graficas excel'!$N$3*(COS('Graficas excel'!$N$4*B314+'Graficas excel'!$N$5)+'Graficas excel'!$N$6)*SIN(B314)+'Graficas excel'!$N$8</f>
        <v>23.650895025573423</v>
      </c>
      <c r="E314">
        <f t="shared" si="33"/>
        <v>2.6716874090472831</v>
      </c>
      <c r="F314">
        <f>C314/(2*'Graficas excel'!$N$9*COS(E314/2))</f>
        <v>0.60797629838396161</v>
      </c>
      <c r="G314">
        <f t="shared" si="34"/>
        <v>0.79395517543708727</v>
      </c>
      <c r="H314">
        <f t="shared" si="35"/>
        <v>1.8345742349710228</v>
      </c>
      <c r="I314">
        <f t="shared" si="36"/>
        <v>2.2531308220091528</v>
      </c>
      <c r="J314">
        <f t="shared" si="37"/>
        <v>0.14983047421047985</v>
      </c>
      <c r="K314">
        <f t="shared" si="37"/>
        <v>-0.16216475930258298</v>
      </c>
      <c r="L314">
        <f t="shared" si="37"/>
        <v>-1.1626477974571379</v>
      </c>
      <c r="M314">
        <f t="shared" si="38"/>
        <v>-1.8345742349710226</v>
      </c>
      <c r="N314">
        <f t="shared" si="39"/>
        <v>-0.45269720202996161</v>
      </c>
      <c r="O314">
        <f t="shared" si="39"/>
        <v>3.6877392605264639E-2</v>
      </c>
      <c r="P314">
        <f t="shared" si="39"/>
        <v>1.3878841085136583E-2</v>
      </c>
    </row>
    <row r="315" spans="1:16" x14ac:dyDescent="0.35">
      <c r="A315">
        <v>312</v>
      </c>
      <c r="B315">
        <f t="shared" si="32"/>
        <v>3.2672563597333846</v>
      </c>
      <c r="C315">
        <f>'Graficas excel'!$N$3*(COS('Graficas excel'!$N$4*B315+'Graficas excel'!$N$5)+'Graficas excel'!$N$6)*COS(B315)+'Graficas excel'!$N$7</f>
        <v>5.6627508306993777</v>
      </c>
      <c r="D315" s="4">
        <f>'Graficas excel'!$N$3*(COS('Graficas excel'!$N$4*B315+'Graficas excel'!$N$5)+'Graficas excel'!$N$6)*SIN(B315)+'Graficas excel'!$N$8</f>
        <v>23.573089872938031</v>
      </c>
      <c r="E315">
        <f t="shared" si="33"/>
        <v>2.6700848171470466</v>
      </c>
      <c r="F315">
        <f>C315/(2*'Graficas excel'!$N$9*COS(E315/2))</f>
        <v>0.60609266676402296</v>
      </c>
      <c r="G315">
        <f t="shared" si="34"/>
        <v>0.79539404026864258</v>
      </c>
      <c r="H315">
        <f t="shared" si="35"/>
        <v>1.8393148689850156</v>
      </c>
      <c r="I315">
        <f t="shared" si="36"/>
        <v>2.2546998430660312</v>
      </c>
      <c r="J315">
        <f t="shared" si="37"/>
        <v>0.14813228882215934</v>
      </c>
      <c r="K315">
        <f t="shared" si="37"/>
        <v>-0.17433997856659531</v>
      </c>
      <c r="L315">
        <f t="shared" si="37"/>
        <v>-1.2748240141120897</v>
      </c>
      <c r="M315">
        <f t="shared" si="38"/>
        <v>-1.8393148689850158</v>
      </c>
      <c r="N315">
        <f t="shared" si="39"/>
        <v>-0.45231102287765412</v>
      </c>
      <c r="O315">
        <f t="shared" si="39"/>
        <v>3.7022731489242656E-2</v>
      </c>
      <c r="P315">
        <f t="shared" si="39"/>
        <v>0.11106794904224696</v>
      </c>
    </row>
    <row r="316" spans="1:16" x14ac:dyDescent="0.35">
      <c r="A316">
        <v>313</v>
      </c>
      <c r="B316">
        <f t="shared" si="32"/>
        <v>3.2777283352453503</v>
      </c>
      <c r="C316">
        <f>'Graficas excel'!$N$3*(COS('Graficas excel'!$N$4*B316+'Graficas excel'!$N$5)+'Graficas excel'!$N$6)*COS(B316)+'Graficas excel'!$N$7</f>
        <v>5.6643339770724692</v>
      </c>
      <c r="D316" s="4">
        <f>'Graficas excel'!$N$3*(COS('Graficas excel'!$N$4*B316+'Graficas excel'!$N$5)+'Graficas excel'!$N$6)*SIN(B316)+'Graficas excel'!$N$8</f>
        <v>23.495138749921729</v>
      </c>
      <c r="E316">
        <f t="shared" si="33"/>
        <v>2.6684507025938338</v>
      </c>
      <c r="F316">
        <f>C316/(2*'Graficas excel'!$N$9*COS(E316/2))</f>
        <v>0.60420724108221513</v>
      </c>
      <c r="G316">
        <f t="shared" si="34"/>
        <v>0.79682721453513239</v>
      </c>
      <c r="H316">
        <f t="shared" si="35"/>
        <v>1.8440514589403827</v>
      </c>
      <c r="I316">
        <f t="shared" si="36"/>
        <v>2.2562510807671083</v>
      </c>
      <c r="J316">
        <f t="shared" si="37"/>
        <v>0.14630660483585328</v>
      </c>
      <c r="K316">
        <f t="shared" si="37"/>
        <v>-0.18768990442444328</v>
      </c>
      <c r="L316">
        <f t="shared" si="37"/>
        <v>-1.3843887723766761</v>
      </c>
      <c r="M316">
        <f t="shared" si="38"/>
        <v>-1.8440514589403829</v>
      </c>
      <c r="N316">
        <f t="shared" si="39"/>
        <v>-0.45192332174011268</v>
      </c>
      <c r="O316">
        <f t="shared" si="39"/>
        <v>3.8185832331777352E-2</v>
      </c>
      <c r="P316">
        <f t="shared" si="39"/>
        <v>0.21040499622271272</v>
      </c>
    </row>
    <row r="317" spans="1:16" x14ac:dyDescent="0.35">
      <c r="A317">
        <v>314</v>
      </c>
      <c r="B317">
        <f t="shared" si="32"/>
        <v>3.2882003107573166</v>
      </c>
      <c r="C317">
        <f>'Graficas excel'!$N$3*(COS('Graficas excel'!$N$4*B317+'Graficas excel'!$N$5)+'Graficas excel'!$N$6)*COS(B317)+'Graficas excel'!$N$7</f>
        <v>5.6661770629317427</v>
      </c>
      <c r="D317" s="4">
        <f>'Graficas excel'!$N$3*(COS('Graficas excel'!$N$4*B317+'Graficas excel'!$N$5)+'Graficas excel'!$N$6)*SIN(B317)+'Graficas excel'!$N$8</f>
        <v>23.417035249152679</v>
      </c>
      <c r="E317">
        <f t="shared" si="33"/>
        <v>2.6667824110014449</v>
      </c>
      <c r="F317">
        <f>C317/(2*'Graficas excel'!$N$9*COS(E317/2))</f>
        <v>0.60232004696867381</v>
      </c>
      <c r="G317">
        <f t="shared" si="34"/>
        <v>0.79825469683532368</v>
      </c>
      <c r="H317">
        <f t="shared" si="35"/>
        <v>1.8487839888989315</v>
      </c>
      <c r="I317">
        <f t="shared" si="36"/>
        <v>2.2577831999501883</v>
      </c>
      <c r="J317">
        <f t="shared" si="37"/>
        <v>0.14434112075287728</v>
      </c>
      <c r="K317">
        <f t="shared" si="37"/>
        <v>-0.20218718974781247</v>
      </c>
      <c r="L317">
        <f t="shared" si="37"/>
        <v>-1.4908903187038545</v>
      </c>
      <c r="M317">
        <f t="shared" si="38"/>
        <v>-1.8487839888989317</v>
      </c>
      <c r="N317">
        <f t="shared" si="39"/>
        <v>-0.45152344063903027</v>
      </c>
      <c r="O317">
        <f t="shared" si="39"/>
        <v>4.0389188299816893E-2</v>
      </c>
      <c r="P317">
        <f t="shared" si="39"/>
        <v>0.31149702046223221</v>
      </c>
    </row>
    <row r="318" spans="1:16" x14ac:dyDescent="0.35">
      <c r="A318">
        <v>315</v>
      </c>
      <c r="B318">
        <f t="shared" si="32"/>
        <v>3.2986722862692823</v>
      </c>
      <c r="C318">
        <f>'Graficas excel'!$N$3*(COS('Graficas excel'!$N$4*B318+'Graficas excel'!$N$5)+'Graficas excel'!$N$6)*COS(B318)+'Graficas excel'!$N$7</f>
        <v>5.6683092780087234</v>
      </c>
      <c r="D318" s="4">
        <f>'Graficas excel'!$N$3*(COS('Graficas excel'!$N$4*B318+'Graficas excel'!$N$5)+'Graficas excel'!$N$6)*SIN(B318)+'Graficas excel'!$N$8</f>
        <v>23.338774268364819</v>
      </c>
      <c r="E318">
        <f t="shared" si="33"/>
        <v>2.665077141951782</v>
      </c>
      <c r="F318">
        <f>C318/(2*'Graficas excel'!$N$9*COS(E318/2))</f>
        <v>0.60043115468222485</v>
      </c>
      <c r="G318">
        <f t="shared" si="34"/>
        <v>0.79967645237744134</v>
      </c>
      <c r="H318">
        <f t="shared" si="35"/>
        <v>1.853512331312382</v>
      </c>
      <c r="I318">
        <f t="shared" si="36"/>
        <v>2.2592947366320821</v>
      </c>
      <c r="J318">
        <f t="shared" si="37"/>
        <v>0.14222382145300497</v>
      </c>
      <c r="K318">
        <f t="shared" si="37"/>
        <v>-0.21779975665630638</v>
      </c>
      <c r="L318">
        <f t="shared" si="37"/>
        <v>-1.593883369193466</v>
      </c>
      <c r="M318">
        <f t="shared" si="38"/>
        <v>-1.8535123313123822</v>
      </c>
      <c r="N318">
        <f t="shared" si="39"/>
        <v>-0.45110048604820641</v>
      </c>
      <c r="O318">
        <f t="shared" si="39"/>
        <v>4.3651177470147753E-2</v>
      </c>
      <c r="P318">
        <f t="shared" si="39"/>
        <v>0.41394596045059012</v>
      </c>
    </row>
    <row r="319" spans="1:16" x14ac:dyDescent="0.35">
      <c r="A319">
        <v>316</v>
      </c>
      <c r="B319">
        <f t="shared" si="32"/>
        <v>3.3091442617812485</v>
      </c>
      <c r="C319">
        <f>'Graficas excel'!$N$3*(COS('Graficas excel'!$N$4*B319+'Graficas excel'!$N$5)+'Graficas excel'!$N$6)*COS(B319)+'Graficas excel'!$N$7</f>
        <v>5.670761407806328</v>
      </c>
      <c r="D319" s="4">
        <f>'Graficas excel'!$N$3*(COS('Graficas excel'!$N$4*B319+'Graficas excel'!$N$5)+'Graficas excel'!$N$6)*SIN(B319)+'Graficas excel'!$N$8</f>
        <v>23.260352082108799</v>
      </c>
      <c r="E319">
        <f t="shared" si="33"/>
        <v>2.6633319574593974</v>
      </c>
      <c r="F319">
        <f>C319/(2*'Graficas excel'!$N$9*COS(E319/2))</f>
        <v>0.59854068049294296</v>
      </c>
      <c r="G319">
        <f t="shared" si="34"/>
        <v>0.80109241276836762</v>
      </c>
      <c r="H319">
        <f t="shared" si="35"/>
        <v>1.8582362445557148</v>
      </c>
      <c r="I319">
        <f t="shared" si="36"/>
        <v>2.2607841010075562</v>
      </c>
      <c r="J319">
        <f t="shared" si="37"/>
        <v>0.13994302773478798</v>
      </c>
      <c r="K319">
        <f t="shared" si="37"/>
        <v>-0.23449086426743018</v>
      </c>
      <c r="L319">
        <f t="shared" si="37"/>
        <v>-1.6929303671633544</v>
      </c>
      <c r="M319">
        <f t="shared" si="38"/>
        <v>-1.858236244555715</v>
      </c>
      <c r="N319">
        <f t="shared" si="39"/>
        <v>-0.45064337198667054</v>
      </c>
      <c r="O319">
        <f t="shared" si="39"/>
        <v>4.798600943126357E-2</v>
      </c>
      <c r="P319">
        <f t="shared" si="39"/>
        <v>0.51735013528277118</v>
      </c>
    </row>
    <row r="320" spans="1:16" x14ac:dyDescent="0.35">
      <c r="A320">
        <v>317</v>
      </c>
      <c r="B320">
        <f t="shared" si="32"/>
        <v>3.3196162372932143</v>
      </c>
      <c r="C320">
        <f>'Graficas excel'!$N$3*(COS('Graficas excel'!$N$4*B320+'Graficas excel'!$N$5)+'Graficas excel'!$N$6)*COS(B320)+'Graficas excel'!$N$7</f>
        <v>5.6735657194389111</v>
      </c>
      <c r="D320" s="4">
        <f>'Graficas excel'!$N$3*(COS('Graficas excel'!$N$4*B320+'Graficas excel'!$N$5)+'Graficas excel'!$N$6)*SIN(B320)+'Graficas excel'!$N$8</f>
        <v>23.181766407473955</v>
      </c>
      <c r="E320">
        <f t="shared" si="33"/>
        <v>2.6615437910223414</v>
      </c>
      <c r="F320">
        <f>C320/(2*'Graficas excel'!$N$9*COS(E320/2))</f>
        <v>0.59664878788922016</v>
      </c>
      <c r="G320">
        <f t="shared" si="34"/>
        <v>0.80250247595276891</v>
      </c>
      <c r="H320">
        <f t="shared" si="35"/>
        <v>1.8629553709117888</v>
      </c>
      <c r="I320">
        <f t="shared" si="36"/>
        <v>2.2622495809670653</v>
      </c>
      <c r="J320">
        <f t="shared" si="37"/>
        <v>0.13748744514639971</v>
      </c>
      <c r="K320">
        <f t="shared" si="37"/>
        <v>-0.2522191896158284</v>
      </c>
      <c r="L320">
        <f t="shared" si="37"/>
        <v>-1.7876026560418532</v>
      </c>
      <c r="M320">
        <f t="shared" si="38"/>
        <v>-1.8629553709117892</v>
      </c>
      <c r="N320">
        <f t="shared" si="39"/>
        <v>-0.45014086367098938</v>
      </c>
      <c r="O320">
        <f t="shared" si="39"/>
        <v>5.3403687379057034E-2</v>
      </c>
      <c r="P320">
        <f t="shared" si="39"/>
        <v>0.62130548617608361</v>
      </c>
    </row>
    <row r="321" spans="1:16" x14ac:dyDescent="0.35">
      <c r="A321">
        <v>318</v>
      </c>
      <c r="B321">
        <f t="shared" si="32"/>
        <v>3.3300882128051805</v>
      </c>
      <c r="C321">
        <f>'Graficas excel'!$N$3*(COS('Graficas excel'!$N$4*B321+'Graficas excel'!$N$5)+'Graficas excel'!$N$6)*COS(B321)+'Graficas excel'!$N$7</f>
        <v>5.6767558420149395</v>
      </c>
      <c r="D321" s="4">
        <f>'Graficas excel'!$N$3*(COS('Graficas excel'!$N$4*B321+'Graficas excel'!$N$5)+'Graficas excel'!$N$6)*SIN(B321)+'Graficas excel'!$N$8</f>
        <v>23.103016463526835</v>
      </c>
      <c r="E321">
        <f t="shared" si="33"/>
        <v>2.6597094572385953</v>
      </c>
      <c r="F321">
        <f>C321/(2*'Graficas excel'!$N$9*COS(E321/2))</f>
        <v>0.59475568860449046</v>
      </c>
      <c r="G321">
        <f t="shared" si="34"/>
        <v>0.8039065063007006</v>
      </c>
      <c r="H321">
        <f t="shared" si="35"/>
        <v>1.8676692350130872</v>
      </c>
      <c r="I321">
        <f t="shared" si="36"/>
        <v>2.2636893461258412</v>
      </c>
      <c r="J321">
        <f t="shared" si="37"/>
        <v>0.13484621196909485</v>
      </c>
      <c r="K321">
        <f t="shared" si="37"/>
        <v>-0.27093892085502402</v>
      </c>
      <c r="L321">
        <f t="shared" si="37"/>
        <v>-1.8774817114218108</v>
      </c>
      <c r="M321">
        <f t="shared" si="38"/>
        <v>-1.867669235013087</v>
      </c>
      <c r="N321">
        <f t="shared" si="39"/>
        <v>-0.44958162156450721</v>
      </c>
      <c r="O321">
        <f t="shared" si="39"/>
        <v>5.9909983215743097E-2</v>
      </c>
      <c r="P321">
        <f t="shared" si="39"/>
        <v>0.72540694774791215</v>
      </c>
    </row>
    <row r="322" spans="1:16" x14ac:dyDescent="0.35">
      <c r="A322">
        <v>319</v>
      </c>
      <c r="B322">
        <f t="shared" si="32"/>
        <v>3.3405601883171463</v>
      </c>
      <c r="C322">
        <f>'Graficas excel'!$N$3*(COS('Graficas excel'!$N$4*B322+'Graficas excel'!$N$5)+'Graficas excel'!$N$6)*COS(B322)+'Graficas excel'!$N$7</f>
        <v>5.6803666420119443</v>
      </c>
      <c r="D322" s="4">
        <f>'Graficas excel'!$N$3*(COS('Graficas excel'!$N$4*B322+'Graficas excel'!$N$5)+'Graficas excel'!$N$6)*SIN(B322)+'Graficas excel'!$N$8</f>
        <v>23.024103024197821</v>
      </c>
      <c r="E322">
        <f t="shared" si="33"/>
        <v>2.6578256619661853</v>
      </c>
      <c r="F322">
        <f>C322/(2*'Graficas excel'!$N$9*COS(E322/2))</f>
        <v>0.59286164345937264</v>
      </c>
      <c r="G322">
        <f t="shared" si="34"/>
        <v>0.80530433484158748</v>
      </c>
      <c r="H322">
        <f t="shared" si="35"/>
        <v>1.8723772427447407</v>
      </c>
      <c r="I322">
        <f t="shared" si="36"/>
        <v>2.2651014523554629</v>
      </c>
      <c r="J322">
        <f t="shared" si="37"/>
        <v>0.13200894622466255</v>
      </c>
      <c r="K322">
        <f t="shared" si="37"/>
        <v>-0.2905998633611972</v>
      </c>
      <c r="L322">
        <f t="shared" si="37"/>
        <v>-1.9621603294180654</v>
      </c>
      <c r="M322">
        <f t="shared" si="38"/>
        <v>-1.8723772427447405</v>
      </c>
      <c r="N322">
        <f t="shared" si="39"/>
        <v>-0.44895424568734965</v>
      </c>
      <c r="O322">
        <f t="shared" si="39"/>
        <v>6.7506427008769215E-2</v>
      </c>
      <c r="P322">
        <f t="shared" si="39"/>
        <v>0.82924963133800644</v>
      </c>
    </row>
    <row r="323" spans="1:16" x14ac:dyDescent="0.35">
      <c r="A323">
        <v>320</v>
      </c>
      <c r="B323">
        <f t="shared" ref="B323:B386" si="40">A323*$B$1</f>
        <v>3.3510321638291125</v>
      </c>
      <c r="C323">
        <f>'Graficas excel'!$N$3*(COS('Graficas excel'!$N$4*B323+'Graficas excel'!$N$5)+'Graficas excel'!$N$6)*COS(B323)+'Graficas excel'!$N$7</f>
        <v>5.6844340941118672</v>
      </c>
      <c r="D323" s="4">
        <f>'Graficas excel'!$N$3*(COS('Graficas excel'!$N$4*B323+'Graficas excel'!$N$5)+'Graficas excel'!$N$6)*SIN(B323)+'Graficas excel'!$N$8</f>
        <v>22.94502846437398</v>
      </c>
      <c r="E323">
        <f t="shared" si="33"/>
        <v>2.6558890130038044</v>
      </c>
      <c r="F323">
        <f>C323/(2*'Graficas excel'!$N$9*COS(E323/2))</f>
        <v>0.59096696301550644</v>
      </c>
      <c r="G323">
        <f t="shared" si="34"/>
        <v>0.80669575964190432</v>
      </c>
      <c r="H323">
        <f t="shared" si="35"/>
        <v>1.8770786806115713</v>
      </c>
      <c r="I323">
        <f t="shared" si="36"/>
        <v>2.266483846807688</v>
      </c>
      <c r="J323">
        <f t="shared" si="37"/>
        <v>0.12896579157176344</v>
      </c>
      <c r="K323">
        <f t="shared" si="37"/>
        <v>-0.31114755828141427</v>
      </c>
      <c r="L323">
        <f t="shared" si="37"/>
        <v>-2.0412438583338992</v>
      </c>
      <c r="M323">
        <f t="shared" si="38"/>
        <v>-1.8770786806115716</v>
      </c>
      <c r="N323">
        <f t="shared" si="39"/>
        <v>-0.4482473200368135</v>
      </c>
      <c r="O323">
        <f t="shared" si="39"/>
        <v>7.6190308841447632E-2</v>
      </c>
      <c r="P323">
        <f t="shared" si="39"/>
        <v>0.93243006132493877</v>
      </c>
    </row>
    <row r="324" spans="1:16" x14ac:dyDescent="0.35">
      <c r="A324">
        <v>321</v>
      </c>
      <c r="B324">
        <f t="shared" si="40"/>
        <v>3.3615041393410783</v>
      </c>
      <c r="C324">
        <f>'Graficas excel'!$N$3*(COS('Graficas excel'!$N$4*B324+'Graficas excel'!$N$5)+'Graficas excel'!$N$6)*COS(B324)+'Graficas excel'!$N$7</f>
        <v>5.6889951479817045</v>
      </c>
      <c r="D324" s="4">
        <f>'Graficas excel'!$N$3*(COS('Graficas excel'!$N$4*B324+'Graficas excel'!$N$5)+'Graficas excel'!$N$6)*SIN(B324)+'Graficas excel'!$N$8</f>
        <v>22.865796798984363</v>
      </c>
      <c r="E324">
        <f t="shared" ref="E324:E387" si="41">ATAN2(C324,D324)*2</f>
        <v>2.6538960312675162</v>
      </c>
      <c r="F324">
        <f>C324/(2*'Graficas excel'!$N$9*COS(E324/2))</f>
        <v>0.589072008037962</v>
      </c>
      <c r="G324">
        <f t="shared" ref="G324:G387" si="42">(1-F324^2)^(1/2)</f>
        <v>0.80808054632327542</v>
      </c>
      <c r="H324">
        <f t="shared" ref="H324:H387" si="43">ATAN2(F324,G324)*2</f>
        <v>1.8817727155703017</v>
      </c>
      <c r="I324">
        <f t="shared" ref="I324:I387" si="44">(E324+H324)/2</f>
        <v>2.2678343734189088</v>
      </c>
      <c r="J324">
        <f t="shared" ref="J324:L387" si="45">(I325-I324)/$B$1</f>
        <v>0.12570746196083246</v>
      </c>
      <c r="K324">
        <f t="shared" si="45"/>
        <v>-0.33252341397983781</v>
      </c>
      <c r="L324">
        <f t="shared" si="45"/>
        <v>-2.1143514113840434</v>
      </c>
      <c r="M324">
        <f t="shared" ref="M324:M387" si="46">E324-2*I324</f>
        <v>-1.8817727155703015</v>
      </c>
      <c r="N324">
        <f t="shared" ref="N324:P387" si="47">(M325-M324)/$B$1</f>
        <v>-0.44744945698837674</v>
      </c>
      <c r="O324">
        <f t="shared" si="47"/>
        <v>8.5954693610263325E-2</v>
      </c>
      <c r="P324">
        <f t="shared" si="47"/>
        <v>1.0345472648644949</v>
      </c>
    </row>
    <row r="325" spans="1:16" x14ac:dyDescent="0.35">
      <c r="A325">
        <v>322</v>
      </c>
      <c r="B325">
        <f t="shared" si="40"/>
        <v>3.3719761148530445</v>
      </c>
      <c r="C325">
        <f>'Graficas excel'!$N$3*(COS('Graficas excel'!$N$4*B325+'Graficas excel'!$N$5)+'Graficas excel'!$N$6)*COS(B325)+'Graficas excel'!$N$7</f>
        <v>5.694087591499251</v>
      </c>
      <c r="D325" s="4">
        <f>'Graficas excel'!$N$3*(COS('Graficas excel'!$N$4*B325+'Graficas excel'!$N$5)+'Graficas excel'!$N$6)*SIN(B325)+'Graficas excel'!$N$8</f>
        <v>22.786413714892575</v>
      </c>
      <c r="E325">
        <f t="shared" si="41"/>
        <v>2.6518431624377419</v>
      </c>
      <c r="F325">
        <f>C325/(2*'Graficas excel'!$N$9*COS(E325/2))</f>
        <v>0.58717718976361277</v>
      </c>
      <c r="G325">
        <f t="shared" si="42"/>
        <v>0.80945842871719254</v>
      </c>
      <c r="H325">
        <f t="shared" si="43"/>
        <v>1.8864583953267262</v>
      </c>
      <c r="I325">
        <f t="shared" si="44"/>
        <v>2.269150778882234</v>
      </c>
      <c r="J325">
        <f t="shared" si="45"/>
        <v>0.12222528491248028</v>
      </c>
      <c r="K325">
        <f t="shared" si="45"/>
        <v>-0.35466485018354221</v>
      </c>
      <c r="L325">
        <f t="shared" si="45"/>
        <v>-2.1811171358710304</v>
      </c>
      <c r="M325">
        <f t="shared" si="46"/>
        <v>-1.8864583953267262</v>
      </c>
      <c r="N325">
        <f t="shared" si="47"/>
        <v>-0.44654934154175152</v>
      </c>
      <c r="O325">
        <f t="shared" si="47"/>
        <v>9.6788447233895694E-2</v>
      </c>
      <c r="P325">
        <f t="shared" si="47"/>
        <v>1.1352039215829837</v>
      </c>
    </row>
    <row r="326" spans="1:16" x14ac:dyDescent="0.35">
      <c r="A326">
        <v>323</v>
      </c>
      <c r="B326">
        <f t="shared" si="40"/>
        <v>3.3824480903650103</v>
      </c>
      <c r="C326">
        <f>'Graficas excel'!$N$3*(COS('Graficas excel'!$N$4*B326+'Graficas excel'!$N$5)+'Graficas excel'!$N$6)*COS(B326)+'Graficas excel'!$N$7</f>
        <v>5.6997499109366085</v>
      </c>
      <c r="D326" s="4">
        <f>'Graficas excel'!$N$3*(COS('Graficas excel'!$N$4*B326+'Graficas excel'!$N$5)+'Graficas excel'!$N$6)*SIN(B326)+'Graficas excel'!$N$8</f>
        <v>22.706886595441091</v>
      </c>
      <c r="E326">
        <f t="shared" si="41"/>
        <v>2.6497267890493252</v>
      </c>
      <c r="F326">
        <f>C326/(2*'Graficas excel'!$N$9*COS(E326/2))</f>
        <v>0.58528296997341622</v>
      </c>
      <c r="G326">
        <f t="shared" si="42"/>
        <v>0.81082910965202593</v>
      </c>
      <c r="H326">
        <f t="shared" si="43"/>
        <v>1.891134649096236</v>
      </c>
      <c r="I326">
        <f t="shared" si="44"/>
        <v>2.2704307190727806</v>
      </c>
      <c r="J326">
        <f t="shared" si="45"/>
        <v>0.11851124328640314</v>
      </c>
      <c r="K326">
        <f t="shared" si="45"/>
        <v>-0.37750545541911301</v>
      </c>
      <c r="L326">
        <f t="shared" si="45"/>
        <v>-2.2411914703774962</v>
      </c>
      <c r="M326">
        <f t="shared" si="46"/>
        <v>-1.891134649096236</v>
      </c>
      <c r="N326">
        <f t="shared" si="47"/>
        <v>-0.44553577529247695</v>
      </c>
      <c r="O326">
        <f t="shared" si="47"/>
        <v>0.10867627490180044</v>
      </c>
      <c r="P326">
        <f t="shared" si="47"/>
        <v>1.2340073407851191</v>
      </c>
    </row>
    <row r="327" spans="1:16" x14ac:dyDescent="0.35">
      <c r="A327">
        <v>324</v>
      </c>
      <c r="B327">
        <f t="shared" si="40"/>
        <v>3.3929200658769765</v>
      </c>
      <c r="C327">
        <f>'Graficas excel'!$N$3*(COS('Graficas excel'!$N$4*B327+'Graficas excel'!$N$5)+'Graficas excel'!$N$6)*COS(B327)+'Graficas excel'!$N$7</f>
        <v>5.706021148625223</v>
      </c>
      <c r="D327" s="4">
        <f>'Graficas excel'!$N$3*(COS('Graficas excel'!$N$4*B327+'Graficas excel'!$N$5)+'Graficas excel'!$N$6)*SIN(B327)+'Graficas excel'!$N$8</f>
        <v>22.62722453752184</v>
      </c>
      <c r="E327">
        <f t="shared" si="41"/>
        <v>2.6475432429959334</v>
      </c>
      <c r="F327">
        <f>C327/(2*'Graficas excel'!$N$9*COS(E327/2))</f>
        <v>0.58338986086706457</v>
      </c>
      <c r="G327">
        <f t="shared" si="42"/>
        <v>0.81219226186753779</v>
      </c>
      <c r="H327">
        <f t="shared" si="43"/>
        <v>1.8958002888248036</v>
      </c>
      <c r="I327">
        <f t="shared" si="44"/>
        <v>2.2716717659103685</v>
      </c>
      <c r="J327">
        <f t="shared" si="45"/>
        <v>0.11455801540162062</v>
      </c>
      <c r="K327">
        <f t="shared" si="45"/>
        <v>-0.40097515761453317</v>
      </c>
      <c r="L327">
        <f t="shared" si="45"/>
        <v>-2.294242466151172</v>
      </c>
      <c r="M327">
        <f t="shared" si="46"/>
        <v>-1.8958002888248036</v>
      </c>
      <c r="N327">
        <f t="shared" si="47"/>
        <v>-0.44439772000297362</v>
      </c>
      <c r="O327">
        <f t="shared" si="47"/>
        <v>0.12159876955608846</v>
      </c>
      <c r="P327">
        <f t="shared" si="47"/>
        <v>1.330570520269579</v>
      </c>
    </row>
    <row r="328" spans="1:16" x14ac:dyDescent="0.35">
      <c r="A328">
        <v>325</v>
      </c>
      <c r="B328">
        <f t="shared" si="40"/>
        <v>3.4033920413889422</v>
      </c>
      <c r="C328">
        <f>'Graficas excel'!$N$3*(COS('Graficas excel'!$N$4*B328+'Graficas excel'!$N$5)+'Graficas excel'!$N$6)*COS(B328)+'Graficas excel'!$N$7</f>
        <v>5.7129407586350336</v>
      </c>
      <c r="D328" s="4">
        <f>'Graficas excel'!$N$3*(COS('Graficas excel'!$N$4*B328+'Graficas excel'!$N$5)+'Graficas excel'!$N$6)*SIN(B328)+'Graficas excel'!$N$8</f>
        <v>22.547438361078513</v>
      </c>
      <c r="E328">
        <f t="shared" si="41"/>
        <v>2.6452888184184591</v>
      </c>
      <c r="F328">
        <f>C328/(2*'Graficas excel'!$N$9*COS(E328/2))</f>
        <v>0.58149842473900371</v>
      </c>
      <c r="G328">
        <f t="shared" si="42"/>
        <v>0.81354752905165739</v>
      </c>
      <c r="H328">
        <f t="shared" si="43"/>
        <v>1.9004540108662478</v>
      </c>
      <c r="I328">
        <f t="shared" si="44"/>
        <v>2.2728714146423536</v>
      </c>
      <c r="J328">
        <f t="shared" si="45"/>
        <v>0.11035901337017454</v>
      </c>
      <c r="K328">
        <f t="shared" si="45"/>
        <v>-0.42500040853858068</v>
      </c>
      <c r="L328">
        <f t="shared" si="45"/>
        <v>-2.3399571139038411</v>
      </c>
      <c r="M328">
        <f t="shared" si="46"/>
        <v>-1.9004540108662482</v>
      </c>
      <c r="N328">
        <f t="shared" si="47"/>
        <v>-0.44312434066589707</v>
      </c>
      <c r="O328">
        <f t="shared" si="47"/>
        <v>0.13553247146129532</v>
      </c>
      <c r="P328">
        <f t="shared" si="47"/>
        <v>1.4245130562465704</v>
      </c>
    </row>
    <row r="329" spans="1:16" x14ac:dyDescent="0.35">
      <c r="A329">
        <v>326</v>
      </c>
      <c r="B329">
        <f t="shared" si="40"/>
        <v>3.4138640169009085</v>
      </c>
      <c r="C329">
        <f>'Graficas excel'!$N$3*(COS('Graficas excel'!$N$4*B329+'Graficas excel'!$N$5)+'Graficas excel'!$N$6)*COS(B329)+'Graficas excel'!$N$7</f>
        <v>5.720548461007354</v>
      </c>
      <c r="D329" s="4">
        <f>'Graficas excel'!$N$3*(COS('Graficas excel'!$N$4*B329+'Graficas excel'!$N$5)+'Graficas excel'!$N$6)*SIN(B329)+'Graficas excel'!$N$8</f>
        <v>22.467540610976972</v>
      </c>
      <c r="E329">
        <f t="shared" si="41"/>
        <v>2.6429597849453241</v>
      </c>
      <c r="F329">
        <f>C329/(2*'Graficas excel'!$N$9*COS(E329/2))</f>
        <v>0.57960927345531277</v>
      </c>
      <c r="G329">
        <f t="shared" si="42"/>
        <v>0.81489452699389531</v>
      </c>
      <c r="H329">
        <f t="shared" si="43"/>
        <v>1.9050943981104573</v>
      </c>
      <c r="I329">
        <f t="shared" si="44"/>
        <v>2.2740270915278908</v>
      </c>
      <c r="J329">
        <f t="shared" si="45"/>
        <v>0.10590841949938298</v>
      </c>
      <c r="K329">
        <f t="shared" si="45"/>
        <v>-0.44950438213443228</v>
      </c>
      <c r="L329">
        <f t="shared" si="45"/>
        <v>-2.37804272900267</v>
      </c>
      <c r="M329">
        <f t="shared" si="46"/>
        <v>-1.9050943981104576</v>
      </c>
      <c r="N329">
        <f t="shared" si="47"/>
        <v>-0.44170504794367815</v>
      </c>
      <c r="O329">
        <f t="shared" si="47"/>
        <v>0.15044993730278522</v>
      </c>
      <c r="P329">
        <f t="shared" si="47"/>
        <v>1.5154621054836768</v>
      </c>
    </row>
    <row r="330" spans="1:16" x14ac:dyDescent="0.35">
      <c r="A330">
        <v>327</v>
      </c>
      <c r="B330">
        <f t="shared" si="40"/>
        <v>3.4243359924128742</v>
      </c>
      <c r="C330">
        <f>'Graficas excel'!$N$3*(COS('Graficas excel'!$N$4*B330+'Graficas excel'!$N$5)+'Graficas excel'!$N$6)*COS(B330)+'Graficas excel'!$N$7</f>
        <v>5.7288840950858591</v>
      </c>
      <c r="D330" s="4">
        <f>'Graficas excel'!$N$3*(COS('Graficas excel'!$N$4*B330+'Graficas excel'!$N$5)+'Graficas excel'!$N$6)*SIN(B330)+'Graficas excel'!$N$8</f>
        <v>22.387545551211854</v>
      </c>
      <c r="E330">
        <f t="shared" si="41"/>
        <v>2.6405524012507633</v>
      </c>
      <c r="F330">
        <f>C330/(2*'Graficas excel'!$N$9*COS(E330/2))</f>
        <v>0.57772306773147897</v>
      </c>
      <c r="G330">
        <f t="shared" si="42"/>
        <v>0.81623284484939029</v>
      </c>
      <c r="H330">
        <f t="shared" si="43"/>
        <v>1.9097199225560353</v>
      </c>
      <c r="I330">
        <f t="shared" si="44"/>
        <v>2.2751361619033994</v>
      </c>
      <c r="J330">
        <f t="shared" si="45"/>
        <v>0.10120122061714981</v>
      </c>
      <c r="K330">
        <f t="shared" si="45"/>
        <v>-0.47440718735895698</v>
      </c>
      <c r="L330">
        <f t="shared" si="45"/>
        <v>-2.4082283517438228</v>
      </c>
      <c r="M330">
        <f t="shared" si="46"/>
        <v>-1.9097199225560355</v>
      </c>
      <c r="N330">
        <f t="shared" si="47"/>
        <v>-0.44012953988446657</v>
      </c>
      <c r="O330">
        <f t="shared" si="47"/>
        <v>0.16631981936072268</v>
      </c>
      <c r="P330">
        <f t="shared" si="47"/>
        <v>1.6030532372072239</v>
      </c>
    </row>
    <row r="331" spans="1:16" x14ac:dyDescent="0.35">
      <c r="A331">
        <v>328</v>
      </c>
      <c r="B331">
        <f t="shared" si="40"/>
        <v>3.43480796792484</v>
      </c>
      <c r="C331">
        <f>'Graficas excel'!$N$3*(COS('Graficas excel'!$N$4*B331+'Graficas excel'!$N$5)+'Graficas excel'!$N$6)*COS(B331)+'Graficas excel'!$N$7</f>
        <v>5.7379874724927999</v>
      </c>
      <c r="D331" s="4">
        <f>'Graficas excel'!$N$3*(COS('Graficas excel'!$N$4*B331+'Graficas excel'!$N$5)+'Graficas excel'!$N$6)*SIN(B331)+'Graficas excel'!$N$8</f>
        <v>22.307469151448721</v>
      </c>
      <c r="E331">
        <f t="shared" si="41"/>
        <v>2.638062928895168</v>
      </c>
      <c r="F331">
        <f>C331/(2*'Graficas excel'!$N$9*COS(E331/2))</f>
        <v>0.57584051621158561</v>
      </c>
      <c r="G331">
        <f t="shared" si="42"/>
        <v>0.8175620465072817</v>
      </c>
      <c r="H331">
        <f t="shared" si="43"/>
        <v>1.9143289483197985</v>
      </c>
      <c r="I331">
        <f t="shared" si="44"/>
        <v>2.2761959386074833</v>
      </c>
      <c r="J331">
        <f t="shared" si="45"/>
        <v>9.623324016842616E-2</v>
      </c>
      <c r="K331">
        <f t="shared" si="45"/>
        <v>-0.49962609568564048</v>
      </c>
      <c r="L331">
        <f t="shared" si="45"/>
        <v>-2.4302662125946135</v>
      </c>
      <c r="M331">
        <f t="shared" si="46"/>
        <v>-1.9143289483197985</v>
      </c>
      <c r="N331">
        <f t="shared" si="47"/>
        <v>-0.43838784280896648</v>
      </c>
      <c r="O331">
        <f t="shared" si="47"/>
        <v>0.18310695360513451</v>
      </c>
      <c r="P331">
        <f t="shared" si="47"/>
        <v>1.6869313449828685</v>
      </c>
    </row>
    <row r="332" spans="1:16" x14ac:dyDescent="0.35">
      <c r="A332">
        <v>329</v>
      </c>
      <c r="B332">
        <f t="shared" si="40"/>
        <v>3.4452799434368062</v>
      </c>
      <c r="C332">
        <f>'Graficas excel'!$N$3*(COS('Graficas excel'!$N$4*B332+'Graficas excel'!$N$5)+'Graficas excel'!$N$6)*COS(B332)+'Graficas excel'!$N$7</f>
        <v>5.747898230298258</v>
      </c>
      <c r="D332" s="4">
        <f>'Graficas excel'!$N$3*(COS('Graficas excel'!$N$4*B332+'Graficas excel'!$N$5)+'Graficas excel'!$N$6)*SIN(B332)+'Graficas excel'!$N$8</f>
        <v>22.22732906593312</v>
      </c>
      <c r="E332">
        <f t="shared" si="41"/>
        <v>2.6354876464094907</v>
      </c>
      <c r="F332">
        <f>C332/(2*'Graficas excel'!$N$9*COS(E332/2))</f>
        <v>0.5739623743499771</v>
      </c>
      <c r="G332">
        <f t="shared" si="42"/>
        <v>0.81888167205679774</v>
      </c>
      <c r="H332">
        <f t="shared" si="43"/>
        <v>1.918919735074438</v>
      </c>
      <c r="I332">
        <f t="shared" si="44"/>
        <v>2.2772036907419642</v>
      </c>
      <c r="J332">
        <f t="shared" si="45"/>
        <v>9.1001167929266963E-2</v>
      </c>
      <c r="K332">
        <f t="shared" si="45"/>
        <v>-0.52507578395148957</v>
      </c>
      <c r="L332">
        <f t="shared" si="45"/>
        <v>-2.4439331943376663</v>
      </c>
      <c r="M332">
        <f t="shared" si="46"/>
        <v>-1.9189197350744376</v>
      </c>
      <c r="N332">
        <f t="shared" si="47"/>
        <v>-0.43647035127474282</v>
      </c>
      <c r="O332">
        <f t="shared" si="47"/>
        <v>0.20077245734016294</v>
      </c>
      <c r="P332">
        <f t="shared" si="47"/>
        <v>1.7667514448680419</v>
      </c>
    </row>
    <row r="333" spans="1:16" x14ac:dyDescent="0.35">
      <c r="A333">
        <v>330</v>
      </c>
      <c r="B333">
        <f t="shared" si="40"/>
        <v>3.455751918948772</v>
      </c>
      <c r="C333">
        <f>'Graficas excel'!$N$3*(COS('Graficas excel'!$N$4*B333+'Graficas excel'!$N$5)+'Graficas excel'!$N$6)*COS(B333)+'Graficas excel'!$N$7</f>
        <v>5.7586556849287005</v>
      </c>
      <c r="D333" s="4">
        <f>'Graficas excel'!$N$3*(COS('Graficas excel'!$N$4*B333+'Graficas excel'!$N$5)+'Graficas excel'!$N$6)*SIN(B333)+'Graficas excel'!$N$8</f>
        <v>22.147144604829155</v>
      </c>
      <c r="E333">
        <f t="shared" si="41"/>
        <v>2.6328228635834736</v>
      </c>
      <c r="F333">
        <f>C333/(2*'Graficas excel'!$N$9*COS(E333/2))</f>
        <v>0.57208944309695486</v>
      </c>
      <c r="G333">
        <f t="shared" si="42"/>
        <v>0.82019123934422511</v>
      </c>
      <c r="H333">
        <f t="shared" si="43"/>
        <v>1.9234904419046857</v>
      </c>
      <c r="I333">
        <f t="shared" si="44"/>
        <v>2.2781566527440797</v>
      </c>
      <c r="J333">
        <f t="shared" si="45"/>
        <v>8.5502587177800626E-2</v>
      </c>
      <c r="K333">
        <f t="shared" si="45"/>
        <v>-0.5506685925154744</v>
      </c>
      <c r="L333">
        <f t="shared" si="45"/>
        <v>-2.4490323750435317</v>
      </c>
      <c r="M333">
        <f t="shared" si="46"/>
        <v>-1.9234904419046859</v>
      </c>
      <c r="N333">
        <f t="shared" si="47"/>
        <v>-0.4343678670179994</v>
      </c>
      <c r="O333">
        <f t="shared" si="47"/>
        <v>0.21927383520655158</v>
      </c>
      <c r="P333">
        <f t="shared" si="47"/>
        <v>1.8421795675522241</v>
      </c>
    </row>
    <row r="334" spans="1:16" x14ac:dyDescent="0.35">
      <c r="A334">
        <v>331</v>
      </c>
      <c r="B334">
        <f t="shared" si="40"/>
        <v>3.4662238944607382</v>
      </c>
      <c r="C334">
        <f>'Graficas excel'!$N$3*(COS('Graficas excel'!$N$4*B334+'Graficas excel'!$N$5)+'Graficas excel'!$N$6)*COS(B334)+'Graficas excel'!$N$7</f>
        <v>5.7702986873576441</v>
      </c>
      <c r="D334" s="4">
        <f>'Graficas excel'!$N$3*(COS('Graficas excel'!$N$4*B334+'Graficas excel'!$N$5)+'Graficas excel'!$N$6)*SIN(B334)+'Graficas excel'!$N$8</f>
        <v>22.066936698081729</v>
      </c>
      <c r="E334">
        <f t="shared" si="41"/>
        <v>2.6300649359151476</v>
      </c>
      <c r="F334">
        <f>C334/(2*'Graficas excel'!$N$9*COS(E334/2))</f>
        <v>0.57022256739061294</v>
      </c>
      <c r="G334">
        <f t="shared" si="42"/>
        <v>0.82149024561370043</v>
      </c>
      <c r="H334">
        <f t="shared" si="43"/>
        <v>1.9280391315712835</v>
      </c>
      <c r="I334">
        <f t="shared" si="44"/>
        <v>2.2790520337432154</v>
      </c>
      <c r="J334">
        <f t="shared" si="45"/>
        <v>7.9735999161769808E-2</v>
      </c>
      <c r="K334">
        <f t="shared" si="45"/>
        <v>-0.57631479957494214</v>
      </c>
      <c r="L334">
        <f t="shared" si="45"/>
        <v>-2.4453945443540563</v>
      </c>
      <c r="M334">
        <f t="shared" si="46"/>
        <v>-1.9280391315712833</v>
      </c>
      <c r="N334">
        <f t="shared" si="47"/>
        <v>-0.43207163678530153</v>
      </c>
      <c r="O334">
        <f t="shared" si="47"/>
        <v>0.23856509452660254</v>
      </c>
      <c r="P334">
        <f t="shared" si="47"/>
        <v>1.9128935449345734</v>
      </c>
    </row>
    <row r="335" spans="1:16" x14ac:dyDescent="0.35">
      <c r="A335">
        <v>332</v>
      </c>
      <c r="B335">
        <f t="shared" si="40"/>
        <v>3.476695869972704</v>
      </c>
      <c r="C335">
        <f>'Graficas excel'!$N$3*(COS('Graficas excel'!$N$4*B335+'Graficas excel'!$N$5)+'Graficas excel'!$N$6)*COS(B335)+'Graficas excel'!$N$7</f>
        <v>5.7828654801154711</v>
      </c>
      <c r="D335" s="4">
        <f>'Graficas excel'!$N$3*(COS('Graficas excel'!$N$4*B335+'Graficas excel'!$N$5)+'Graficas excel'!$N$6)*SIN(B335)+'Graficas excel'!$N$8</f>
        <v>21.986727851927466</v>
      </c>
      <c r="E335">
        <f t="shared" si="41"/>
        <v>2.6272102791766052</v>
      </c>
      <c r="F335">
        <f>C335/(2*'Graficas excel'!$N$9*COS(E335/2))</f>
        <v>0.56836263445743562</v>
      </c>
      <c r="G335">
        <f t="shared" si="42"/>
        <v>0.82277816922461144</v>
      </c>
      <c r="H335">
        <f t="shared" si="43"/>
        <v>1.9325637751711138</v>
      </c>
      <c r="I335">
        <f t="shared" si="44"/>
        <v>2.2798870271738596</v>
      </c>
      <c r="J335">
        <f t="shared" si="45"/>
        <v>7.3700844693437434E-2</v>
      </c>
      <c r="K335">
        <f t="shared" si="45"/>
        <v>-0.60192291136051301</v>
      </c>
      <c r="L335">
        <f t="shared" si="45"/>
        <v>-2.432879777003611</v>
      </c>
      <c r="M335">
        <f t="shared" si="46"/>
        <v>-1.932563775171114</v>
      </c>
      <c r="N335">
        <f t="shared" si="47"/>
        <v>-0.4295733889574091</v>
      </c>
      <c r="O335">
        <f t="shared" si="47"/>
        <v>0.25859686888615518</v>
      </c>
      <c r="P335">
        <f t="shared" si="47"/>
        <v>1.9785838535175662</v>
      </c>
    </row>
    <row r="336" spans="1:16" x14ac:dyDescent="0.35">
      <c r="A336">
        <v>333</v>
      </c>
      <c r="B336">
        <f t="shared" si="40"/>
        <v>3.4871678454846702</v>
      </c>
      <c r="C336">
        <f>'Graficas excel'!$N$3*(COS('Graficas excel'!$N$4*B336+'Graficas excel'!$N$5)+'Graficas excel'!$N$6)*COS(B336)+'Graficas excel'!$N$7</f>
        <v>5.7963935566478684</v>
      </c>
      <c r="D336" s="4">
        <f>'Graficas excel'!$N$3*(COS('Graficas excel'!$N$4*B336+'Graficas excel'!$N$5)+'Graficas excel'!$N$6)*SIN(B336)+'Graficas excel'!$N$8</f>
        <v>21.906542098209904</v>
      </c>
      <c r="E336">
        <f t="shared" si="41"/>
        <v>2.6242553840485328</v>
      </c>
      <c r="F336">
        <f>C336/(2*'Graficas excel'!$N$9*COS(E336/2))</f>
        <v>0.56651057192484922</v>
      </c>
      <c r="G336">
        <f t="shared" si="42"/>
        <v>0.82405447143825405</v>
      </c>
      <c r="H336">
        <f t="shared" si="43"/>
        <v>1.937062257180868</v>
      </c>
      <c r="I336">
        <f t="shared" si="44"/>
        <v>2.2806588206147005</v>
      </c>
      <c r="J336">
        <f t="shared" si="45"/>
        <v>6.7397522705578874E-2</v>
      </c>
      <c r="K336">
        <f t="shared" si="45"/>
        <v>-0.62739996880885207</v>
      </c>
      <c r="L336">
        <f t="shared" si="45"/>
        <v>-2.4113790040166925</v>
      </c>
      <c r="M336">
        <f t="shared" si="46"/>
        <v>-1.9370622571808682</v>
      </c>
      <c r="N336">
        <f t="shared" si="47"/>
        <v>-0.4268653688789622</v>
      </c>
      <c r="O336">
        <f t="shared" si="47"/>
        <v>0.27931655054856241</v>
      </c>
      <c r="P336">
        <f t="shared" si="47"/>
        <v>2.0389544833597326</v>
      </c>
    </row>
    <row r="337" spans="1:16" x14ac:dyDescent="0.35">
      <c r="A337">
        <v>334</v>
      </c>
      <c r="B337">
        <f t="shared" si="40"/>
        <v>3.497639820996636</v>
      </c>
      <c r="C337">
        <f>'Graficas excel'!$N$3*(COS('Graficas excel'!$N$4*B337+'Graficas excel'!$N$5)+'Graficas excel'!$N$6)*COS(B337)+'Graficas excel'!$N$7</f>
        <v>5.8109195235424975</v>
      </c>
      <c r="D337" s="4">
        <f>'Graficas excel'!$N$3*(COS('Graficas excel'!$N$4*B337+'Graficas excel'!$N$5)+'Graficas excel'!$N$6)*SIN(B337)+'Graficas excel'!$N$8</f>
        <v>21.826404936684472</v>
      </c>
      <c r="E337">
        <f t="shared" si="41"/>
        <v>2.6211968307734059</v>
      </c>
      <c r="F337">
        <f>C337/(2*'Graficas excel'!$N$9*COS(E337/2))</f>
        <v>0.56466734574947519</v>
      </c>
      <c r="G337">
        <f t="shared" si="42"/>
        <v>0.82531859826629539</v>
      </c>
      <c r="H337">
        <f t="shared" si="43"/>
        <v>1.9415323808706753</v>
      </c>
      <c r="I337">
        <f t="shared" si="44"/>
        <v>2.2813646058220405</v>
      </c>
      <c r="J337">
        <f t="shared" si="45"/>
        <v>6.0827405596004358E-2</v>
      </c>
      <c r="K337">
        <f t="shared" si="45"/>
        <v>-0.65265187068898378</v>
      </c>
      <c r="L337">
        <f t="shared" si="45"/>
        <v>-2.3808155556782897</v>
      </c>
      <c r="M337">
        <f t="shared" si="46"/>
        <v>-1.941532380870675</v>
      </c>
      <c r="N337">
        <f t="shared" si="47"/>
        <v>-0.42394037280153085</v>
      </c>
      <c r="O337">
        <f t="shared" si="47"/>
        <v>0.30066843196831877</v>
      </c>
      <c r="P337">
        <f t="shared" si="47"/>
        <v>2.0937237203769015</v>
      </c>
    </row>
    <row r="338" spans="1:16" x14ac:dyDescent="0.35">
      <c r="A338">
        <v>335</v>
      </c>
      <c r="B338">
        <f t="shared" si="40"/>
        <v>3.5081117965086022</v>
      </c>
      <c r="C338">
        <f>'Graficas excel'!$N$3*(COS('Graficas excel'!$N$4*B338+'Graficas excel'!$N$5)+'Graficas excel'!$N$6)*COS(B338)+'Graficas excel'!$N$7</f>
        <v>5.8264789661319547</v>
      </c>
      <c r="D338" s="4">
        <f>'Graficas excel'!$N$3*(COS('Graficas excel'!$N$4*B338+'Graficas excel'!$N$5)+'Graficas excel'!$N$6)*SIN(B338)+'Graficas excel'!$N$8</f>
        <v>21.746343270527987</v>
      </c>
      <c r="E338">
        <f t="shared" si="41"/>
        <v>2.6180313037746101</v>
      </c>
      <c r="F338">
        <f>C338/(2*'Graficas excel'!$N$9*COS(E338/2))</f>
        <v>0.5628339579654108</v>
      </c>
      <c r="G338">
        <f t="shared" si="42"/>
        <v>0.82656998237353763</v>
      </c>
      <c r="H338">
        <f t="shared" si="43"/>
        <v>1.9459718740731859</v>
      </c>
      <c r="I338">
        <f t="shared" si="44"/>
        <v>2.2820015889238983</v>
      </c>
      <c r="J338">
        <f t="shared" si="45"/>
        <v>5.3992851188310535E-2</v>
      </c>
      <c r="K338">
        <f t="shared" si="45"/>
        <v>-0.6775837128865545</v>
      </c>
      <c r="L338">
        <f t="shared" si="45"/>
        <v>-2.3411467389195004</v>
      </c>
      <c r="M338">
        <f t="shared" si="46"/>
        <v>-1.9459718740731864</v>
      </c>
      <c r="N338">
        <f t="shared" si="47"/>
        <v>-0.42079178034473741</v>
      </c>
      <c r="O338">
        <f t="shared" si="47"/>
        <v>0.32259385549692798</v>
      </c>
      <c r="P338">
        <f t="shared" si="47"/>
        <v>2.1426251042258477</v>
      </c>
    </row>
    <row r="339" spans="1:16" x14ac:dyDescent="0.35">
      <c r="A339">
        <v>336</v>
      </c>
      <c r="B339">
        <f t="shared" si="40"/>
        <v>3.5185837720205679</v>
      </c>
      <c r="C339">
        <f>'Graficas excel'!$N$3*(COS('Graficas excel'!$N$4*B339+'Graficas excel'!$N$5)+'Graficas excel'!$N$6)*COS(B339)+'Graficas excel'!$N$7</f>
        <v>5.8431063179672371</v>
      </c>
      <c r="D339" s="4">
        <f>'Graficas excel'!$N$3*(COS('Graficas excel'!$N$4*B339+'Graficas excel'!$N$5)+'Graficas excel'!$N$6)*SIN(B339)+'Graficas excel'!$N$8</f>
        <v>21.666385335295779</v>
      </c>
      <c r="E339">
        <f t="shared" si="41"/>
        <v>2.6147556061861339</v>
      </c>
      <c r="F339">
        <f>C339/(2*'Graficas excel'!$N$9*COS(E339/2))</f>
        <v>0.56101144425748395</v>
      </c>
      <c r="G339">
        <f t="shared" si="42"/>
        <v>0.82780804502742777</v>
      </c>
      <c r="H339">
        <f t="shared" si="43"/>
        <v>1.9503783952925926</v>
      </c>
      <c r="I339">
        <f t="shared" si="44"/>
        <v>2.2825670007393635</v>
      </c>
      <c r="J339">
        <f t="shared" si="45"/>
        <v>4.6897211139655552E-2</v>
      </c>
      <c r="K339">
        <f t="shared" si="45"/>
        <v>-0.70210014420643851</v>
      </c>
      <c r="L339">
        <f t="shared" si="45"/>
        <v>-2.2923653091323479</v>
      </c>
      <c r="M339">
        <f t="shared" si="46"/>
        <v>-1.950378395292593</v>
      </c>
      <c r="N339">
        <f t="shared" si="47"/>
        <v>-0.41741358538966289</v>
      </c>
      <c r="O339">
        <f t="shared" si="47"/>
        <v>0.34503137311970461</v>
      </c>
      <c r="P339">
        <f t="shared" si="47"/>
        <v>2.1854082183509234</v>
      </c>
    </row>
    <row r="340" spans="1:16" x14ac:dyDescent="0.35">
      <c r="A340">
        <v>337</v>
      </c>
      <c r="B340">
        <f t="shared" si="40"/>
        <v>3.5290557475325341</v>
      </c>
      <c r="C340">
        <f>'Graficas excel'!$N$3*(COS('Graficas excel'!$N$4*B340+'Graficas excel'!$N$5)+'Graficas excel'!$N$6)*COS(B340)+'Graficas excel'!$N$7</f>
        <v>5.8608347346405791</v>
      </c>
      <c r="D340" s="4">
        <f>'Graficas excel'!$N$3*(COS('Graficas excel'!$N$4*B340+'Graficas excel'!$N$5)+'Graficas excel'!$N$6)*SIN(B340)+'Graficas excel'!$N$8</f>
        <v>21.586560621596981</v>
      </c>
      <c r="E340">
        <f t="shared" si="41"/>
        <v>2.6113666742348394</v>
      </c>
      <c r="F340">
        <f>C340/(2*'Graficas excel'!$N$9*COS(E340/2))</f>
        <v>0.55920087136502805</v>
      </c>
      <c r="G340">
        <f t="shared" si="42"/>
        <v>0.82903219808677719</v>
      </c>
      <c r="H340">
        <f t="shared" si="43"/>
        <v>1.9547495401371555</v>
      </c>
      <c r="I340">
        <f t="shared" si="44"/>
        <v>2.2830581071859974</v>
      </c>
      <c r="J340">
        <f t="shared" si="45"/>
        <v>3.9544835622577948E-2</v>
      </c>
      <c r="K340">
        <f t="shared" si="45"/>
        <v>-0.72610573758815278</v>
      </c>
      <c r="L340">
        <f t="shared" si="45"/>
        <v>-2.234500960546852</v>
      </c>
      <c r="M340">
        <f t="shared" si="46"/>
        <v>-1.9547495401371555</v>
      </c>
      <c r="N340">
        <f t="shared" si="47"/>
        <v>-0.41380042529949335</v>
      </c>
      <c r="O340">
        <f t="shared" si="47"/>
        <v>0.36791691446592467</v>
      </c>
      <c r="P340">
        <f t="shared" si="47"/>
        <v>2.2218396954227306</v>
      </c>
    </row>
    <row r="341" spans="1:16" x14ac:dyDescent="0.35">
      <c r="A341">
        <v>338</v>
      </c>
      <c r="B341">
        <f t="shared" si="40"/>
        <v>3.5395277230444999</v>
      </c>
      <c r="C341">
        <f>'Graficas excel'!$N$3*(COS('Graficas excel'!$N$4*B341+'Graficas excel'!$N$5)+'Graficas excel'!$N$6)*COS(B341)+'Graficas excel'!$N$7</f>
        <v>5.8796959724190128</v>
      </c>
      <c r="D341" s="4">
        <f>'Graficas excel'!$N$3*(COS('Graficas excel'!$N$4*B341+'Graficas excel'!$N$5)+'Graficas excel'!$N$6)*SIN(B341)+'Graficas excel'!$N$8</f>
        <v>21.50689979178496</v>
      </c>
      <c r="E341">
        <f t="shared" si="41"/>
        <v>2.6078615914147907</v>
      </c>
      <c r="F341">
        <f>C341/(2*'Graficas excel'!$N$9*COS(E341/2))</f>
        <v>0.55740333432239642</v>
      </c>
      <c r="G341">
        <f t="shared" si="42"/>
        <v>0.83024184602215445</v>
      </c>
      <c r="H341">
        <f t="shared" si="43"/>
        <v>1.9590828480577334</v>
      </c>
      <c r="I341">
        <f t="shared" si="44"/>
        <v>2.2834722197362618</v>
      </c>
      <c r="J341">
        <f t="shared" si="45"/>
        <v>3.1941074119456819E-2</v>
      </c>
      <c r="K341">
        <f t="shared" si="45"/>
        <v>-0.74950537692846386</v>
      </c>
      <c r="L341">
        <f t="shared" si="45"/>
        <v>-2.1676216654044684</v>
      </c>
      <c r="M341">
        <f t="shared" si="46"/>
        <v>-1.9590828480577329</v>
      </c>
      <c r="N341">
        <f t="shared" si="47"/>
        <v>-0.4099476083807681</v>
      </c>
      <c r="O341">
        <f t="shared" si="47"/>
        <v>0.39118396534790545</v>
      </c>
      <c r="P341">
        <f t="shared" si="47"/>
        <v>2.2517040626918097</v>
      </c>
    </row>
    <row r="342" spans="1:16" x14ac:dyDescent="0.35">
      <c r="A342">
        <v>339</v>
      </c>
      <c r="B342">
        <f t="shared" si="40"/>
        <v>3.5499996985564661</v>
      </c>
      <c r="C342">
        <f>'Graficas excel'!$N$3*(COS('Graficas excel'!$N$4*B342+'Graficas excel'!$N$5)+'Graficas excel'!$N$6)*COS(B342)+'Graficas excel'!$N$7</f>
        <v>5.8997202721309776</v>
      </c>
      <c r="D342" s="4">
        <f>'Graficas excel'!$N$3*(COS('Graficas excel'!$N$4*B342+'Graficas excel'!$N$5)+'Graficas excel'!$N$6)*SIN(B342)+'Graficas excel'!$N$8</f>
        <v>21.427434590985037</v>
      </c>
      <c r="E342">
        <f t="shared" si="41"/>
        <v>2.6042376023906479</v>
      </c>
      <c r="F342">
        <f>C342/(2*'Graficas excel'!$N$9*COS(E342/2))</f>
        <v>0.55561995354307558</v>
      </c>
      <c r="G342">
        <f t="shared" si="42"/>
        <v>0.83143638796049246</v>
      </c>
      <c r="H342">
        <f t="shared" si="43"/>
        <v>1.9633758093738853</v>
      </c>
      <c r="I342">
        <f t="shared" si="44"/>
        <v>2.2838067058822666</v>
      </c>
      <c r="J342">
        <f t="shared" si="45"/>
        <v>2.4092272166175117E-2</v>
      </c>
      <c r="K342">
        <f t="shared" si="45"/>
        <v>-0.77220465792778636</v>
      </c>
      <c r="L342">
        <f t="shared" si="45"/>
        <v>-2.0918349891552364</v>
      </c>
      <c r="M342">
        <f t="shared" si="46"/>
        <v>-1.9633758093738853</v>
      </c>
      <c r="N342">
        <f t="shared" si="47"/>
        <v>-0.40585113947497109</v>
      </c>
      <c r="O342">
        <f t="shared" si="47"/>
        <v>0.41476375515260838</v>
      </c>
      <c r="P342">
        <f t="shared" si="47"/>
        <v>2.2748047996297989</v>
      </c>
    </row>
    <row r="343" spans="1:16" x14ac:dyDescent="0.35">
      <c r="A343">
        <v>340</v>
      </c>
      <c r="B343">
        <f t="shared" si="40"/>
        <v>3.5604716740684319</v>
      </c>
      <c r="C343">
        <f>'Graficas excel'!$N$3*(COS('Graficas excel'!$N$4*B343+'Graficas excel'!$N$5)+'Graficas excel'!$N$6)*COS(B343)+'Graficas excel'!$N$7</f>
        <v>5.9209362487274841</v>
      </c>
      <c r="D343" s="4">
        <f>'Graficas excel'!$N$3*(COS('Graficas excel'!$N$4*B343+'Graficas excel'!$N$5)+'Graficas excel'!$N$6)*SIN(B343)+'Graficas excel'!$N$8</f>
        <v>21.348197752805628</v>
      </c>
      <c r="E343">
        <f t="shared" si="41"/>
        <v>2.6004921265648662</v>
      </c>
      <c r="F343">
        <f>C343/(2*'Graficas excel'!$N$9*COS(E343/2))</f>
        <v>0.5538518717549793</v>
      </c>
      <c r="G343">
        <f t="shared" si="42"/>
        <v>0.8326152197464961</v>
      </c>
      <c r="H343">
        <f t="shared" si="43"/>
        <v>1.9676258725679709</v>
      </c>
      <c r="I343">
        <f t="shared" si="44"/>
        <v>2.2840589995664184</v>
      </c>
      <c r="J343">
        <f t="shared" si="45"/>
        <v>1.6005763898129275E-2</v>
      </c>
      <c r="K343">
        <f t="shared" si="45"/>
        <v>-0.79411030270929361</v>
      </c>
      <c r="L343">
        <f t="shared" si="45"/>
        <v>-2.0072892041807662</v>
      </c>
      <c r="M343">
        <f t="shared" si="46"/>
        <v>-1.9676258725679707</v>
      </c>
      <c r="N343">
        <f t="shared" si="47"/>
        <v>-0.40150774358776192</v>
      </c>
      <c r="O343">
        <f t="shared" si="47"/>
        <v>0.4385854553088343</v>
      </c>
      <c r="P343">
        <f t="shared" si="47"/>
        <v>2.2909652331696644</v>
      </c>
    </row>
    <row r="344" spans="1:16" x14ac:dyDescent="0.35">
      <c r="A344">
        <v>341</v>
      </c>
      <c r="B344">
        <f t="shared" si="40"/>
        <v>3.5709436495803981</v>
      </c>
      <c r="C344">
        <f>'Graficas excel'!$N$3*(COS('Graficas excel'!$N$4*B344+'Graficas excel'!$N$5)+'Graficas excel'!$N$6)*COS(B344)+'Graficas excel'!$N$7</f>
        <v>5.9433707869169217</v>
      </c>
      <c r="D344" s="4">
        <f>'Graficas excel'!$N$3*(COS('Graficas excel'!$N$4*B344+'Graficas excel'!$N$5)+'Graficas excel'!$N$6)*SIN(B344)+'Graficas excel'!$N$8</f>
        <v>21.269222900101468</v>
      </c>
      <c r="E344">
        <f t="shared" si="41"/>
        <v>2.5966227712413334</v>
      </c>
      <c r="F344">
        <f>C344/(2*'Graficas excel'!$N$9*COS(E344/2))</f>
        <v>0.55210025079518954</v>
      </c>
      <c r="G344">
        <f t="shared" si="42"/>
        <v>0.83377773601355465</v>
      </c>
      <c r="H344">
        <f t="shared" si="43"/>
        <v>1.9718304518266865</v>
      </c>
      <c r="I344">
        <f t="shared" si="44"/>
        <v>2.28422661153401</v>
      </c>
      <c r="J344">
        <f t="shared" si="45"/>
        <v>7.6898602543576632E-3</v>
      </c>
      <c r="K344">
        <f t="shared" si="45"/>
        <v>-0.81513058610090827</v>
      </c>
      <c r="L344">
        <f t="shared" si="45"/>
        <v>-1.9141743157325875</v>
      </c>
      <c r="M344">
        <f t="shared" si="46"/>
        <v>-1.9718304518266865</v>
      </c>
      <c r="N344">
        <f t="shared" si="47"/>
        <v>-0.39691488743986336</v>
      </c>
      <c r="O344">
        <f t="shared" si="47"/>
        <v>0.46257638712935245</v>
      </c>
      <c r="P344">
        <f t="shared" si="47"/>
        <v>2.3000296313094886</v>
      </c>
    </row>
    <row r="345" spans="1:16" x14ac:dyDescent="0.35">
      <c r="A345">
        <v>342</v>
      </c>
      <c r="B345">
        <f t="shared" si="40"/>
        <v>3.5814156250923639</v>
      </c>
      <c r="C345">
        <f>'Graficas excel'!$N$3*(COS('Graficas excel'!$N$4*B345+'Graficas excel'!$N$5)+'Graficas excel'!$N$6)*COS(B345)+'Graficas excel'!$N$7</f>
        <v>5.9670489432487317</v>
      </c>
      <c r="D345" s="4">
        <f>'Graficas excel'!$N$3*(COS('Graficas excel'!$N$4*B345+'Graficas excel'!$N$5)+'Graficas excel'!$N$6)*SIN(B345)+'Graficas excel'!$N$8</f>
        <v>21.190544441178897</v>
      </c>
      <c r="E345">
        <f t="shared" si="41"/>
        <v>2.5926273443162766</v>
      </c>
      <c r="F345">
        <f>C345/(2*'Graficas excel'!$N$9*COS(E345/2))</f>
        <v>0.55036626827317436</v>
      </c>
      <c r="G345">
        <f t="shared" si="42"/>
        <v>0.83492333225695659</v>
      </c>
      <c r="H345">
        <f t="shared" si="43"/>
        <v>1.9759869348082917</v>
      </c>
      <c r="I345">
        <f t="shared" si="44"/>
        <v>2.284307139562284</v>
      </c>
      <c r="J345">
        <f t="shared" si="45"/>
        <v>-8.4616728234552206E-4</v>
      </c>
      <c r="K345">
        <f t="shared" si="45"/>
        <v>-0.83517577266089416</v>
      </c>
      <c r="L345">
        <f t="shared" si="45"/>
        <v>-1.8127228624204568</v>
      </c>
      <c r="M345">
        <f t="shared" si="46"/>
        <v>-1.9759869348082915</v>
      </c>
      <c r="N345">
        <f t="shared" si="47"/>
        <v>-0.39207079884143109</v>
      </c>
      <c r="O345">
        <f t="shared" si="47"/>
        <v>0.48666224110522155</v>
      </c>
      <c r="P345">
        <f t="shared" si="47"/>
        <v>2.3018641803364814</v>
      </c>
    </row>
    <row r="346" spans="1:16" x14ac:dyDescent="0.35">
      <c r="A346">
        <v>343</v>
      </c>
      <c r="B346">
        <f t="shared" si="40"/>
        <v>3.5918876006043297</v>
      </c>
      <c r="C346">
        <f>'Graficas excel'!$N$3*(COS('Graficas excel'!$N$4*B346+'Graficas excel'!$N$5)+'Graficas excel'!$N$6)*COS(B346)+'Graficas excel'!$N$7</f>
        <v>5.9919938549958465</v>
      </c>
      <c r="D346" s="4">
        <f>'Graficas excel'!$N$3*(COS('Graficas excel'!$N$4*B346+'Graficas excel'!$N$5)+'Graficas excel'!$N$6)*SIN(B346)+'Graficas excel'!$N$8</f>
        <v>21.11219746185251</v>
      </c>
      <c r="E346">
        <f t="shared" si="41"/>
        <v>2.5885038664257327</v>
      </c>
      <c r="F346">
        <f>C346/(2*'Graficas excel'!$N$9*COS(E346/2))</f>
        <v>0.54865111411223788</v>
      </c>
      <c r="G346">
        <f t="shared" si="42"/>
        <v>0.8360514069023508</v>
      </c>
      <c r="H346">
        <f t="shared" si="43"/>
        <v>1.9800926906127161</v>
      </c>
      <c r="I346">
        <f t="shared" si="44"/>
        <v>2.2842982785192243</v>
      </c>
      <c r="J346">
        <f t="shared" si="45"/>
        <v>-9.5921075218376693E-3</v>
      </c>
      <c r="K346">
        <f t="shared" si="45"/>
        <v>-0.85415856208614205</v>
      </c>
      <c r="L346">
        <f t="shared" si="45"/>
        <v>-1.703210521025218</v>
      </c>
      <c r="M346">
        <f t="shared" si="46"/>
        <v>-1.9800926906127159</v>
      </c>
      <c r="N346">
        <f t="shared" si="47"/>
        <v>-0.38697448376997873</v>
      </c>
      <c r="O346">
        <f t="shared" si="47"/>
        <v>0.51076730643357682</v>
      </c>
      <c r="P346">
        <f t="shared" si="47"/>
        <v>2.2963580397569654</v>
      </c>
    </row>
    <row r="347" spans="1:16" x14ac:dyDescent="0.35">
      <c r="A347">
        <v>344</v>
      </c>
      <c r="B347">
        <f t="shared" si="40"/>
        <v>3.6023595761162959</v>
      </c>
      <c r="C347">
        <f>'Graficas excel'!$N$3*(COS('Graficas excel'!$N$4*B347+'Graficas excel'!$N$5)+'Graficas excel'!$N$6)*COS(B347)+'Graficas excel'!$N$7</f>
        <v>6.0182266561591353</v>
      </c>
      <c r="D347" s="4">
        <f>'Graficas excel'!$N$3*(COS('Graficas excel'!$N$4*B347+'Graficas excel'!$N$5)+'Graficas excel'!$N$6)*SIN(B347)+'Graficas excel'!$N$8</f>
        <v>21.034217613780712</v>
      </c>
      <c r="E347">
        <f t="shared" si="41"/>
        <v>2.5842505824777842</v>
      </c>
      <c r="F347">
        <f>C347/(2*'Graficas excel'!$N$9*COS(E347/2))</f>
        <v>0.54695598697974968</v>
      </c>
      <c r="G347">
        <f t="shared" si="42"/>
        <v>0.83716136336252878</v>
      </c>
      <c r="H347">
        <f t="shared" si="43"/>
        <v>1.9841450779305108</v>
      </c>
      <c r="I347">
        <f t="shared" si="44"/>
        <v>2.2841978302041475</v>
      </c>
      <c r="J347">
        <f t="shared" si="45"/>
        <v>-1.8536835067339819E-2</v>
      </c>
      <c r="K347">
        <f t="shared" si="45"/>
        <v>-0.87199454095404094</v>
      </c>
      <c r="L347">
        <f t="shared" si="45"/>
        <v>-1.5859564847000631</v>
      </c>
      <c r="M347">
        <f t="shared" si="46"/>
        <v>-1.9841450779305108</v>
      </c>
      <c r="N347">
        <f t="shared" si="47"/>
        <v>-0.38162574104469349</v>
      </c>
      <c r="O347">
        <f t="shared" si="47"/>
        <v>0.53481471159261795</v>
      </c>
      <c r="P347">
        <f t="shared" si="47"/>
        <v>2.2834244165910964</v>
      </c>
    </row>
    <row r="348" spans="1:16" x14ac:dyDescent="0.35">
      <c r="A348">
        <v>345</v>
      </c>
      <c r="B348">
        <f t="shared" si="40"/>
        <v>3.6128315516282616</v>
      </c>
      <c r="C348">
        <f>'Graficas excel'!$N$3*(COS('Graficas excel'!$N$4*B348+'Graficas excel'!$N$5)+'Graficas excel'!$N$6)*COS(B348)+'Graficas excel'!$N$7</f>
        <v>6.0457664008893017</v>
      </c>
      <c r="D348" s="4">
        <f>'Graficas excel'!$N$3*(COS('Graficas excel'!$N$4*B348+'Graficas excel'!$N$5)+'Graficas excel'!$N$6)*SIN(B348)+'Graficas excel'!$N$8</f>
        <v>20.956640999523866</v>
      </c>
      <c r="E348">
        <f t="shared" si="41"/>
        <v>2.5798659724970392</v>
      </c>
      <c r="F348">
        <f>C348/(2*'Graficas excel'!$N$9*COS(E348/2))</f>
        <v>0.54528209061746591</v>
      </c>
      <c r="G348">
        <f t="shared" si="42"/>
        <v>0.83825261207576662</v>
      </c>
      <c r="H348">
        <f t="shared" si="43"/>
        <v>1.9881414533454671</v>
      </c>
      <c r="I348">
        <f t="shared" si="44"/>
        <v>2.2840037129212529</v>
      </c>
      <c r="J348">
        <f t="shared" si="45"/>
        <v>-2.7668340546778549E-2</v>
      </c>
      <c r="K348">
        <f t="shared" si="45"/>
        <v>-0.88860263842486364</v>
      </c>
      <c r="L348">
        <f t="shared" si="45"/>
        <v>-1.4613235445665285</v>
      </c>
      <c r="M348">
        <f t="shared" si="46"/>
        <v>-1.9881414533454667</v>
      </c>
      <c r="N348">
        <f t="shared" si="47"/>
        <v>-0.37602517448145645</v>
      </c>
      <c r="O348">
        <f t="shared" si="47"/>
        <v>0.55872667616658511</v>
      </c>
      <c r="P348">
        <f t="shared" si="47"/>
        <v>2.263001570021832</v>
      </c>
    </row>
    <row r="349" spans="1:16" x14ac:dyDescent="0.35">
      <c r="A349">
        <v>346</v>
      </c>
      <c r="B349">
        <f t="shared" si="40"/>
        <v>3.6233035271402279</v>
      </c>
      <c r="C349">
        <f>'Graficas excel'!$N$3*(COS('Graficas excel'!$N$4*B349+'Graficas excel'!$N$5)+'Graficas excel'!$N$6)*COS(B349)+'Graficas excel'!$N$7</f>
        <v>6.07462999459272</v>
      </c>
      <c r="D349" s="4">
        <f>'Graficas excel'!$N$3*(COS('Graficas excel'!$N$4*B349+'Graficas excel'!$N$5)+'Graficas excel'!$N$6)*SIN(B349)+'Graficas excel'!$N$8</f>
        <v>20.879504054783226</v>
      </c>
      <c r="E349">
        <f t="shared" si="41"/>
        <v>2.5753487617086614</v>
      </c>
      <c r="F349">
        <f>C349/(2*'Graficas excel'!$N$9*COS(E349/2))</f>
        <v>0.54363063008404133</v>
      </c>
      <c r="G349">
        <f t="shared" si="42"/>
        <v>0.83932457251913462</v>
      </c>
      <c r="H349">
        <f t="shared" si="43"/>
        <v>1.9920791797645194</v>
      </c>
      <c r="I349">
        <f t="shared" si="44"/>
        <v>2.2837139707365903</v>
      </c>
      <c r="J349">
        <f t="shared" si="45"/>
        <v>-3.6973765616232078E-2</v>
      </c>
      <c r="K349">
        <f t="shared" si="45"/>
        <v>-0.90390558279862365</v>
      </c>
      <c r="L349">
        <f t="shared" si="45"/>
        <v>-1.3297178967465855</v>
      </c>
      <c r="M349">
        <f t="shared" si="46"/>
        <v>-1.9920791797645192</v>
      </c>
      <c r="N349">
        <f t="shared" si="47"/>
        <v>-0.37017420241075782</v>
      </c>
      <c r="O349">
        <f t="shared" si="47"/>
        <v>0.5824247731913943</v>
      </c>
      <c r="P349">
        <f t="shared" si="47"/>
        <v>2.2350538713859178</v>
      </c>
    </row>
    <row r="350" spans="1:16" x14ac:dyDescent="0.35">
      <c r="A350">
        <v>347</v>
      </c>
      <c r="B350">
        <f t="shared" si="40"/>
        <v>3.6337755026521936</v>
      </c>
      <c r="C350">
        <f>'Graficas excel'!$N$3*(COS('Graficas excel'!$N$4*B350+'Graficas excel'!$N$5)+'Graficas excel'!$N$6)*COS(B350)+'Graficas excel'!$N$7</f>
        <v>6.1048321329577409</v>
      </c>
      <c r="D350" s="4">
        <f>'Graficas excel'!$N$3*(COS('Graficas excel'!$N$4*B350+'Graficas excel'!$N$5)+'Graficas excel'!$N$6)*SIN(B350)+'Graficas excel'!$N$8</f>
        <v>20.802843428291652</v>
      </c>
      <c r="E350">
        <f t="shared" si="41"/>
        <v>2.5706979297896178</v>
      </c>
      <c r="F350">
        <f>C350/(2*'Graficas excel'!$N$9*COS(E350/2))</f>
        <v>0.54200280792262179</v>
      </c>
      <c r="G350">
        <f t="shared" si="42"/>
        <v>0.84037667519035386</v>
      </c>
      <c r="H350">
        <f t="shared" si="43"/>
        <v>1.9959556349473262</v>
      </c>
      <c r="I350">
        <f t="shared" si="44"/>
        <v>2.283326782368472</v>
      </c>
      <c r="J350">
        <f t="shared" si="45"/>
        <v>-4.64394427444286E-2</v>
      </c>
      <c r="K350">
        <f t="shared" si="45"/>
        <v>-0.9178303560511768</v>
      </c>
      <c r="L350">
        <f t="shared" si="45"/>
        <v>-1.1915886210783677</v>
      </c>
      <c r="M350">
        <f t="shared" si="46"/>
        <v>-1.9959556349473262</v>
      </c>
      <c r="N350">
        <f t="shared" si="47"/>
        <v>-0.36407506444833521</v>
      </c>
      <c r="O350">
        <f t="shared" si="47"/>
        <v>0.60583020260047238</v>
      </c>
      <c r="P350">
        <f t="shared" si="47"/>
        <v>2.1995728003208295</v>
      </c>
    </row>
    <row r="351" spans="1:16" x14ac:dyDescent="0.35">
      <c r="A351">
        <v>348</v>
      </c>
      <c r="B351">
        <f t="shared" si="40"/>
        <v>3.6442474781641598</v>
      </c>
      <c r="C351">
        <f>'Graficas excel'!$N$3*(COS('Graficas excel'!$N$4*B351+'Graficas excel'!$N$5)+'Graficas excel'!$N$6)*COS(B351)+'Graficas excel'!$N$7</f>
        <v>6.1363852491072821</v>
      </c>
      <c r="D351" s="4">
        <f>'Graficas excel'!$N$3*(COS('Graficas excel'!$N$4*B351+'Graficas excel'!$N$5)+'Graficas excel'!$N$6)*SIN(B351)+'Graficas excel'!$N$8</f>
        <v>20.726695859837811</v>
      </c>
      <c r="E351">
        <f t="shared" si="41"/>
        <v>2.5659127192157793</v>
      </c>
      <c r="F351">
        <f>C351/(2*'Graficas excel'!$N$9*COS(E351/2))</f>
        <v>0.54039982026717903</v>
      </c>
      <c r="G351">
        <f t="shared" si="42"/>
        <v>0.84140836355196791</v>
      </c>
      <c r="H351">
        <f t="shared" si="43"/>
        <v>1.9997682201067468</v>
      </c>
      <c r="I351">
        <f t="shared" si="44"/>
        <v>2.282840469661263</v>
      </c>
      <c r="J351">
        <f t="shared" si="45"/>
        <v>-5.6050939757135536E-2</v>
      </c>
      <c r="K351">
        <f t="shared" si="45"/>
        <v>-0.93030864291144677</v>
      </c>
      <c r="L351">
        <f t="shared" si="45"/>
        <v>-1.0474267932325689</v>
      </c>
      <c r="M351">
        <f t="shared" si="46"/>
        <v>-1.9997682201067466</v>
      </c>
      <c r="N351">
        <f t="shared" si="47"/>
        <v>-0.35773082540229367</v>
      </c>
      <c r="O351">
        <f t="shared" si="47"/>
        <v>0.62886407510221853</v>
      </c>
      <c r="P351">
        <f t="shared" si="47"/>
        <v>2.1565778867935683</v>
      </c>
    </row>
    <row r="352" spans="1:16" x14ac:dyDescent="0.35">
      <c r="A352">
        <v>349</v>
      </c>
      <c r="B352">
        <f t="shared" si="40"/>
        <v>3.6547194536761256</v>
      </c>
      <c r="C352">
        <f>'Graficas excel'!$N$3*(COS('Graficas excel'!$N$4*B352+'Graficas excel'!$N$5)+'Graficas excel'!$N$6)*COS(B352)+'Graficas excel'!$N$7</f>
        <v>6.1692994690518779</v>
      </c>
      <c r="D352" s="4">
        <f>'Graficas excel'!$N$3*(COS('Graficas excel'!$N$4*B352+'Graficas excel'!$N$5)+'Graficas excel'!$N$6)*SIN(B352)+'Graficas excel'!$N$8</f>
        <v>20.651098056914563</v>
      </c>
      <c r="E352">
        <f t="shared" si="41"/>
        <v>2.5609926426351723</v>
      </c>
      <c r="F352">
        <f>C352/(2*'Graficas excel'!$N$9*COS(E352/2))</f>
        <v>0.5388228529020137</v>
      </c>
      <c r="G352">
        <f t="shared" si="42"/>
        <v>0.84241909593179032</v>
      </c>
      <c r="H352">
        <f t="shared" si="43"/>
        <v>2.0035143685502343</v>
      </c>
      <c r="I352">
        <f t="shared" si="44"/>
        <v>2.2822535055927036</v>
      </c>
      <c r="J352">
        <f t="shared" si="45"/>
        <v>-6.5793109084274506E-2</v>
      </c>
      <c r="K352">
        <f t="shared" si="45"/>
        <v>-0.94127727064075528</v>
      </c>
      <c r="L352">
        <f t="shared" si="45"/>
        <v>-0.89776426387220865</v>
      </c>
      <c r="M352">
        <f t="shared" si="46"/>
        <v>-2.0035143685502348</v>
      </c>
      <c r="N352">
        <f t="shared" si="47"/>
        <v>-0.35114537620746811</v>
      </c>
      <c r="O352">
        <f t="shared" si="47"/>
        <v>0.65144770592236811</v>
      </c>
      <c r="P352">
        <f t="shared" si="47"/>
        <v>2.1061176504215053</v>
      </c>
    </row>
    <row r="353" spans="1:16" x14ac:dyDescent="0.35">
      <c r="A353">
        <v>350</v>
      </c>
      <c r="B353">
        <f t="shared" si="40"/>
        <v>3.6651914291880918</v>
      </c>
      <c r="C353">
        <f>'Graficas excel'!$N$3*(COS('Graficas excel'!$N$4*B353+'Graficas excel'!$N$5)+'Graficas excel'!$N$6)*COS(B353)+'Graficas excel'!$N$7</f>
        <v>6.2035825755852834</v>
      </c>
      <c r="D353" s="4">
        <f>'Graficas excel'!$N$3*(COS('Graficas excel'!$N$4*B353+'Graficas excel'!$N$5)+'Graficas excel'!$N$6)*SIN(B353)+'Graficas excel'!$N$8</f>
        <v>20.576086570489103</v>
      </c>
      <c r="E353">
        <f t="shared" si="41"/>
        <v>2.5559374892000144</v>
      </c>
      <c r="F353">
        <f>C353/(2*'Graficas excel'!$N$9*COS(E353/2))</f>
        <v>0.53727307728959373</v>
      </c>
      <c r="G353">
        <f t="shared" si="42"/>
        <v>0.84340834737377968</v>
      </c>
      <c r="H353">
        <f t="shared" si="43"/>
        <v>2.0071915543310195</v>
      </c>
      <c r="I353">
        <f t="shared" si="44"/>
        <v>2.2815645217655169</v>
      </c>
      <c r="J353">
        <f t="shared" si="45"/>
        <v>-7.5650141612394667E-2</v>
      </c>
      <c r="K353">
        <f t="shared" si="45"/>
        <v>-0.95067863602754321</v>
      </c>
      <c r="L353">
        <f t="shared" si="45"/>
        <v>-0.74317199773557518</v>
      </c>
      <c r="M353">
        <f t="shared" si="46"/>
        <v>-2.0071915543310195</v>
      </c>
      <c r="N353">
        <f t="shared" si="47"/>
        <v>-0.34432343178372266</v>
      </c>
      <c r="O353">
        <f t="shared" si="47"/>
        <v>0.67350291838290144</v>
      </c>
      <c r="P353">
        <f t="shared" si="47"/>
        <v>2.0482703789087426</v>
      </c>
    </row>
    <row r="354" spans="1:16" x14ac:dyDescent="0.35">
      <c r="A354">
        <v>351</v>
      </c>
      <c r="B354">
        <f t="shared" si="40"/>
        <v>3.6756634047000576</v>
      </c>
      <c r="C354">
        <f>'Graficas excel'!$N$3*(COS('Graficas excel'!$N$4*B354+'Graficas excel'!$N$5)+'Graficas excel'!$N$6)*COS(B354)+'Graficas excel'!$N$7</f>
        <v>6.2392399807319903</v>
      </c>
      <c r="D354" s="4">
        <f>'Graficas excel'!$N$3*(COS('Graficas excel'!$N$4*B354+'Graficas excel'!$N$5)+'Graficas excel'!$N$6)*SIN(B354)+'Graficas excel'!$N$8</f>
        <v>20.501697670397448</v>
      </c>
      <c r="E354">
        <f t="shared" si="41"/>
        <v>2.5507473297932957</v>
      </c>
      <c r="F354">
        <f>C354/(2*'Graficas excel'!$N$9*COS(E354/2))</f>
        <v>0.53575164658259855</v>
      </c>
      <c r="G354">
        <f t="shared" si="42"/>
        <v>0.84437561143369988</v>
      </c>
      <c r="H354">
        <f t="shared" si="43"/>
        <v>2.0107973008768543</v>
      </c>
      <c r="I354">
        <f t="shared" si="44"/>
        <v>2.2807723153350752</v>
      </c>
      <c r="J354">
        <f t="shared" si="45"/>
        <v>-8.5605625008624314E-2</v>
      </c>
      <c r="K354">
        <f t="shared" si="45"/>
        <v>-0.95846111498900899</v>
      </c>
      <c r="L354">
        <f t="shared" si="45"/>
        <v>-0.58425807280637665</v>
      </c>
      <c r="M354">
        <f t="shared" si="46"/>
        <v>-2.0107973008768547</v>
      </c>
      <c r="N354">
        <f t="shared" si="47"/>
        <v>-0.33727052571517929</v>
      </c>
      <c r="O354">
        <f t="shared" si="47"/>
        <v>0.69495235563271907</v>
      </c>
      <c r="P354">
        <f t="shared" si="47"/>
        <v>1.9831449242881696</v>
      </c>
    </row>
    <row r="355" spans="1:16" x14ac:dyDescent="0.35">
      <c r="A355">
        <v>352</v>
      </c>
      <c r="B355">
        <f t="shared" si="40"/>
        <v>3.6861353802120238</v>
      </c>
      <c r="C355">
        <f>'Graficas excel'!$N$3*(COS('Graficas excel'!$N$4*B355+'Graficas excel'!$N$5)+'Graficas excel'!$N$6)*COS(B355)+'Graficas excel'!$N$7</f>
        <v>6.276274706823048</v>
      </c>
      <c r="D355" s="4">
        <f>'Graficas excel'!$N$3*(COS('Graficas excel'!$N$4*B355+'Graficas excel'!$N$5)+'Graficas excel'!$N$6)*SIN(B355)+'Graficas excel'!$N$8</f>
        <v>20.427967220868759</v>
      </c>
      <c r="E355">
        <f t="shared" si="41"/>
        <v>2.5454225210895447</v>
      </c>
      <c r="F355">
        <f>C355/(2*'Graficas excel'!$N$9*COS(E355/2))</f>
        <v>0.53425969163670506</v>
      </c>
      <c r="G355">
        <f t="shared" si="42"/>
        <v>0.84532040191412205</v>
      </c>
      <c r="H355">
        <f t="shared" si="43"/>
        <v>2.0143291895630524</v>
      </c>
      <c r="I355">
        <f t="shared" si="44"/>
        <v>2.2798758553262983</v>
      </c>
      <c r="J355">
        <f t="shared" si="45"/>
        <v>-9.5642606333960822E-2</v>
      </c>
      <c r="K355">
        <f t="shared" si="45"/>
        <v>-0.9645794512201058</v>
      </c>
      <c r="L355">
        <f t="shared" si="45"/>
        <v>-0.42166520227802673</v>
      </c>
      <c r="M355">
        <f t="shared" si="46"/>
        <v>-2.014329189563052</v>
      </c>
      <c r="N355">
        <f t="shared" si="47"/>
        <v>-0.32999300166501039</v>
      </c>
      <c r="O355">
        <f t="shared" si="47"/>
        <v>0.7157198007165444</v>
      </c>
      <c r="P355">
        <f t="shared" si="47"/>
        <v>1.9108812617086297</v>
      </c>
    </row>
    <row r="356" spans="1:16" x14ac:dyDescent="0.35">
      <c r="A356">
        <v>353</v>
      </c>
      <c r="B356">
        <f t="shared" si="40"/>
        <v>3.6966073557239896</v>
      </c>
      <c r="C356">
        <f>'Graficas excel'!$N$3*(COS('Graficas excel'!$N$4*B356+'Graficas excel'!$N$5)+'Graficas excel'!$N$6)*COS(B356)+'Graficas excel'!$N$7</f>
        <v>6.3146873762432225</v>
      </c>
      <c r="D356" s="4">
        <f>'Graficas excel'!$N$3*(COS('Graficas excel'!$N$4*B356+'Graficas excel'!$N$5)+'Graficas excel'!$N$6)*SIN(B356)+'Graficas excel'!$N$8</f>
        <v>20.354930556685961</v>
      </c>
      <c r="E356">
        <f t="shared" si="41"/>
        <v>2.5399637083941289</v>
      </c>
      <c r="F356">
        <f>C356/(2*'Graficas excel'!$N$9*COS(E356/2))</f>
        <v>0.53279831704125713</v>
      </c>
      <c r="G356">
        <f t="shared" si="42"/>
        <v>0.84624225453353719</v>
      </c>
      <c r="H356">
        <f t="shared" si="43"/>
        <v>2.0177848681956081</v>
      </c>
      <c r="I356">
        <f t="shared" si="44"/>
        <v>2.2788742882948685</v>
      </c>
      <c r="J356">
        <f t="shared" si="45"/>
        <v>-0.10574365872648335</v>
      </c>
      <c r="K356">
        <f t="shared" si="45"/>
        <v>-0.96899511889260947</v>
      </c>
      <c r="L356">
        <f t="shared" si="45"/>
        <v>-0.25606791544889151</v>
      </c>
      <c r="M356">
        <f t="shared" si="46"/>
        <v>-2.0177848681956081</v>
      </c>
      <c r="N356">
        <f t="shared" si="47"/>
        <v>-0.32249800143847757</v>
      </c>
      <c r="O356">
        <f t="shared" si="47"/>
        <v>0.73573050249543182</v>
      </c>
      <c r="P356">
        <f t="shared" si="47"/>
        <v>1.8316510629342762</v>
      </c>
    </row>
    <row r="357" spans="1:16" x14ac:dyDescent="0.35">
      <c r="A357">
        <v>354</v>
      </c>
      <c r="B357">
        <f t="shared" si="40"/>
        <v>3.7070793312359558</v>
      </c>
      <c r="C357">
        <f>'Graficas excel'!$N$3*(COS('Graficas excel'!$N$4*B357+'Graficas excel'!$N$5)+'Graficas excel'!$N$6)*COS(B357)+'Graficas excel'!$N$7</f>
        <v>6.354476209859218</v>
      </c>
      <c r="D357" s="4">
        <f>'Graficas excel'!$N$3*(COS('Graficas excel'!$N$4*B357+'Graficas excel'!$N$5)+'Graficas excel'!$N$6)*SIN(B357)+'Graficas excel'!$N$8</f>
        <v>20.282622360487935</v>
      </c>
      <c r="E357">
        <f t="shared" si="41"/>
        <v>2.5343718272109483</v>
      </c>
      <c r="F357">
        <f>C357/(2*'Graficas excel'!$N$9*COS(E357/2))</f>
        <v>0.53136859718550833</v>
      </c>
      <c r="G357">
        <f t="shared" si="42"/>
        <v>0.8471407285245498</v>
      </c>
      <c r="H357">
        <f t="shared" si="43"/>
        <v>2.0211620593693302</v>
      </c>
      <c r="I357">
        <f t="shared" si="44"/>
        <v>2.2777669432901391</v>
      </c>
      <c r="J357">
        <f t="shared" si="45"/>
        <v>-0.11589095188274132</v>
      </c>
      <c r="K357">
        <f t="shared" si="45"/>
        <v>-0.97167665583259044</v>
      </c>
      <c r="L357">
        <f t="shared" si="45"/>
        <v>-8.8169251355137729E-2</v>
      </c>
      <c r="M357">
        <f t="shared" si="46"/>
        <v>-2.0211620593693298</v>
      </c>
      <c r="N357">
        <f t="shared" si="47"/>
        <v>-0.31479344963293898</v>
      </c>
      <c r="O357">
        <f t="shared" si="47"/>
        <v>0.75491150757294601</v>
      </c>
      <c r="P357">
        <f t="shared" si="47"/>
        <v>1.7456579600683075</v>
      </c>
    </row>
    <row r="358" spans="1:16" x14ac:dyDescent="0.35">
      <c r="A358">
        <v>355</v>
      </c>
      <c r="B358">
        <f t="shared" si="40"/>
        <v>3.7175513067479216</v>
      </c>
      <c r="C358">
        <f>'Graficas excel'!$N$3*(COS('Graficas excel'!$N$4*B358+'Graficas excel'!$N$5)+'Graficas excel'!$N$6)*COS(B358)+'Graficas excel'!$N$7</f>
        <v>6.3956370341052473</v>
      </c>
      <c r="D358" s="4">
        <f>'Graficas excel'!$N$3*(COS('Graficas excel'!$N$4*B358+'Graficas excel'!$N$5)+'Graficas excel'!$N$6)*SIN(B358)+'Graficas excel'!$N$8</f>
        <v>20.211076541715521</v>
      </c>
      <c r="E358">
        <f t="shared" si="41"/>
        <v>2.5286481034947159</v>
      </c>
      <c r="F358">
        <f>C358/(2*'Graficas excel'!$N$9*COS(E358/2))</f>
        <v>0.52997157237859338</v>
      </c>
      <c r="G358">
        <f t="shared" si="42"/>
        <v>0.84801540815633847</v>
      </c>
      <c r="H358">
        <f t="shared" si="43"/>
        <v>2.0244585686652128</v>
      </c>
      <c r="I358">
        <f t="shared" si="44"/>
        <v>2.2765533360799646</v>
      </c>
      <c r="J358">
        <f t="shared" si="45"/>
        <v>-0.1260663260281692</v>
      </c>
      <c r="K358">
        <f t="shared" si="45"/>
        <v>-0.97259996207368982</v>
      </c>
      <c r="L358">
        <f t="shared" si="45"/>
        <v>8.1302862755472424E-2</v>
      </c>
      <c r="M358">
        <f t="shared" si="46"/>
        <v>-2.0244585686652132</v>
      </c>
      <c r="N358">
        <f t="shared" si="47"/>
        <v>-0.30688803481193377</v>
      </c>
      <c r="O358">
        <f t="shared" si="47"/>
        <v>0.7731919949830498</v>
      </c>
      <c r="P358">
        <f t="shared" si="47"/>
        <v>1.6531378216749444</v>
      </c>
    </row>
    <row r="359" spans="1:16" x14ac:dyDescent="0.35">
      <c r="A359">
        <v>356</v>
      </c>
      <c r="B359">
        <f t="shared" si="40"/>
        <v>3.7280232822598873</v>
      </c>
      <c r="C359">
        <f>'Graficas excel'!$N$3*(COS('Graficas excel'!$N$4*B359+'Graficas excel'!$N$5)+'Graficas excel'!$N$6)*COS(B359)+'Graficas excel'!$N$7</f>
        <v>6.4381632966690807</v>
      </c>
      <c r="D359" s="4">
        <f>'Graficas excel'!$N$3*(COS('Graficas excel'!$N$4*B359+'Graficas excel'!$N$5)+'Graficas excel'!$N$6)*SIN(B359)+'Graficas excel'!$N$8</f>
        <v>20.140326117698322</v>
      </c>
      <c r="E359">
        <f t="shared" si="41"/>
        <v>2.522794052551149</v>
      </c>
      <c r="F359">
        <f>C359/(2*'Graficas excel'!$N$9*COS(E359/2))</f>
        <v>0.52860824504176662</v>
      </c>
      <c r="G359">
        <f t="shared" si="42"/>
        <v>0.84886590417678076</v>
      </c>
      <c r="H359">
        <f t="shared" si="43"/>
        <v>2.0276722926506787</v>
      </c>
      <c r="I359">
        <f t="shared" si="44"/>
        <v>2.2752331726009141</v>
      </c>
      <c r="J359">
        <f t="shared" si="45"/>
        <v>-0.13625136901394391</v>
      </c>
      <c r="K359">
        <f t="shared" si="45"/>
        <v>-0.97174856048586178</v>
      </c>
      <c r="L359">
        <f t="shared" si="45"/>
        <v>0.25159969198166549</v>
      </c>
      <c r="M359">
        <f t="shared" si="46"/>
        <v>-2.0276722926506792</v>
      </c>
      <c r="N359">
        <f t="shared" si="47"/>
        <v>-0.29879118717442316</v>
      </c>
      <c r="O359">
        <f t="shared" si="47"/>
        <v>0.7905036137695346</v>
      </c>
      <c r="P359">
        <f t="shared" si="47"/>
        <v>1.5543586711736685</v>
      </c>
    </row>
    <row r="360" spans="1:16" x14ac:dyDescent="0.35">
      <c r="A360">
        <v>357</v>
      </c>
      <c r="B360">
        <f t="shared" si="40"/>
        <v>3.7384952577718535</v>
      </c>
      <c r="C360">
        <f>'Graficas excel'!$N$3*(COS('Graficas excel'!$N$4*B360+'Graficas excel'!$N$5)+'Graficas excel'!$N$6)*COS(B360)+'Graficas excel'!$N$7</f>
        <v>6.482046090688681</v>
      </c>
      <c r="D360" s="4">
        <f>'Graficas excel'!$N$3*(COS('Graficas excel'!$N$4*B360+'Graficas excel'!$N$5)+'Graficas excel'!$N$6)*SIN(B360)+'Graficas excel'!$N$8</f>
        <v>20.070403097372221</v>
      </c>
      <c r="E360">
        <f t="shared" si="41"/>
        <v>2.5168114765562954</v>
      </c>
      <c r="F360">
        <f>C360/(2*'Graficas excel'!$N$9*COS(E360/2))</f>
        <v>0.5272795759917247</v>
      </c>
      <c r="G360">
        <f t="shared" si="42"/>
        <v>0.84969185516985335</v>
      </c>
      <c r="H360">
        <f t="shared" si="43"/>
        <v>2.030801226645961</v>
      </c>
      <c r="I360">
        <f t="shared" si="44"/>
        <v>2.2738063516011282</v>
      </c>
      <c r="J360">
        <f t="shared" si="45"/>
        <v>-0.14642749614314005</v>
      </c>
      <c r="K360">
        <f t="shared" si="45"/>
        <v>-0.9691138146726116</v>
      </c>
      <c r="L360">
        <f t="shared" si="45"/>
        <v>0.42195607363192772</v>
      </c>
      <c r="M360">
        <f t="shared" si="46"/>
        <v>-2.030801226645961</v>
      </c>
      <c r="N360">
        <f t="shared" si="47"/>
        <v>-0.29051305268890798</v>
      </c>
      <c r="O360">
        <f t="shared" si="47"/>
        <v>0.80678081971087723</v>
      </c>
      <c r="P360">
        <f t="shared" si="47"/>
        <v>1.4496205495652421</v>
      </c>
    </row>
    <row r="361" spans="1:16" x14ac:dyDescent="0.35">
      <c r="A361">
        <v>358</v>
      </c>
      <c r="B361">
        <f t="shared" si="40"/>
        <v>3.7489672332838193</v>
      </c>
      <c r="C361">
        <f>'Graficas excel'!$N$3*(COS('Graficas excel'!$N$4*B361+'Graficas excel'!$N$5)+'Graficas excel'!$N$6)*COS(B361)+'Graficas excel'!$N$7</f>
        <v>6.5272741873370661</v>
      </c>
      <c r="D361" s="4">
        <f>'Graficas excel'!$N$3*(COS('Graficas excel'!$N$4*B361+'Graficas excel'!$N$5)+'Graficas excel'!$N$6)*SIN(B361)+'Graficas excel'!$N$8</f>
        <v>20.001338368108346</v>
      </c>
      <c r="E361">
        <f t="shared" si="41"/>
        <v>2.5107024606748518</v>
      </c>
      <c r="F361">
        <f>C361/(2*'Graficas excel'!$N$9*COS(E361/2))</f>
        <v>0.52598648083401323</v>
      </c>
      <c r="G361">
        <f t="shared" si="42"/>
        <v>0.85049292882413219</v>
      </c>
      <c r="H361">
        <f t="shared" si="43"/>
        <v>2.0338434722196261</v>
      </c>
      <c r="I361">
        <f t="shared" si="44"/>
        <v>2.2722729664472388</v>
      </c>
      <c r="J361">
        <f t="shared" si="45"/>
        <v>-0.15657603227869957</v>
      </c>
      <c r="K361">
        <f t="shared" si="45"/>
        <v>-0.96469510100241274</v>
      </c>
      <c r="L361">
        <f t="shared" si="45"/>
        <v>0.59159515170785504</v>
      </c>
      <c r="M361">
        <f t="shared" si="46"/>
        <v>-2.0338434722196257</v>
      </c>
      <c r="N361">
        <f t="shared" si="47"/>
        <v>-0.28206446370137184</v>
      </c>
      <c r="O361">
        <f t="shared" si="47"/>
        <v>0.82196121060756711</v>
      </c>
      <c r="P361">
        <f t="shared" si="47"/>
        <v>1.3392550683903404</v>
      </c>
    </row>
    <row r="362" spans="1:16" x14ac:dyDescent="0.35">
      <c r="A362">
        <v>359</v>
      </c>
      <c r="B362">
        <f t="shared" si="40"/>
        <v>3.7594392087957855</v>
      </c>
      <c r="C362">
        <f>'Graficas excel'!$N$3*(COS('Graficas excel'!$N$4*B362+'Graficas excel'!$N$5)+'Graficas excel'!$N$6)*COS(B362)+'Graficas excel'!$N$7</f>
        <v>6.5738340766410257</v>
      </c>
      <c r="D362" s="4">
        <f>'Graficas excel'!$N$3*(COS('Graficas excel'!$N$4*B362+'Graficas excel'!$N$5)+'Graficas excel'!$N$6)*SIN(B362)+'Graficas excel'!$N$8</f>
        <v>19.933161586123109</v>
      </c>
      <c r="E362">
        <f t="shared" si="41"/>
        <v>2.5044693677666086</v>
      </c>
      <c r="F362">
        <f>C362/(2*'Graficas excel'!$N$9*COS(E362/2))</f>
        <v>0.52472982648555722</v>
      </c>
      <c r="G362">
        <f t="shared" si="42"/>
        <v>0.85126882310844509</v>
      </c>
      <c r="H362">
        <f t="shared" si="43"/>
        <v>2.0367972443763027</v>
      </c>
      <c r="I362">
        <f t="shared" si="44"/>
        <v>2.2706333060714554</v>
      </c>
      <c r="J362">
        <f t="shared" si="45"/>
        <v>-0.16667829575291038</v>
      </c>
      <c r="K362">
        <f t="shared" si="45"/>
        <v>-0.95849993106073028</v>
      </c>
      <c r="L362">
        <f t="shared" si="45"/>
        <v>0.75973338671520851</v>
      </c>
      <c r="M362">
        <f t="shared" si="46"/>
        <v>-2.0367972443763023</v>
      </c>
      <c r="N362">
        <f t="shared" si="47"/>
        <v>-0.27345690603210349</v>
      </c>
      <c r="O362">
        <f t="shared" si="47"/>
        <v>0.83598585688802707</v>
      </c>
      <c r="P362">
        <f t="shared" si="47"/>
        <v>1.2236247944806988</v>
      </c>
    </row>
    <row r="363" spans="1:16" x14ac:dyDescent="0.35">
      <c r="A363">
        <v>360</v>
      </c>
      <c r="B363">
        <f t="shared" si="40"/>
        <v>3.7699111843077513</v>
      </c>
      <c r="C363">
        <f>'Graficas excel'!$N$3*(COS('Graficas excel'!$N$4*B363+'Graficas excel'!$N$5)+'Graficas excel'!$N$6)*COS(B363)+'Graficas excel'!$N$7</f>
        <v>6.6217100163479117</v>
      </c>
      <c r="D363" s="4">
        <f>'Graficas excel'!$N$3*(COS('Graficas excel'!$N$4*B363+'Graficas excel'!$N$5)+'Graficas excel'!$N$6)*SIN(B363)+'Graficas excel'!$N$8</f>
        <v>19.865901070926146</v>
      </c>
      <c r="E363">
        <f t="shared" si="41"/>
        <v>2.498114831680061</v>
      </c>
      <c r="F363">
        <f>C363/(2*'Graficas excel'!$N$9*COS(E363/2))</f>
        <v>0.52351042784529789</v>
      </c>
      <c r="G363">
        <f t="shared" si="42"/>
        <v>0.85201926735094036</v>
      </c>
      <c r="H363">
        <f t="shared" si="43"/>
        <v>2.0396608783998489</v>
      </c>
      <c r="I363">
        <f t="shared" si="44"/>
        <v>2.2688878550399547</v>
      </c>
      <c r="J363">
        <f t="shared" si="45"/>
        <v>-0.17671568355919942</v>
      </c>
      <c r="K363">
        <f t="shared" si="45"/>
        <v>-0.95054402163942564</v>
      </c>
      <c r="L363">
        <f t="shared" si="45"/>
        <v>0.92558580485903663</v>
      </c>
      <c r="M363">
        <f t="shared" si="46"/>
        <v>-2.0396608783998484</v>
      </c>
      <c r="N363">
        <f t="shared" si="47"/>
        <v>-0.26470248261042217</v>
      </c>
      <c r="O363">
        <f t="shared" si="47"/>
        <v>0.84879962577166335</v>
      </c>
      <c r="P363">
        <f t="shared" si="47"/>
        <v>1.1031223616829788</v>
      </c>
    </row>
    <row r="364" spans="1:16" x14ac:dyDescent="0.35">
      <c r="A364">
        <v>361</v>
      </c>
      <c r="B364">
        <f t="shared" si="40"/>
        <v>3.7803831598197175</v>
      </c>
      <c r="C364">
        <f>'Graficas excel'!$N$3*(COS('Graficas excel'!$N$4*B364+'Graficas excel'!$N$5)+'Graficas excel'!$N$6)*COS(B364)+'Graficas excel'!$N$7</f>
        <v>6.6708840886242564</v>
      </c>
      <c r="D364" s="4">
        <f>'Graficas excel'!$N$3*(COS('Graficas excel'!$N$4*B364+'Graficas excel'!$N$5)+'Graficas excel'!$N$6)*SIN(B364)+'Graficas excel'!$N$8</f>
        <v>19.79958370424788</v>
      </c>
      <c r="E364">
        <f t="shared" si="41"/>
        <v>2.4916417491425835</v>
      </c>
      <c r="F364">
        <f>C364/(2*'Graficas excel'!$N$9*COS(E364/2))</f>
        <v>0.52232904463169727</v>
      </c>
      <c r="G364">
        <f t="shared" si="42"/>
        <v>0.85274402321806886</v>
      </c>
      <c r="H364">
        <f t="shared" si="43"/>
        <v>2.0424328363157018</v>
      </c>
      <c r="I364">
        <f t="shared" si="44"/>
        <v>2.2670372927291425</v>
      </c>
      <c r="J364">
        <f t="shared" si="45"/>
        <v>-0.18666975727685314</v>
      </c>
      <c r="K364">
        <f t="shared" si="45"/>
        <v>-0.94085130975671849</v>
      </c>
      <c r="L364">
        <f t="shared" si="45"/>
        <v>1.0883714359411485</v>
      </c>
      <c r="M364">
        <f t="shared" si="46"/>
        <v>-2.0424328363157014</v>
      </c>
      <c r="N364">
        <f t="shared" si="47"/>
        <v>-0.25581387371477543</v>
      </c>
      <c r="O364">
        <f t="shared" si="47"/>
        <v>0.86035149612990958</v>
      </c>
      <c r="P364">
        <f t="shared" si="47"/>
        <v>0.97816936487455386</v>
      </c>
    </row>
    <row r="365" spans="1:16" x14ac:dyDescent="0.35">
      <c r="A365">
        <v>362</v>
      </c>
      <c r="B365">
        <f t="shared" si="40"/>
        <v>3.7908551353316833</v>
      </c>
      <c r="C365">
        <f>'Graficas excel'!$N$3*(COS('Graficas excel'!$N$4*B365+'Graficas excel'!$N$5)+'Graficas excel'!$N$6)*COS(B365)+'Graficas excel'!$N$7</f>
        <v>6.7213362643402084</v>
      </c>
      <c r="D365" s="4">
        <f>'Graficas excel'!$N$3*(COS('Graficas excel'!$N$4*B365+'Graficas excel'!$N$5)+'Graficas excel'!$N$6)*SIN(B365)+'Graficas excel'!$N$8</f>
        <v>19.734234833872137</v>
      </c>
      <c r="E365">
        <f t="shared" si="41"/>
        <v>2.4850532702673656</v>
      </c>
      <c r="F365">
        <f>C365/(2*'Graficas excel'!$N$9*COS(E365/2))</f>
        <v>0.52118637840552495</v>
      </c>
      <c r="G365">
        <f t="shared" si="42"/>
        <v>0.85344288559020343</v>
      </c>
      <c r="H365">
        <f t="shared" si="43"/>
        <v>2.0451117129368637</v>
      </c>
      <c r="I365">
        <f t="shared" si="44"/>
        <v>2.2650824916021146</v>
      </c>
      <c r="J365">
        <f t="shared" si="45"/>
        <v>-0.19652232915302661</v>
      </c>
      <c r="K365">
        <f t="shared" si="45"/>
        <v>-0.92945391073161954</v>
      </c>
      <c r="L365">
        <f t="shared" si="45"/>
        <v>1.2473188753991749</v>
      </c>
      <c r="M365">
        <f t="shared" si="46"/>
        <v>-2.0451117129368637</v>
      </c>
      <c r="N365">
        <f t="shared" si="47"/>
        <v>-0.24680429391561973</v>
      </c>
      <c r="O365">
        <f t="shared" si="47"/>
        <v>0.87059486176543122</v>
      </c>
      <c r="P365">
        <f t="shared" si="47"/>
        <v>0.84921499449317972</v>
      </c>
    </row>
    <row r="366" spans="1:16" x14ac:dyDescent="0.35">
      <c r="A366">
        <v>363</v>
      </c>
      <c r="B366">
        <f t="shared" si="40"/>
        <v>3.8013271108436495</v>
      </c>
      <c r="C366">
        <f>'Graficas excel'!$N$3*(COS('Graficas excel'!$N$4*B366+'Graficas excel'!$N$5)+'Graficas excel'!$N$6)*COS(B366)+'Graficas excel'!$N$7</f>
        <v>6.7730444746651974</v>
      </c>
      <c r="D366" s="4">
        <f>'Graficas excel'!$N$3*(COS('Graficas excel'!$N$4*B366+'Graficas excel'!$N$5)+'Graficas excel'!$N$6)*SIN(B366)+'Graficas excel'!$N$8</f>
        <v>19.669878182780614</v>
      </c>
      <c r="E366">
        <f t="shared" si="41"/>
        <v>2.4783527877083431</v>
      </c>
      <c r="F366">
        <f>C366/(2*'Graficas excel'!$N$9*COS(E366/2))</f>
        <v>0.52008306979583907</v>
      </c>
      <c r="G366">
        <f t="shared" si="42"/>
        <v>0.85411568333085675</v>
      </c>
      <c r="H366">
        <f t="shared" si="43"/>
        <v>2.0476962414589956</v>
      </c>
      <c r="I366">
        <f t="shared" si="44"/>
        <v>2.2630245145836696</v>
      </c>
      <c r="J366">
        <f t="shared" si="45"/>
        <v>-0.20625554774570914</v>
      </c>
      <c r="K366">
        <f t="shared" si="45"/>
        <v>-0.91639201801282644</v>
      </c>
      <c r="L366">
        <f t="shared" si="45"/>
        <v>1.4016719198196115</v>
      </c>
      <c r="M366">
        <f t="shared" si="46"/>
        <v>-2.0476962414589961</v>
      </c>
      <c r="N366">
        <f t="shared" si="47"/>
        <v>-0.23768744584236873</v>
      </c>
      <c r="O366">
        <f t="shared" si="47"/>
        <v>0.87948782039215812</v>
      </c>
      <c r="P366">
        <f t="shared" si="47"/>
        <v>0.71673442821220179</v>
      </c>
    </row>
    <row r="367" spans="1:16" x14ac:dyDescent="0.35">
      <c r="A367">
        <v>364</v>
      </c>
      <c r="B367">
        <f t="shared" si="40"/>
        <v>3.8117990863556153</v>
      </c>
      <c r="C367">
        <f>'Graficas excel'!$N$3*(COS('Graficas excel'!$N$4*B367+'Graficas excel'!$N$5)+'Graficas excel'!$N$6)*COS(B367)+'Graficas excel'!$N$7</f>
        <v>6.8259846896726586</v>
      </c>
      <c r="D367" s="4">
        <f>'Graficas excel'!$N$3*(COS('Graficas excel'!$N$4*B367+'Graficas excel'!$N$5)+'Graficas excel'!$N$6)*SIN(B367)+'Graficas excel'!$N$8</f>
        <v>19.606535763996252</v>
      </c>
      <c r="E367">
        <f t="shared" si="41"/>
        <v>2.4715439245055797</v>
      </c>
      <c r="F367">
        <f>C367/(2*'Graficas excel'!$N$9*COS(E367/2))</f>
        <v>0.51901969594642416</v>
      </c>
      <c r="G367">
        <f t="shared" si="42"/>
        <v>0.8547622799467004</v>
      </c>
      <c r="H367">
        <f t="shared" si="43"/>
        <v>2.0501852985713591</v>
      </c>
      <c r="I367">
        <f t="shared" si="44"/>
        <v>2.2608646115384694</v>
      </c>
      <c r="J367">
        <f t="shared" si="45"/>
        <v>-0.21585198251770055</v>
      </c>
      <c r="K367">
        <f t="shared" si="45"/>
        <v>-0.90171374399266513</v>
      </c>
      <c r="L367">
        <f t="shared" si="45"/>
        <v>1.5506951939383835</v>
      </c>
      <c r="M367">
        <f t="shared" si="46"/>
        <v>-2.0501852985713591</v>
      </c>
      <c r="N367">
        <f t="shared" si="47"/>
        <v>-0.22847747092414972</v>
      </c>
      <c r="O367">
        <f t="shared" si="47"/>
        <v>0.88699344577297923</v>
      </c>
      <c r="P367">
        <f t="shared" si="47"/>
        <v>0.58122695965709403</v>
      </c>
    </row>
    <row r="368" spans="1:16" x14ac:dyDescent="0.35">
      <c r="A368">
        <v>365</v>
      </c>
      <c r="B368">
        <f t="shared" si="40"/>
        <v>3.8222710618675815</v>
      </c>
      <c r="C368">
        <f>'Graficas excel'!$N$3*(COS('Graficas excel'!$N$4*B368+'Graficas excel'!$N$5)+'Graficas excel'!$N$6)*COS(B368)+'Graficas excel'!$N$7</f>
        <v>6.8801310036253875</v>
      </c>
      <c r="D368" s="4">
        <f>'Graficas excel'!$N$3*(COS('Graficas excel'!$N$4*B368+'Graficas excel'!$N$5)+'Graficas excel'!$N$6)*SIN(B368)+'Graficas excel'!$N$8</f>
        <v>19.544227801490688</v>
      </c>
      <c r="E368">
        <f t="shared" si="41"/>
        <v>2.4646305206747567</v>
      </c>
      <c r="F368">
        <f>C368/(2*'Graficas excel'!$N$9*COS(E368/2))</f>
        <v>0.51799676819914187</v>
      </c>
      <c r="G368">
        <f t="shared" si="42"/>
        <v>0.85538257413583341</v>
      </c>
      <c r="H368">
        <f t="shared" si="43"/>
        <v>2.0525779090519127</v>
      </c>
      <c r="I368">
        <f t="shared" si="44"/>
        <v>2.2586042148633347</v>
      </c>
      <c r="J368">
        <f t="shared" si="45"/>
        <v>-0.22529470676359489</v>
      </c>
      <c r="K368">
        <f t="shared" si="45"/>
        <v>-0.88547490189521905</v>
      </c>
      <c r="L368">
        <f t="shared" si="45"/>
        <v>1.6936797107453765</v>
      </c>
      <c r="M368">
        <f t="shared" si="46"/>
        <v>-2.0525779090519127</v>
      </c>
      <c r="N368">
        <f t="shared" si="47"/>
        <v>-0.21918889728074076</v>
      </c>
      <c r="O368">
        <f t="shared" si="47"/>
        <v>0.89308004026140275</v>
      </c>
      <c r="P368">
        <f t="shared" si="47"/>
        <v>0.44321393492473693</v>
      </c>
    </row>
    <row r="369" spans="1:16" x14ac:dyDescent="0.35">
      <c r="A369">
        <v>366</v>
      </c>
      <c r="B369">
        <f t="shared" si="40"/>
        <v>3.8327430373795472</v>
      </c>
      <c r="C369">
        <f>'Graficas excel'!$N$3*(COS('Graficas excel'!$N$4*B369+'Graficas excel'!$N$5)+'Graficas excel'!$N$6)*COS(B369)+'Graficas excel'!$N$7</f>
        <v>6.9354557265880592</v>
      </c>
      <c r="D369" s="4">
        <f>'Graficas excel'!$N$3*(COS('Graficas excel'!$N$4*B369+'Graficas excel'!$N$5)+'Graficas excel'!$N$6)*SIN(B369)+'Graficas excel'!$N$8</f>
        <v>19.482972657498276</v>
      </c>
      <c r="E369">
        <f t="shared" si="41"/>
        <v>2.4576166186055302</v>
      </c>
      <c r="F369">
        <f>C369/(2*'Graficas excel'!$N$9*COS(E369/2))</f>
        <v>0.517014730029697</v>
      </c>
      <c r="G369">
        <f t="shared" si="42"/>
        <v>0.85597650022200933</v>
      </c>
      <c r="H369">
        <f t="shared" si="43"/>
        <v>2.0548732498167315</v>
      </c>
      <c r="I369">
        <f t="shared" si="44"/>
        <v>2.2562449342111308</v>
      </c>
      <c r="J369">
        <f t="shared" si="45"/>
        <v>-0.2345673782527021</v>
      </c>
      <c r="K369">
        <f t="shared" si="45"/>
        <v>-0.86773872943917985</v>
      </c>
      <c r="L369">
        <f t="shared" si="45"/>
        <v>1.8299482954678101</v>
      </c>
      <c r="M369">
        <f t="shared" si="46"/>
        <v>-2.0548732498167315</v>
      </c>
      <c r="N369">
        <f t="shared" si="47"/>
        <v>-0.20983658496889776</v>
      </c>
      <c r="O369">
        <f t="shared" si="47"/>
        <v>0.89772136573449668</v>
      </c>
      <c r="P369">
        <f t="shared" si="47"/>
        <v>0.30323638244505258</v>
      </c>
    </row>
    <row r="370" spans="1:16" x14ac:dyDescent="0.35">
      <c r="A370">
        <v>367</v>
      </c>
      <c r="B370">
        <f t="shared" si="40"/>
        <v>3.8432150128915135</v>
      </c>
      <c r="C370">
        <f>'Graficas excel'!$N$3*(COS('Graficas excel'!$N$4*B370+'Graficas excel'!$N$5)+'Graficas excel'!$N$6)*COS(B370)+'Graficas excel'!$N$7</f>
        <v>6.9919294819900415</v>
      </c>
      <c r="D370" s="4">
        <f>'Graficas excel'!$N$3*(COS('Graficas excel'!$N$4*B370+'Graficas excel'!$N$5)+'Graficas excel'!$N$6)*SIN(B370)+'Graficas excel'!$N$8</f>
        <v>19.422786766554211</v>
      </c>
      <c r="E370">
        <f t="shared" si="41"/>
        <v>2.4505064473442846</v>
      </c>
      <c r="F370">
        <f>C370/(2*'Graficas excel'!$N$9*COS(E370/2))</f>
        <v>0.51607395525021094</v>
      </c>
      <c r="G370">
        <f t="shared" si="42"/>
        <v>0.85654402847279443</v>
      </c>
      <c r="H370">
        <f t="shared" si="43"/>
        <v>2.0570706533960403</v>
      </c>
      <c r="I370">
        <f t="shared" si="44"/>
        <v>2.2537885503701625</v>
      </c>
      <c r="J370">
        <f t="shared" si="45"/>
        <v>-0.24365431697817366</v>
      </c>
      <c r="K370">
        <f t="shared" si="45"/>
        <v>-0.84857555570087706</v>
      </c>
      <c r="L370">
        <f t="shared" si="45"/>
        <v>1.9588607918296101</v>
      </c>
      <c r="M370">
        <f t="shared" si="46"/>
        <v>-2.0570706533960403</v>
      </c>
      <c r="N370">
        <f t="shared" si="47"/>
        <v>-0.20043566881035746</v>
      </c>
      <c r="O370">
        <f t="shared" si="47"/>
        <v>0.90089684970579842</v>
      </c>
      <c r="P370">
        <f t="shared" si="47"/>
        <v>0.16185252063907055</v>
      </c>
    </row>
    <row r="371" spans="1:16" x14ac:dyDescent="0.35">
      <c r="A371">
        <v>368</v>
      </c>
      <c r="B371">
        <f t="shared" si="40"/>
        <v>3.8536869884034792</v>
      </c>
      <c r="C371">
        <f>'Graficas excel'!$N$3*(COS('Graficas excel'!$N$4*B371+'Graficas excel'!$N$5)+'Graficas excel'!$N$6)*COS(B371)+'Graficas excel'!$N$7</f>
        <v>7.0495213097394096</v>
      </c>
      <c r="D371" s="4">
        <f>'Graficas excel'!$N$3*(COS('Graficas excel'!$N$4*B371+'Graficas excel'!$N$5)+'Graficas excel'!$N$6)*SIN(B371)+'Graficas excel'!$N$8</f>
        <v>19.363684576548923</v>
      </c>
      <c r="E371">
        <f t="shared" si="41"/>
        <v>2.4433044058472175</v>
      </c>
      <c r="F371">
        <f>C371/(2*'Graficas excel'!$N$9*COS(E371/2))</f>
        <v>0.51517474649175388</v>
      </c>
      <c r="G371">
        <f t="shared" si="42"/>
        <v>0.85708516529990009</v>
      </c>
      <c r="H371">
        <f t="shared" si="43"/>
        <v>2.0591696108115465</v>
      </c>
      <c r="I371">
        <f t="shared" si="44"/>
        <v>2.2512370083293822</v>
      </c>
      <c r="J371">
        <f t="shared" si="45"/>
        <v>-0.25254057941752617</v>
      </c>
      <c r="K371">
        <f t="shared" si="45"/>
        <v>-0.8280624134574871</v>
      </c>
      <c r="L371">
        <f t="shared" si="45"/>
        <v>2.0798190018805824</v>
      </c>
      <c r="M371">
        <f t="shared" si="46"/>
        <v>-2.0591696108115469</v>
      </c>
      <c r="N371">
        <f t="shared" si="47"/>
        <v>-0.19100149906143105</v>
      </c>
      <c r="O371">
        <f t="shared" si="47"/>
        <v>0.90259176533848073</v>
      </c>
      <c r="P371">
        <f t="shared" si="47"/>
        <v>1.9634974386812436E-2</v>
      </c>
    </row>
    <row r="372" spans="1:16" x14ac:dyDescent="0.35">
      <c r="A372">
        <v>369</v>
      </c>
      <c r="B372">
        <f t="shared" si="40"/>
        <v>3.8641589639154454</v>
      </c>
      <c r="C372">
        <f>'Graficas excel'!$N$3*(COS('Graficas excel'!$N$4*B372+'Graficas excel'!$N$5)+'Graficas excel'!$N$6)*COS(B372)+'Graficas excel'!$N$7</f>
        <v>7.1081987744688817</v>
      </c>
      <c r="D372" s="4">
        <f>'Graficas excel'!$N$3*(COS('Graficas excel'!$N$4*B372+'Graficas excel'!$N$5)+'Graficas excel'!$N$6)*SIN(B372)+'Graficas excel'!$N$8</f>
        <v>19.305678497063546</v>
      </c>
      <c r="E372">
        <f t="shared" si="41"/>
        <v>2.4360150452994214</v>
      </c>
      <c r="F372">
        <f>C372/(2*'Graficas excel'!$N$9*COS(E372/2))</f>
        <v>0.51431733397858481</v>
      </c>
      <c r="G372">
        <f t="shared" si="42"/>
        <v>0.85759995334022776</v>
      </c>
      <c r="H372">
        <f t="shared" si="43"/>
        <v>2.0611697738324666</v>
      </c>
      <c r="I372">
        <f t="shared" si="44"/>
        <v>2.2485924095659442</v>
      </c>
      <c r="J372">
        <f t="shared" si="45"/>
        <v>-0.26121202873363242</v>
      </c>
      <c r="K372">
        <f t="shared" si="45"/>
        <v>-0.80628259980047212</v>
      </c>
      <c r="L372">
        <f t="shared" si="45"/>
        <v>2.1922712584363007</v>
      </c>
      <c r="M372">
        <f t="shared" si="46"/>
        <v>-2.061169773832467</v>
      </c>
      <c r="N372">
        <f t="shared" si="47"/>
        <v>-0.18154958019750433</v>
      </c>
      <c r="O372">
        <f t="shared" si="47"/>
        <v>0.90279738230943751</v>
      </c>
      <c r="P372">
        <f t="shared" si="47"/>
        <v>-0.12283209241674024</v>
      </c>
    </row>
    <row r="373" spans="1:16" x14ac:dyDescent="0.35">
      <c r="A373">
        <v>370</v>
      </c>
      <c r="B373">
        <f t="shared" si="40"/>
        <v>3.8746309394274112</v>
      </c>
      <c r="C373">
        <f>'Graficas excel'!$N$3*(COS('Graficas excel'!$N$4*B373+'Graficas excel'!$N$5)+'Graficas excel'!$N$6)*COS(B373)+'Graficas excel'!$N$7</f>
        <v>7.1679280784754358</v>
      </c>
      <c r="D373" s="4">
        <f>'Graficas excel'!$N$3*(COS('Graficas excel'!$N$4*B373+'Graficas excel'!$N$5)+'Graficas excel'!$N$6)*SIN(B373)+'Graficas excel'!$N$8</f>
        <v>19.248778855223414</v>
      </c>
      <c r="E373">
        <f t="shared" si="41"/>
        <v>2.4286430506047263</v>
      </c>
      <c r="F373">
        <f>C373/(2*'Graficas excel'!$N$9*COS(E373/2))</f>
        <v>0.51350187460435126</v>
      </c>
      <c r="G373">
        <f t="shared" si="42"/>
        <v>0.85808847141644851</v>
      </c>
      <c r="H373">
        <f t="shared" si="43"/>
        <v>2.0630709565905034</v>
      </c>
      <c r="I373">
        <f t="shared" si="44"/>
        <v>2.2458570035976146</v>
      </c>
      <c r="J373">
        <f t="shared" si="45"/>
        <v>-0.26965540037446722</v>
      </c>
      <c r="K373">
        <f t="shared" si="45"/>
        <v>-0.78332518886654035</v>
      </c>
      <c r="L373">
        <f t="shared" si="45"/>
        <v>2.295716638280386</v>
      </c>
      <c r="M373">
        <f t="shared" si="46"/>
        <v>-2.063070956590503</v>
      </c>
      <c r="N373">
        <f t="shared" si="47"/>
        <v>-0.17209550811769292</v>
      </c>
      <c r="O373">
        <f t="shared" si="47"/>
        <v>0.90151108764556587</v>
      </c>
      <c r="P373">
        <f t="shared" si="47"/>
        <v>-0.26495611114499262</v>
      </c>
    </row>
    <row r="374" spans="1:16" x14ac:dyDescent="0.35">
      <c r="A374">
        <v>371</v>
      </c>
      <c r="B374">
        <f t="shared" si="40"/>
        <v>3.885102914939377</v>
      </c>
      <c r="C374">
        <f>'Graficas excel'!$N$3*(COS('Graficas excel'!$N$4*B374+'Graficas excel'!$N$5)+'Graficas excel'!$N$6)*COS(B374)+'Graficas excel'!$N$7</f>
        <v>7.2286741788985642</v>
      </c>
      <c r="D374" s="4">
        <f>'Graficas excel'!$N$3*(COS('Graficas excel'!$N$4*B374+'Graficas excel'!$N$5)+'Graficas excel'!$N$6)*SIN(B374)+'Graficas excel'!$N$8</f>
        <v>19.192993859277184</v>
      </c>
      <c r="E374">
        <f t="shared" si="41"/>
        <v>2.4211932211592169</v>
      </c>
      <c r="F374">
        <f>C374/(2*'Graficas excel'!$N$9*COS(E374/2))</f>
        <v>0.5127284513188527</v>
      </c>
      <c r="G374">
        <f t="shared" si="42"/>
        <v>0.85855083437625923</v>
      </c>
      <c r="H374">
        <f t="shared" si="43"/>
        <v>2.0648731365372308</v>
      </c>
      <c r="I374">
        <f t="shared" si="44"/>
        <v>2.2430331788482238</v>
      </c>
      <c r="J374">
        <f t="shared" si="45"/>
        <v>-0.27785836257018376</v>
      </c>
      <c r="K374">
        <f t="shared" si="45"/>
        <v>-0.75928450044805529</v>
      </c>
      <c r="L374">
        <f t="shared" si="45"/>
        <v>2.3897086563921492</v>
      </c>
      <c r="M374">
        <f t="shared" si="46"/>
        <v>-2.0648731365372308</v>
      </c>
      <c r="N374">
        <f t="shared" si="47"/>
        <v>-0.16265490608410274</v>
      </c>
      <c r="O374">
        <f t="shared" si="47"/>
        <v>0.89873647373790977</v>
      </c>
      <c r="P374">
        <f t="shared" si="47"/>
        <v>-0.40613924735014328</v>
      </c>
    </row>
    <row r="375" spans="1:16" x14ac:dyDescent="0.35">
      <c r="A375">
        <v>372</v>
      </c>
      <c r="B375">
        <f t="shared" si="40"/>
        <v>3.8955748904513432</v>
      </c>
      <c r="C375">
        <f>'Graficas excel'!$N$3*(COS('Graficas excel'!$N$4*B375+'Graficas excel'!$N$5)+'Graficas excel'!$N$6)*COS(B375)+'Graficas excel'!$N$7</f>
        <v>7.2904009086668431</v>
      </c>
      <c r="D375" s="4">
        <f>'Graficas excel'!$N$3*(COS('Graficas excel'!$N$4*B375+'Graficas excel'!$N$5)+'Graficas excel'!$N$6)*SIN(B375)+'Graficas excel'!$N$8</f>
        <v>19.138329570079414</v>
      </c>
      <c r="E375">
        <f t="shared" si="41"/>
        <v>2.4136704510285432</v>
      </c>
      <c r="F375">
        <f>C375/(2*'Graficas excel'!$N$9*COS(E375/2))</f>
        <v>0.51199707283224927</v>
      </c>
      <c r="G375">
        <f t="shared" si="42"/>
        <v>0.85898719280976965</v>
      </c>
      <c r="H375">
        <f t="shared" si="43"/>
        <v>2.0665764547306442</v>
      </c>
      <c r="I375">
        <f t="shared" si="44"/>
        <v>2.2401234528795939</v>
      </c>
      <c r="J375">
        <f t="shared" si="45"/>
        <v>-0.28580957126549111</v>
      </c>
      <c r="K375">
        <f t="shared" si="45"/>
        <v>-0.73425952991758359</v>
      </c>
      <c r="L375">
        <f t="shared" si="45"/>
        <v>2.4738585077303528</v>
      </c>
      <c r="M375">
        <f t="shared" si="46"/>
        <v>-2.0665764547306447</v>
      </c>
      <c r="N375">
        <f t="shared" si="47"/>
        <v>-0.1532433597394087</v>
      </c>
      <c r="O375">
        <f t="shared" si="47"/>
        <v>0.89448339348521078</v>
      </c>
      <c r="P375">
        <f t="shared" si="47"/>
        <v>-0.54578174387027989</v>
      </c>
    </row>
    <row r="376" spans="1:16" x14ac:dyDescent="0.35">
      <c r="A376">
        <v>373</v>
      </c>
      <c r="B376">
        <f t="shared" si="40"/>
        <v>3.906046865963309</v>
      </c>
      <c r="C376">
        <f>'Graficas excel'!$N$3*(COS('Graficas excel'!$N$4*B376+'Graficas excel'!$N$5)+'Graficas excel'!$N$6)*COS(B376)+'Graficas excel'!$N$7</f>
        <v>7.3530711007292018</v>
      </c>
      <c r="D376" s="4">
        <f>'Graficas excel'!$N$3*(COS('Graficas excel'!$N$4*B376+'Graficas excel'!$N$5)+'Graficas excel'!$N$6)*SIN(B376)+'Graficas excel'!$N$8</f>
        <v>19.084789880623408</v>
      </c>
      <c r="E376">
        <f t="shared" si="41"/>
        <v>2.4060797086552252</v>
      </c>
      <c r="F376">
        <f>C376/(2*'Graficas excel'!$N$9*COS(E376/2))</f>
        <v>0.51130767364176422</v>
      </c>
      <c r="G376">
        <f t="shared" si="42"/>
        <v>0.85939773264481401</v>
      </c>
      <c r="H376">
        <f t="shared" si="43"/>
        <v>2.0681812154412067</v>
      </c>
      <c r="I376">
        <f t="shared" si="44"/>
        <v>2.2371304620482162</v>
      </c>
      <c r="J376">
        <f t="shared" si="45"/>
        <v>-0.2934987190822157</v>
      </c>
      <c r="K376">
        <f t="shared" si="45"/>
        <v>-0.70835334420456264</v>
      </c>
      <c r="L376">
        <f t="shared" si="45"/>
        <v>2.5478377243116146</v>
      </c>
      <c r="M376">
        <f t="shared" si="46"/>
        <v>-2.0681812154412071</v>
      </c>
      <c r="N376">
        <f t="shared" si="47"/>
        <v>-0.14387635154697134</v>
      </c>
      <c r="O376">
        <f t="shared" si="47"/>
        <v>0.88876798042852312</v>
      </c>
      <c r="P376">
        <f t="shared" si="47"/>
        <v>-0.68328527320493959</v>
      </c>
    </row>
    <row r="377" spans="1:16" x14ac:dyDescent="0.35">
      <c r="A377">
        <v>374</v>
      </c>
      <c r="B377">
        <f t="shared" si="40"/>
        <v>3.9165188414752752</v>
      </c>
      <c r="C377">
        <f>'Graficas excel'!$N$3*(COS('Graficas excel'!$N$4*B377+'Graficas excel'!$N$5)+'Graficas excel'!$N$6)*COS(B377)+'Graficas excel'!$N$7</f>
        <v>7.4166467150760287</v>
      </c>
      <c r="D377" s="4">
        <f>'Graficas excel'!$N$3*(COS('Graficas excel'!$N$4*B377+'Graficas excel'!$N$5)+'Graficas excel'!$N$6)*SIN(B377)+'Graficas excel'!$N$8</f>
        <v>19.032376503739979</v>
      </c>
      <c r="E377">
        <f t="shared" si="41"/>
        <v>2.3984260162270297</v>
      </c>
      <c r="F377">
        <f>C377/(2*'Graficas excel'!$N$9*COS(E377/2))</f>
        <v>0.51066011438404502</v>
      </c>
      <c r="G377">
        <f t="shared" si="42"/>
        <v>0.85978267462032176</v>
      </c>
      <c r="H377">
        <f t="shared" si="43"/>
        <v>2.0696878850713576</v>
      </c>
      <c r="I377">
        <f t="shared" si="44"/>
        <v>2.2340569506491939</v>
      </c>
      <c r="J377">
        <f t="shared" si="45"/>
        <v>-0.30091657795654508</v>
      </c>
      <c r="K377">
        <f t="shared" si="45"/>
        <v>-0.68167244994710829</v>
      </c>
      <c r="L377">
        <f t="shared" si="45"/>
        <v>2.6113802723313579</v>
      </c>
      <c r="M377">
        <f t="shared" si="46"/>
        <v>-2.069687885071358</v>
      </c>
      <c r="N377">
        <f t="shared" si="47"/>
        <v>-0.13456919502010439</v>
      </c>
      <c r="O377">
        <f t="shared" si="47"/>
        <v>0.88161263377983401</v>
      </c>
      <c r="P377">
        <f t="shared" si="47"/>
        <v>-0.81805634829147456</v>
      </c>
    </row>
    <row r="378" spans="1:16" x14ac:dyDescent="0.35">
      <c r="A378">
        <v>375</v>
      </c>
      <c r="B378">
        <f t="shared" si="40"/>
        <v>3.926990816987241</v>
      </c>
      <c r="C378">
        <f>'Graficas excel'!$N$3*(COS('Graficas excel'!$N$4*B378+'Graficas excel'!$N$5)+'Graficas excel'!$N$6)*COS(B378)+'Graficas excel'!$N$7</f>
        <v>7.4810889680456238</v>
      </c>
      <c r="D378" s="4">
        <f>'Graficas excel'!$N$3*(COS('Graficas excel'!$N$4*B378+'Graficas excel'!$N$5)+'Graficas excel'!$N$6)*SIN(B378)+'Graficas excel'!$N$8</f>
        <v>18.981088968045629</v>
      </c>
      <c r="E378">
        <f t="shared" si="41"/>
        <v>2.3907144288411031</v>
      </c>
      <c r="F378">
        <f>C378/(2*'Graficas excel'!$N$9*COS(E378/2))</f>
        <v>0.51005418251439061</v>
      </c>
      <c r="G378">
        <f t="shared" si="42"/>
        <v>0.86014227363824913</v>
      </c>
      <c r="H378">
        <f t="shared" si="43"/>
        <v>2.071097090386274</v>
      </c>
      <c r="I378">
        <f t="shared" si="44"/>
        <v>2.2309057596136883</v>
      </c>
      <c r="J378">
        <f t="shared" si="45"/>
        <v>-0.30805503515957305</v>
      </c>
      <c r="K378">
        <f t="shared" si="45"/>
        <v>-0.65432613968282327</v>
      </c>
      <c r="L378">
        <f t="shared" si="45"/>
        <v>2.6642840464118747</v>
      </c>
      <c r="M378">
        <f t="shared" si="46"/>
        <v>-2.0710970903862735</v>
      </c>
      <c r="N378">
        <f t="shared" si="47"/>
        <v>-0.12533696910812214</v>
      </c>
      <c r="O378">
        <f t="shared" si="47"/>
        <v>0.87304596773311738</v>
      </c>
      <c r="P378">
        <f t="shared" si="47"/>
        <v>-0.94950975454802566</v>
      </c>
    </row>
    <row r="379" spans="1:16" x14ac:dyDescent="0.35">
      <c r="A379">
        <v>376</v>
      </c>
      <c r="B379">
        <f t="shared" si="40"/>
        <v>3.9374627924992072</v>
      </c>
      <c r="C379">
        <f>'Graficas excel'!$N$3*(COS('Graficas excel'!$N$4*B379+'Graficas excel'!$N$5)+'Graficas excel'!$N$6)*COS(B379)+'Graficas excel'!$N$7</f>
        <v>7.5463584634043448</v>
      </c>
      <c r="D379" s="4">
        <f>'Graficas excel'!$N$3*(COS('Graficas excel'!$N$4*B379+'Graficas excel'!$N$5)+'Graficas excel'!$N$6)*SIN(B379)+'Graficas excel'!$N$8</f>
        <v>18.930924622191462</v>
      </c>
      <c r="E379">
        <f t="shared" si="41"/>
        <v>2.3829500136008011</v>
      </c>
      <c r="F379">
        <f>C379/(2*'Graficas excel'!$N$9*COS(E379/2))</f>
        <v>0.5094895933120771</v>
      </c>
      <c r="G379">
        <f t="shared" si="42"/>
        <v>0.86047681799493836</v>
      </c>
      <c r="H379">
        <f t="shared" si="43"/>
        <v>2.0724096160575178</v>
      </c>
      <c r="I379">
        <f t="shared" si="44"/>
        <v>2.2276798148291594</v>
      </c>
      <c r="J379">
        <f t="shared" si="45"/>
        <v>-0.31490712247117081</v>
      </c>
      <c r="K379">
        <f t="shared" si="45"/>
        <v>-0.6264258223918765</v>
      </c>
      <c r="L379">
        <f t="shared" si="45"/>
        <v>2.7064117489768078</v>
      </c>
      <c r="M379">
        <f t="shared" si="46"/>
        <v>-2.0724096160575178</v>
      </c>
      <c r="N379">
        <f t="shared" si="47"/>
        <v>-0.1161944531132003</v>
      </c>
      <c r="O379">
        <f t="shared" si="47"/>
        <v>0.86310272483511763</v>
      </c>
      <c r="P379">
        <f t="shared" si="47"/>
        <v>-1.0770719266171997</v>
      </c>
    </row>
    <row r="380" spans="1:16" x14ac:dyDescent="0.35">
      <c r="A380">
        <v>377</v>
      </c>
      <c r="B380">
        <f t="shared" si="40"/>
        <v>3.9479347680111729</v>
      </c>
      <c r="C380">
        <f>'Graficas excel'!$N$3*(COS('Graficas excel'!$N$4*B380+'Graficas excel'!$N$5)+'Graficas excel'!$N$6)*COS(B380)+'Graficas excel'!$N$7</f>
        <v>7.6124153246832167</v>
      </c>
      <c r="D380" s="4">
        <f>'Graficas excel'!$N$3*(COS('Graficas excel'!$N$4*B380+'Graficas excel'!$N$5)+'Graficas excel'!$N$6)*SIN(B380)+'Graficas excel'!$N$8</f>
        <v>18.881878647431481</v>
      </c>
      <c r="E380">
        <f t="shared" si="41"/>
        <v>2.3751378287830498</v>
      </c>
      <c r="F380">
        <f>C380/(2*'Graficas excel'!$N$9*COS(E380/2))</f>
        <v>0.50896599120901531</v>
      </c>
      <c r="G380">
        <f t="shared" si="42"/>
        <v>0.86078662849316179</v>
      </c>
      <c r="H380">
        <f t="shared" si="43"/>
        <v>2.0736264015251455</v>
      </c>
      <c r="I380">
        <f t="shared" si="44"/>
        <v>2.2243821151540977</v>
      </c>
      <c r="J380">
        <f t="shared" si="45"/>
        <v>-0.32146703834332169</v>
      </c>
      <c r="K380">
        <f t="shared" si="45"/>
        <v>-0.59808434483129436</v>
      </c>
      <c r="L380">
        <f t="shared" si="45"/>
        <v>2.7376911466348384</v>
      </c>
      <c r="M380">
        <f t="shared" si="46"/>
        <v>-2.0736264015251455</v>
      </c>
      <c r="N380">
        <f t="shared" si="47"/>
        <v>-0.10715606251441584</v>
      </c>
      <c r="O380">
        <f t="shared" si="47"/>
        <v>0.8518236539949563</v>
      </c>
      <c r="P380">
        <f t="shared" si="47"/>
        <v>-1.2001842817978232</v>
      </c>
    </row>
    <row r="381" spans="1:16" x14ac:dyDescent="0.35">
      <c r="A381">
        <v>378</v>
      </c>
      <c r="B381">
        <f t="shared" si="40"/>
        <v>3.9584067435231391</v>
      </c>
      <c r="C381">
        <f>'Graficas excel'!$N$3*(COS('Graficas excel'!$N$4*B381+'Graficas excel'!$N$5)+'Graficas excel'!$N$6)*COS(B381)+'Graficas excel'!$N$7</f>
        <v>7.6792193282505803</v>
      </c>
      <c r="D381" s="4">
        <f>'Graficas excel'!$N$3*(COS('Graficas excel'!$N$4*B381+'Graficas excel'!$N$5)+'Graficas excel'!$N$6)*SIN(B381)+'Graficas excel'!$N$8</f>
        <v>18.833944078496181</v>
      </c>
      <c r="E381">
        <f t="shared" si="41"/>
        <v>2.3672829032135692</v>
      </c>
      <c r="F381">
        <f>C381/(2*'Graficas excel'!$N$9*COS(E381/2))</f>
        <v>0.50848295143697941</v>
      </c>
      <c r="G381">
        <f t="shared" si="42"/>
        <v>0.8610720574365065</v>
      </c>
      <c r="H381">
        <f t="shared" si="43"/>
        <v>2.0747485371877556</v>
      </c>
      <c r="I381">
        <f t="shared" si="44"/>
        <v>2.2210157202006622</v>
      </c>
      <c r="J381">
        <f t="shared" si="45"/>
        <v>-0.32773016295648522</v>
      </c>
      <c r="K381">
        <f t="shared" si="45"/>
        <v>-0.56941531018440827</v>
      </c>
      <c r="L381">
        <f t="shared" si="45"/>
        <v>2.7581147577260543</v>
      </c>
      <c r="M381">
        <f t="shared" si="46"/>
        <v>-2.0747485371877552</v>
      </c>
      <c r="N381">
        <f t="shared" si="47"/>
        <v>-9.8235786069267278E-2</v>
      </c>
      <c r="O381">
        <f t="shared" si="47"/>
        <v>0.83925535358612302</v>
      </c>
      <c r="P381">
        <f t="shared" si="47"/>
        <v>-1.3183064935380806</v>
      </c>
    </row>
    <row r="382" spans="1:16" x14ac:dyDescent="0.35">
      <c r="A382">
        <v>379</v>
      </c>
      <c r="B382">
        <f t="shared" si="40"/>
        <v>3.9688787190351049</v>
      </c>
      <c r="C382">
        <f>'Graficas excel'!$N$3*(COS('Graficas excel'!$N$4*B382+'Graficas excel'!$N$5)+'Graficas excel'!$N$6)*COS(B382)+'Graficas excel'!$N$7</f>
        <v>7.7467300365989544</v>
      </c>
      <c r="D382" s="4">
        <f>'Graficas excel'!$N$3*(COS('Graficas excel'!$N$4*B382+'Graficas excel'!$N$5)+'Graficas excel'!$N$6)*SIN(B382)+'Graficas excel'!$N$8</f>
        <v>18.787111832724655</v>
      </c>
      <c r="E382">
        <f t="shared" si="41"/>
        <v>2.3593902159854272</v>
      </c>
      <c r="F382">
        <f>C382/(2*'Graficas excel'!$N$9*COS(E382/2))</f>
        <v>0.50803998198668321</v>
      </c>
      <c r="G382">
        <f t="shared" si="42"/>
        <v>0.86133348750816052</v>
      </c>
      <c r="H382">
        <f t="shared" si="43"/>
        <v>2.0757772599338709</v>
      </c>
      <c r="I382">
        <f t="shared" si="44"/>
        <v>2.2175837379596492</v>
      </c>
      <c r="J382">
        <f t="shared" si="45"/>
        <v>-0.33369306614087485</v>
      </c>
      <c r="K382">
        <f t="shared" si="45"/>
        <v>-0.54053239998230906</v>
      </c>
      <c r="L382">
        <f t="shared" si="45"/>
        <v>2.7677388952149098</v>
      </c>
      <c r="M382">
        <f t="shared" si="46"/>
        <v>-2.0757772599338713</v>
      </c>
      <c r="N382">
        <f t="shared" si="47"/>
        <v>-8.9447124558227051E-2</v>
      </c>
      <c r="O382">
        <f t="shared" si="47"/>
        <v>0.82545008026852651</v>
      </c>
      <c r="P382">
        <f t="shared" si="47"/>
        <v>-1.430919587426531</v>
      </c>
    </row>
    <row r="383" spans="1:16" x14ac:dyDescent="0.35">
      <c r="A383">
        <v>380</v>
      </c>
      <c r="B383">
        <f t="shared" si="40"/>
        <v>3.9793506945470711</v>
      </c>
      <c r="C383">
        <f>'Graficas excel'!$N$3*(COS('Graficas excel'!$N$4*B383+'Graficas excel'!$N$5)+'Graficas excel'!$N$6)*COS(B383)+'Graficas excel'!$N$7</f>
        <v>7.8149069313252051</v>
      </c>
      <c r="D383" s="4">
        <f>'Graficas excel'!$N$3*(COS('Graficas excel'!$N$4*B383+'Graficas excel'!$N$5)+'Graficas excel'!$N$6)*SIN(B383)+'Graficas excel'!$N$8</f>
        <v>18.741370747375672</v>
      </c>
      <c r="E383">
        <f t="shared" si="41"/>
        <v>2.3514646766531575</v>
      </c>
      <c r="F383">
        <f>C383/(2*'Graficas excel'!$N$9*COS(E383/2))</f>
        <v>0.50763652587005059</v>
      </c>
      <c r="G383">
        <f t="shared" si="42"/>
        <v>0.8615713305365873</v>
      </c>
      <c r="H383">
        <f t="shared" si="43"/>
        <v>2.0767139480318608</v>
      </c>
      <c r="I383">
        <f t="shared" si="44"/>
        <v>2.2140893123425092</v>
      </c>
      <c r="J383">
        <f t="shared" si="45"/>
        <v>-0.33935350819691379</v>
      </c>
      <c r="K383">
        <f t="shared" si="45"/>
        <v>-0.51154870604810276</v>
      </c>
      <c r="L383">
        <f t="shared" si="45"/>
        <v>2.76668220569892</v>
      </c>
      <c r="M383">
        <f t="shared" si="46"/>
        <v>-2.0767139480318608</v>
      </c>
      <c r="N383">
        <f t="shared" si="47"/>
        <v>-8.0803031531304692E-2</v>
      </c>
      <c r="O383">
        <f t="shared" si="47"/>
        <v>0.81046552538940342</v>
      </c>
      <c r="P383">
        <f t="shared" si="47"/>
        <v>-1.5375289463116879</v>
      </c>
    </row>
    <row r="384" spans="1:16" x14ac:dyDescent="0.35">
      <c r="A384">
        <v>381</v>
      </c>
      <c r="B384">
        <f t="shared" si="40"/>
        <v>3.9898226700590369</v>
      </c>
      <c r="C384">
        <f>'Graficas excel'!$N$3*(COS('Graficas excel'!$N$4*B384+'Graficas excel'!$N$5)+'Graficas excel'!$N$6)*COS(B384)+'Graficas excel'!$N$7</f>
        <v>7.8837095452857779</v>
      </c>
      <c r="D384" s="4">
        <f>'Graficas excel'!$N$3*(COS('Graficas excel'!$N$4*B384+'Graficas excel'!$N$5)+'Graficas excel'!$N$6)*SIN(B384)+'Graficas excel'!$N$8</f>
        <v>18.696707625006027</v>
      </c>
      <c r="E384">
        <f t="shared" si="41"/>
        <v>2.3435111060301934</v>
      </c>
      <c r="F384">
        <f>C384/(2*'Graficas excel'!$N$9*COS(E384/2))</f>
        <v>0.5072719636751748</v>
      </c>
      <c r="G384">
        <f t="shared" si="42"/>
        <v>0.86178602615100008</v>
      </c>
      <c r="H384">
        <f t="shared" si="43"/>
        <v>2.0775601153993497</v>
      </c>
      <c r="I384">
        <f t="shared" si="44"/>
        <v>2.2105356107147713</v>
      </c>
      <c r="J384">
        <f t="shared" si="45"/>
        <v>-0.3447104337198274</v>
      </c>
      <c r="K384">
        <f t="shared" si="45"/>
        <v>-0.48257607774063166</v>
      </c>
      <c r="L384">
        <f t="shared" si="45"/>
        <v>2.7551236511781974</v>
      </c>
      <c r="M384">
        <f t="shared" si="46"/>
        <v>-2.0775601153993493</v>
      </c>
      <c r="N384">
        <f t="shared" si="47"/>
        <v>-7.231585639613422E-2</v>
      </c>
      <c r="O384">
        <f t="shared" si="47"/>
        <v>0.79436455991468857</v>
      </c>
      <c r="P384">
        <f t="shared" si="47"/>
        <v>-1.6376671352084422</v>
      </c>
    </row>
    <row r="385" spans="1:16" x14ac:dyDescent="0.35">
      <c r="A385">
        <v>382</v>
      </c>
      <c r="B385">
        <f t="shared" si="40"/>
        <v>4.0002946455710031</v>
      </c>
      <c r="C385">
        <f>'Graficas excel'!$N$3*(COS('Graficas excel'!$N$4*B385+'Graficas excel'!$N$5)+'Graficas excel'!$N$6)*COS(B385)+'Graficas excel'!$N$7</f>
        <v>7.9530975934137906</v>
      </c>
      <c r="D385" s="4">
        <f>'Graficas excel'!$N$3*(COS('Graficas excel'!$N$4*B385+'Graficas excel'!$N$5)+'Graficas excel'!$N$6)*SIN(B385)+'Graficas excel'!$N$8</f>
        <v>18.653107286772119</v>
      </c>
      <c r="E385">
        <f t="shared" si="41"/>
        <v>2.3355342177116198</v>
      </c>
      <c r="F385">
        <f>C385/(2*'Graficas excel'!$N$9*COS(E385/2))</f>
        <v>0.5069456164016729</v>
      </c>
      <c r="G385">
        <f t="shared" si="42"/>
        <v>0.86197804032998881</v>
      </c>
      <c r="H385">
        <f t="shared" si="43"/>
        <v>2.0783174052766564</v>
      </c>
      <c r="I385">
        <f t="shared" si="44"/>
        <v>2.2069258114941381</v>
      </c>
      <c r="J385">
        <f t="shared" si="45"/>
        <v>-0.34976395858858789</v>
      </c>
      <c r="K385">
        <f t="shared" si="45"/>
        <v>-0.45372449033305529</v>
      </c>
      <c r="L385">
        <f t="shared" si="45"/>
        <v>2.7333000089818658</v>
      </c>
      <c r="M385">
        <f t="shared" si="46"/>
        <v>-2.0783174052766564</v>
      </c>
      <c r="N385">
        <f t="shared" si="47"/>
        <v>-6.3997290177133972E-2</v>
      </c>
      <c r="O385">
        <f t="shared" si="47"/>
        <v>0.77721494977803429</v>
      </c>
      <c r="P385">
        <f t="shared" si="47"/>
        <v>-1.7308965003714614</v>
      </c>
    </row>
    <row r="386" spans="1:16" x14ac:dyDescent="0.35">
      <c r="A386">
        <v>383</v>
      </c>
      <c r="B386">
        <f t="shared" si="40"/>
        <v>4.0107666210829693</v>
      </c>
      <c r="C386">
        <f>'Graficas excel'!$N$3*(COS('Graficas excel'!$N$4*B386+'Graficas excel'!$N$5)+'Graficas excel'!$N$6)*COS(B386)+'Graficas excel'!$N$7</f>
        <v>8.0230311016915117</v>
      </c>
      <c r="D386" s="4">
        <f>'Graficas excel'!$N$3*(COS('Graficas excel'!$N$4*B386+'Graficas excel'!$N$5)+'Graficas excel'!$N$6)*SIN(B386)+'Graficas excel'!$N$8</f>
        <v>18.610552633479621</v>
      </c>
      <c r="E386">
        <f t="shared" si="41"/>
        <v>2.3275386004374368</v>
      </c>
      <c r="F386">
        <f>C386/(2*'Graficas excel'!$N$9*COS(E386/2))</f>
        <v>0.50665674856246634</v>
      </c>
      <c r="G386">
        <f t="shared" si="42"/>
        <v>0.86214786384709541</v>
      </c>
      <c r="H386">
        <f t="shared" si="43"/>
        <v>2.0789875833322236</v>
      </c>
      <c r="I386">
        <f t="shared" si="44"/>
        <v>2.2032630918848302</v>
      </c>
      <c r="J386">
        <f t="shared" si="45"/>
        <v>-0.35451535034053488</v>
      </c>
      <c r="K386">
        <f t="shared" si="45"/>
        <v>-0.4251014395721408</v>
      </c>
      <c r="L386">
        <f t="shared" si="45"/>
        <v>2.7015029610045076</v>
      </c>
      <c r="M386">
        <f t="shared" si="46"/>
        <v>-2.0789875833322236</v>
      </c>
      <c r="N386">
        <f t="shared" si="47"/>
        <v>-5.5858314255524531E-2</v>
      </c>
      <c r="O386">
        <f t="shared" si="47"/>
        <v>0.75908904401239674</v>
      </c>
      <c r="P386">
        <f t="shared" si="47"/>
        <v>-1.8168116059491615</v>
      </c>
    </row>
    <row r="387" spans="1:16" x14ac:dyDescent="0.35">
      <c r="A387">
        <v>384</v>
      </c>
      <c r="B387">
        <f t="shared" ref="B387:B450" si="48">A387*$B$1</f>
        <v>4.0212385965949347</v>
      </c>
      <c r="C387">
        <f>'Graficas excel'!$N$3*(COS('Graficas excel'!$N$4*B387+'Graficas excel'!$N$5)+'Graficas excel'!$N$6)*COS(B387)+'Graficas excel'!$N$7</f>
        <v>8.0934705337807227</v>
      </c>
      <c r="D387" s="4">
        <f>'Graficas excel'!$N$3*(COS('Graficas excel'!$N$4*B387+'Graficas excel'!$N$5)+'Graficas excel'!$N$6)*SIN(B387)+'Graficas excel'!$N$8</f>
        <v>18.569024714174802</v>
      </c>
      <c r="E387">
        <f t="shared" si="41"/>
        <v>2.319528701403649</v>
      </c>
      <c r="F387">
        <f>C387/(2*'Graficas excel'!$N$9*COS(E387/2))</f>
        <v>0.50640457153644158</v>
      </c>
      <c r="G387">
        <f t="shared" si="42"/>
        <v>0.86229601061757966</v>
      </c>
      <c r="H387">
        <f t="shared" si="43"/>
        <v>2.0795725302312476</v>
      </c>
      <c r="I387">
        <f t="shared" si="44"/>
        <v>2.199550615817448</v>
      </c>
      <c r="J387">
        <f t="shared" si="45"/>
        <v>-0.35896700220583583</v>
      </c>
      <c r="K387">
        <f t="shared" si="45"/>
        <v>-0.39681136671899803</v>
      </c>
      <c r="L387">
        <f t="shared" si="45"/>
        <v>2.6600757633733254</v>
      </c>
      <c r="M387">
        <f t="shared" si="46"/>
        <v>-2.0795725302312471</v>
      </c>
      <c r="N387">
        <f t="shared" si="47"/>
        <v>-4.7909152375225049E-2</v>
      </c>
      <c r="O387">
        <f t="shared" si="47"/>
        <v>0.74006343736504154</v>
      </c>
      <c r="P387">
        <f t="shared" si="47"/>
        <v>-1.8950413887263222</v>
      </c>
    </row>
    <row r="388" spans="1:16" x14ac:dyDescent="0.35">
      <c r="A388">
        <v>385</v>
      </c>
      <c r="B388">
        <f t="shared" si="48"/>
        <v>4.0317105721069009</v>
      </c>
      <c r="C388">
        <f>'Graficas excel'!$N$3*(COS('Graficas excel'!$N$4*B388+'Graficas excel'!$N$5)+'Graficas excel'!$N$6)*COS(B388)+'Graficas excel'!$N$7</f>
        <v>8.1643769148242669</v>
      </c>
      <c r="D388" s="4">
        <f>'Graficas excel'!$N$3*(COS('Graficas excel'!$N$4*B388+'Graficas excel'!$N$5)+'Graficas excel'!$N$6)*SIN(B388)+'Graficas excel'!$N$8</f>
        <v>18.528502802041242</v>
      </c>
      <c r="E388">
        <f t="shared" ref="E388:E451" si="49">ATAN2(C388,D388)*2</f>
        <v>2.3115088106197699</v>
      </c>
      <c r="F388">
        <f>C388/(2*'Graficas excel'!$N$9*COS(E388/2))</f>
        <v>0.50618824715500221</v>
      </c>
      <c r="G388">
        <f t="shared" ref="G388:G451" si="50">(1-F388^2)^(1/2)</f>
        <v>0.86242301595107396</v>
      </c>
      <c r="H388">
        <f t="shared" ref="H388:H451" si="51">ATAN2(F388,G388)*2</f>
        <v>2.08007423370172</v>
      </c>
      <c r="I388">
        <f t="shared" ref="I388:I451" si="52">(E388+H388)/2</f>
        <v>2.1957915221607447</v>
      </c>
      <c r="J388">
        <f t="shared" ref="J388:L451" si="53">(I389-I388)/$B$1</f>
        <v>-0.36312240112098693</v>
      </c>
      <c r="K388">
        <f t="shared" si="53"/>
        <v>-0.36895511846497836</v>
      </c>
      <c r="L388">
        <f t="shared" si="53"/>
        <v>2.6094096434744749</v>
      </c>
      <c r="M388">
        <f t="shared" ref="M388:M451" si="54">E388-2*I388</f>
        <v>-2.0800742337017195</v>
      </c>
      <c r="N388">
        <f t="shared" ref="N388:P451" si="55">(M389-M388)/$B$1</f>
        <v>-4.0159226181836968E-2</v>
      </c>
      <c r="O388">
        <f t="shared" si="55"/>
        <v>0.7202186103481375</v>
      </c>
      <c r="P388">
        <f t="shared" si="55"/>
        <v>-1.9652511523823266</v>
      </c>
    </row>
    <row r="389" spans="1:16" x14ac:dyDescent="0.35">
      <c r="A389">
        <v>386</v>
      </c>
      <c r="B389">
        <f t="shared" si="48"/>
        <v>4.0421825476188671</v>
      </c>
      <c r="C389">
        <f>'Graficas excel'!$N$3*(COS('Graficas excel'!$N$4*B389+'Graficas excel'!$N$5)+'Graficas excel'!$N$6)*COS(B389)+'Graficas excel'!$N$7</f>
        <v>8.2357119519446957</v>
      </c>
      <c r="D389" s="4">
        <f>'Graficas excel'!$N$3*(COS('Graficas excel'!$N$4*B389+'Graficas excel'!$N$5)+'Graficas excel'!$N$6)*SIN(B389)+'Graficas excel'!$N$8</f>
        <v>18.488964477336289</v>
      </c>
      <c r="E389">
        <f t="shared" si="49"/>
        <v>2.3034830464018436</v>
      </c>
      <c r="F389">
        <f>C389/(2*'Graficas excel'!$N$9*COS(E389/2))</f>
        <v>0.50600689150421163</v>
      </c>
      <c r="G389">
        <f t="shared" si="50"/>
        <v>0.8625294347152711</v>
      </c>
      <c r="H389">
        <f t="shared" si="51"/>
        <v>2.0804947801348752</v>
      </c>
      <c r="I389">
        <f t="shared" si="52"/>
        <v>2.1919889132683594</v>
      </c>
      <c r="J389">
        <f t="shared" si="53"/>
        <v>-0.36698609008656669</v>
      </c>
      <c r="K389">
        <f t="shared" si="53"/>
        <v>-0.34162944457782579</v>
      </c>
      <c r="L389">
        <f t="shared" si="53"/>
        <v>2.5499398756328184</v>
      </c>
      <c r="M389">
        <f t="shared" si="54"/>
        <v>-2.0804947801348752</v>
      </c>
      <c r="N389">
        <f t="shared" si="55"/>
        <v>-3.2617114531009107E-2</v>
      </c>
      <c r="O389">
        <f t="shared" si="55"/>
        <v>0.69963854840552686</v>
      </c>
      <c r="P389">
        <f t="shared" si="55"/>
        <v>-2.0271441870299962</v>
      </c>
    </row>
    <row r="390" spans="1:16" x14ac:dyDescent="0.35">
      <c r="A390">
        <v>387</v>
      </c>
      <c r="B390">
        <f t="shared" si="48"/>
        <v>4.0526545231308324</v>
      </c>
      <c r="C390">
        <f>'Graficas excel'!$N$3*(COS('Graficas excel'!$N$4*B390+'Graficas excel'!$N$5)+'Graficas excel'!$N$6)*COS(B390)+'Graficas excel'!$N$7</f>
        <v>8.3074381509806834</v>
      </c>
      <c r="D390" s="4">
        <f>'Graficas excel'!$N$3*(COS('Graficas excel'!$N$4*B390+'Graficas excel'!$N$5)+'Graficas excel'!$N$6)*SIN(B390)+'Graficas excel'!$N$8</f>
        <v>18.450385717073338</v>
      </c>
      <c r="E390">
        <f t="shared" si="49"/>
        <v>2.2954553420799666</v>
      </c>
      <c r="F390">
        <f>C390/(2*'Graficas excel'!$N$9*COS(E390/2))</f>
        <v>0.50585957892306521</v>
      </c>
      <c r="G390">
        <f t="shared" si="50"/>
        <v>0.86261583941623698</v>
      </c>
      <c r="H390">
        <f t="shared" si="51"/>
        <v>2.0808363457595149</v>
      </c>
      <c r="I390">
        <f t="shared" si="52"/>
        <v>2.1881458439197408</v>
      </c>
      <c r="J390">
        <f t="shared" si="53"/>
        <v>-0.37056362526435221</v>
      </c>
      <c r="K390">
        <f t="shared" si="53"/>
        <v>-0.31492653664321335</v>
      </c>
      <c r="L390">
        <f t="shared" si="53"/>
        <v>2.4821417032609787</v>
      </c>
      <c r="M390">
        <f t="shared" si="54"/>
        <v>-2.0808363457595149</v>
      </c>
      <c r="N390">
        <f t="shared" si="55"/>
        <v>-2.5290516784879008E-2</v>
      </c>
      <c r="O390">
        <f t="shared" si="55"/>
        <v>0.67841034411972456</v>
      </c>
      <c r="P390">
        <f t="shared" si="55"/>
        <v>-2.0804632723524144</v>
      </c>
    </row>
    <row r="391" spans="1:16" x14ac:dyDescent="0.35">
      <c r="A391">
        <v>388</v>
      </c>
      <c r="B391">
        <f t="shared" si="48"/>
        <v>4.0631264986427986</v>
      </c>
      <c r="C391">
        <f>'Graficas excel'!$N$3*(COS('Graficas excel'!$N$4*B391+'Graficas excel'!$N$5)+'Graficas excel'!$N$6)*COS(B391)+'Graficas excel'!$N$7</f>
        <v>8.3795189290180954</v>
      </c>
      <c r="D391" s="4">
        <f>'Graficas excel'!$N$3*(COS('Graficas excel'!$N$4*B391+'Graficas excel'!$N$5)+'Graficas excel'!$N$6)*SIN(B391)+'Graficas excel'!$N$8</f>
        <v>18.412740991128771</v>
      </c>
      <c r="E391">
        <f t="shared" si="49"/>
        <v>2.2874294339887231</v>
      </c>
      <c r="F391">
        <f>C391/(2*'Graficas excel'!$N$9*COS(E391/2))</f>
        <v>0.50574534617740585</v>
      </c>
      <c r="G391">
        <f t="shared" si="50"/>
        <v>0.86268281820139203</v>
      </c>
      <c r="H391">
        <f t="shared" si="51"/>
        <v>2.0811011874319711</v>
      </c>
      <c r="I391">
        <f t="shared" si="52"/>
        <v>2.1842653107103471</v>
      </c>
      <c r="J391">
        <f t="shared" si="53"/>
        <v>-0.3738615282441482</v>
      </c>
      <c r="K391">
        <f t="shared" si="53"/>
        <v>-0.28893360950943486</v>
      </c>
      <c r="L391">
        <f t="shared" si="53"/>
        <v>2.4065260781047746</v>
      </c>
      <c r="M391">
        <f t="shared" si="54"/>
        <v>-2.0811011874319711</v>
      </c>
      <c r="N391">
        <f t="shared" si="55"/>
        <v>-1.8186220274192842E-2</v>
      </c>
      <c r="O391">
        <f t="shared" si="55"/>
        <v>0.65662378367810548</v>
      </c>
      <c r="P391">
        <f t="shared" si="55"/>
        <v>-2.1249917967400775</v>
      </c>
    </row>
    <row r="392" spans="1:16" x14ac:dyDescent="0.35">
      <c r="A392">
        <v>389</v>
      </c>
      <c r="B392">
        <f t="shared" si="48"/>
        <v>4.0735984741547648</v>
      </c>
      <c r="C392">
        <f>'Graficas excel'!$N$3*(COS('Graficas excel'!$N$4*B392+'Graficas excel'!$N$5)+'Graficas excel'!$N$6)*COS(B392)+'Graficas excel'!$N$7</f>
        <v>8.4519187222906655</v>
      </c>
      <c r="D392" s="4">
        <f>'Graficas excel'!$N$3*(COS('Graficas excel'!$N$4*B392+'Graficas excel'!$N$5)+'Graficas excel'!$N$6)*SIN(B392)+'Graficas excel'!$N$8</f>
        <v>18.376003364426634</v>
      </c>
      <c r="E392">
        <f t="shared" si="49"/>
        <v>2.2794088507980788</v>
      </c>
      <c r="F392">
        <f>C392/(2*'Graficas excel'!$N$9*COS(E392/2))</f>
        <v>0.5056631967881553</v>
      </c>
      <c r="G392">
        <f t="shared" si="50"/>
        <v>0.86273097279162481</v>
      </c>
      <c r="H392">
        <f t="shared" si="51"/>
        <v>2.0812916330853382</v>
      </c>
      <c r="I392">
        <f t="shared" si="52"/>
        <v>2.1803502419417082</v>
      </c>
      <c r="J392">
        <f t="shared" si="53"/>
        <v>-0.37688723392751494</v>
      </c>
      <c r="K392">
        <f t="shared" si="53"/>
        <v>-0.26373252735061414</v>
      </c>
      <c r="L392">
        <f t="shared" si="53"/>
        <v>2.3236353445638467</v>
      </c>
      <c r="M392">
        <f t="shared" si="54"/>
        <v>-2.0812916330853377</v>
      </c>
      <c r="N392">
        <f t="shared" si="55"/>
        <v>-1.1310072090941276E-2</v>
      </c>
      <c r="O392">
        <f t="shared" si="55"/>
        <v>0.6343709216195148</v>
      </c>
      <c r="P392">
        <f t="shared" si="55"/>
        <v>-2.1605547147820512</v>
      </c>
    </row>
    <row r="393" spans="1:16" x14ac:dyDescent="0.35">
      <c r="A393">
        <v>390</v>
      </c>
      <c r="B393">
        <f t="shared" si="48"/>
        <v>4.0840704496667311</v>
      </c>
      <c r="C393">
        <f>'Graficas excel'!$N$3*(COS('Graficas excel'!$N$4*B393+'Graficas excel'!$N$5)+'Graficas excel'!$N$6)*COS(B393)+'Graficas excel'!$N$7</f>
        <v>8.5246030890451081</v>
      </c>
      <c r="D393" s="4">
        <f>'Graficas excel'!$N$3*(COS('Graficas excel'!$N$4*B393+'Graficas excel'!$N$5)+'Graficas excel'!$N$6)*SIN(B393)+'Graficas excel'!$N$8</f>
        <v>18.340144604829149</v>
      </c>
      <c r="E393">
        <f t="shared" si="49"/>
        <v>2.2713969042311808</v>
      </c>
      <c r="F393">
        <f>C393/(2*'Graficas excel'!$N$9*COS(E393/2))</f>
        <v>0.50561210549182445</v>
      </c>
      <c r="G393">
        <f t="shared" si="50"/>
        <v>0.8627609163494393</v>
      </c>
      <c r="H393">
        <f t="shared" si="51"/>
        <v>2.0814100718833122</v>
      </c>
      <c r="I393">
        <f t="shared" si="52"/>
        <v>2.1764034880572467</v>
      </c>
      <c r="J393">
        <f t="shared" si="53"/>
        <v>-0.37964903449563947</v>
      </c>
      <c r="K393">
        <f t="shared" si="53"/>
        <v>-0.23939947492360292</v>
      </c>
      <c r="L393">
        <f t="shared" si="53"/>
        <v>2.2340388621478953</v>
      </c>
      <c r="M393">
        <f t="shared" si="54"/>
        <v>-2.0814100718833126</v>
      </c>
      <c r="N393">
        <f t="shared" si="55"/>
        <v>-4.666955334238429E-3</v>
      </c>
      <c r="O393">
        <f t="shared" si="55"/>
        <v>0.61174564555405453</v>
      </c>
      <c r="P393">
        <f t="shared" si="55"/>
        <v>-2.1870191563327355</v>
      </c>
    </row>
    <row r="394" spans="1:16" x14ac:dyDescent="0.35">
      <c r="A394">
        <v>391</v>
      </c>
      <c r="B394">
        <f t="shared" si="48"/>
        <v>4.0945424251786964</v>
      </c>
      <c r="C394">
        <f>'Graficas excel'!$N$3*(COS('Graficas excel'!$N$4*B394+'Graficas excel'!$N$5)+'Graficas excel'!$N$6)*COS(B394)+'Graficas excel'!$N$7</f>
        <v>8.5975388069866199</v>
      </c>
      <c r="D394" s="4">
        <f>'Graficas excel'!$N$3*(COS('Graficas excel'!$N$4*B394+'Graficas excel'!$N$5)+'Graficas excel'!$N$6)*SIN(B394)+'Graficas excel'!$N$8</f>
        <v>18.305135296338197</v>
      </c>
      <c r="E394">
        <f t="shared" si="49"/>
        <v>2.2633966812044455</v>
      </c>
      <c r="F394">
        <f>C394/(2*'Graficas excel'!$N$9*COS(E394/2))</f>
        <v>0.50559102281073431</v>
      </c>
      <c r="G394">
        <f t="shared" si="50"/>
        <v>0.86277327129043324</v>
      </c>
      <c r="H394">
        <f t="shared" si="51"/>
        <v>2.0814589441252882</v>
      </c>
      <c r="I394">
        <f t="shared" si="52"/>
        <v>2.1724278126648668</v>
      </c>
      <c r="J394">
        <f t="shared" si="53"/>
        <v>-0.38215601993461695</v>
      </c>
      <c r="K394">
        <f t="shared" si="53"/>
        <v>-0.21600467466640982</v>
      </c>
      <c r="L394">
        <f t="shared" si="53"/>
        <v>2.1383286689190584</v>
      </c>
      <c r="M394">
        <f t="shared" si="54"/>
        <v>-2.0814589441252882</v>
      </c>
      <c r="N394">
        <f t="shared" si="55"/>
        <v>1.7392300855554475E-3</v>
      </c>
      <c r="O394">
        <f t="shared" si="55"/>
        <v>0.58884323450473763</v>
      </c>
      <c r="P394">
        <f t="shared" si="55"/>
        <v>-2.2042948507320093</v>
      </c>
    </row>
    <row r="395" spans="1:16" x14ac:dyDescent="0.35">
      <c r="A395">
        <v>392</v>
      </c>
      <c r="B395">
        <f t="shared" si="48"/>
        <v>4.1050144006906626</v>
      </c>
      <c r="C395">
        <f>'Graficas excel'!$N$3*(COS('Graficas excel'!$N$4*B395+'Graficas excel'!$N$5)+'Graficas excel'!$N$6)*COS(B395)+'Graficas excel'!$N$7</f>
        <v>8.6706939649436681</v>
      </c>
      <c r="D395" s="4">
        <f>'Graficas excel'!$N$3*(COS('Graficas excel'!$N$4*B395+'Graficas excel'!$N$5)+'Graficas excel'!$N$6)*SIN(B395)+'Graficas excel'!$N$8</f>
        <v>18.270944957190913</v>
      </c>
      <c r="E395">
        <f t="shared" si="49"/>
        <v>2.2554110374142997</v>
      </c>
      <c r="F395">
        <f>C395/(2*'Graficas excel'!$N$9*COS(E395/2))</f>
        <v>0.50559887970999962</v>
      </c>
      <c r="G395">
        <f t="shared" si="50"/>
        <v>0.86276866704580391</v>
      </c>
      <c r="H395">
        <f t="shared" si="51"/>
        <v>2.0814407309504221</v>
      </c>
      <c r="I395">
        <f t="shared" si="52"/>
        <v>2.1684258841823612</v>
      </c>
      <c r="J395">
        <f t="shared" si="53"/>
        <v>-0.38441801559819377</v>
      </c>
      <c r="K395">
        <f t="shared" si="53"/>
        <v>-0.19361214920895464</v>
      </c>
      <c r="L395">
        <f t="shared" si="53"/>
        <v>2.0371152168694735</v>
      </c>
      <c r="M395">
        <f t="shared" si="54"/>
        <v>-2.0814407309504226</v>
      </c>
      <c r="N395">
        <f t="shared" si="55"/>
        <v>7.9055820176758985E-3</v>
      </c>
      <c r="O395">
        <f t="shared" si="55"/>
        <v>0.56575991280671933</v>
      </c>
      <c r="P395">
        <f t="shared" si="55"/>
        <v>-2.2123342853556291</v>
      </c>
    </row>
    <row r="396" spans="1:16" x14ac:dyDescent="0.35">
      <c r="A396">
        <v>393</v>
      </c>
      <c r="B396">
        <f t="shared" si="48"/>
        <v>4.1154863762026288</v>
      </c>
      <c r="C396">
        <f>'Graficas excel'!$N$3*(COS('Graficas excel'!$N$4*B396+'Graficas excel'!$N$5)+'Graficas excel'!$N$6)*COS(B396)+'Graficas excel'!$N$7</f>
        <v>8.7440380484148967</v>
      </c>
      <c r="D396" s="4">
        <f>'Graficas excel'!$N$3*(COS('Graficas excel'!$N$4*B396+'Graficas excel'!$N$5)+'Graficas excel'!$N$6)*SIN(B396)+'Graficas excel'!$N$8</f>
        <v>18.237542162412574</v>
      </c>
      <c r="E396">
        <f t="shared" si="49"/>
        <v>2.247442592384191</v>
      </c>
      <c r="F396">
        <f>C396/(2*'Graficas excel'!$N$9*COS(E396/2))</f>
        <v>0.50563459231809871</v>
      </c>
      <c r="G396">
        <f t="shared" si="50"/>
        <v>0.86274773778394231</v>
      </c>
      <c r="H396">
        <f t="shared" si="51"/>
        <v>2.0813579438891252</v>
      </c>
      <c r="I396">
        <f t="shared" si="52"/>
        <v>2.1644002681366583</v>
      </c>
      <c r="J396">
        <f t="shared" si="53"/>
        <v>-0.38644551728352905</v>
      </c>
      <c r="K396">
        <f t="shared" si="53"/>
        <v>-0.17227952854284426</v>
      </c>
      <c r="L396">
        <f t="shared" si="53"/>
        <v>1.9310231838546226</v>
      </c>
      <c r="M396">
        <f t="shared" si="54"/>
        <v>-2.0813579438891257</v>
      </c>
      <c r="N396">
        <f t="shared" si="55"/>
        <v>1.3830205970239869E-2</v>
      </c>
      <c r="O396">
        <f t="shared" si="55"/>
        <v>0.54259240234619244</v>
      </c>
      <c r="P396">
        <f t="shared" si="55"/>
        <v>-2.2111325868958711</v>
      </c>
    </row>
    <row r="397" spans="1:16" x14ac:dyDescent="0.35">
      <c r="A397">
        <v>394</v>
      </c>
      <c r="B397">
        <f t="shared" si="48"/>
        <v>4.125958351714595</v>
      </c>
      <c r="C397">
        <f>'Graficas excel'!$N$3*(COS('Graficas excel'!$N$4*B397+'Graficas excel'!$N$5)+'Graficas excel'!$N$6)*COS(B397)+'Graficas excel'!$N$7</f>
        <v>8.8175420186867868</v>
      </c>
      <c r="D397" s="4">
        <f>'Graficas excel'!$N$3*(COS('Graficas excel'!$N$4*B397+'Graficas excel'!$N$5)+'Graficas excel'!$N$6)*SIN(B397)+'Graficas excel'!$N$8</f>
        <v>18.204894670371299</v>
      </c>
      <c r="E397">
        <f t="shared" si="49"/>
        <v>2.2394937259750325</v>
      </c>
      <c r="F397">
        <f>C397/(2*'Graficas excel'!$N$9*COS(E397/2))</f>
        <v>0.50569706668779268</v>
      </c>
      <c r="G397">
        <f t="shared" si="50"/>
        <v>0.86271112009951634</v>
      </c>
      <c r="H397">
        <f t="shared" si="51"/>
        <v>2.0812131143108799</v>
      </c>
      <c r="I397">
        <f t="shared" si="52"/>
        <v>2.1603534201429562</v>
      </c>
      <c r="J397">
        <f t="shared" si="53"/>
        <v>-0.38824962428764276</v>
      </c>
      <c r="K397">
        <f t="shared" si="53"/>
        <v>-0.15205790104848008</v>
      </c>
      <c r="L397">
        <f t="shared" si="53"/>
        <v>1.8206874804384456</v>
      </c>
      <c r="M397">
        <f t="shared" si="54"/>
        <v>-2.0812131143108799</v>
      </c>
      <c r="N397">
        <f t="shared" si="55"/>
        <v>1.9512220320587987E-2</v>
      </c>
      <c r="O397">
        <f t="shared" si="55"/>
        <v>0.51943747604250889</v>
      </c>
      <c r="P397">
        <f t="shared" si="55"/>
        <v>-2.2007272429307605</v>
      </c>
    </row>
    <row r="398" spans="1:16" x14ac:dyDescent="0.35">
      <c r="A398">
        <v>395</v>
      </c>
      <c r="B398">
        <f t="shared" si="48"/>
        <v>4.1364303272265603</v>
      </c>
      <c r="C398">
        <f>'Graficas excel'!$N$3*(COS('Graficas excel'!$N$4*B398+'Graficas excel'!$N$5)+'Graficas excel'!$N$6)*COS(B398)+'Graficas excel'!$N$7</f>
        <v>8.8911783852369766</v>
      </c>
      <c r="D398" s="4">
        <f>'Graficas excel'!$N$3*(COS('Graficas excel'!$N$4*B398+'Graficas excel'!$N$5)+'Graficas excel'!$N$6)*SIN(B398)+'Graficas excel'!$N$8</f>
        <v>18.172969552862373</v>
      </c>
      <c r="E398">
        <f t="shared" si="49"/>
        <v>2.2315665763522734</v>
      </c>
      <c r="F398">
        <f>C398/(2*'Graficas excel'!$N$9*COS(E398/2))</f>
        <v>0.50578520357420997</v>
      </c>
      <c r="G398">
        <f t="shared" si="50"/>
        <v>0.8626594506787687</v>
      </c>
      <c r="H398">
        <f t="shared" si="51"/>
        <v>2.081008782817499</v>
      </c>
      <c r="I398">
        <f t="shared" si="52"/>
        <v>2.156287679584886</v>
      </c>
      <c r="J398">
        <f t="shared" si="53"/>
        <v>-0.38984197090382339</v>
      </c>
      <c r="K398">
        <f t="shared" si="53"/>
        <v>-0.13299170633838564</v>
      </c>
      <c r="L398">
        <f t="shared" si="53"/>
        <v>1.7067493874475459</v>
      </c>
      <c r="M398">
        <f t="shared" si="54"/>
        <v>-2.0810087828174986</v>
      </c>
      <c r="N398">
        <f t="shared" si="55"/>
        <v>2.4951756849702553E-2</v>
      </c>
      <c r="O398">
        <f t="shared" si="55"/>
        <v>0.49639151424602157</v>
      </c>
      <c r="P398">
        <f t="shared" si="55"/>
        <v>-2.1811975605313534</v>
      </c>
    </row>
    <row r="399" spans="1:16" x14ac:dyDescent="0.35">
      <c r="A399">
        <v>396</v>
      </c>
      <c r="B399">
        <f t="shared" si="48"/>
        <v>4.1469023027385266</v>
      </c>
      <c r="C399">
        <f>'Graficas excel'!$N$3*(COS('Graficas excel'!$N$4*B399+'Graficas excel'!$N$5)+'Graficas excel'!$N$6)*COS(B399)+'Graficas excel'!$N$7</f>
        <v>8.9649212711662081</v>
      </c>
      <c r="D399" s="4">
        <f>'Graficas excel'!$N$3*(COS('Graficas excel'!$N$4*B399+'Graficas excel'!$N$5)+'Graficas excel'!$N$6)*SIN(B399)+'Graficas excel'!$N$8</f>
        <v>18.141733328235134</v>
      </c>
      <c r="E399">
        <f t="shared" si="49"/>
        <v>2.2236630393933012</v>
      </c>
      <c r="F399">
        <f>C399/(2*'Graficas excel'!$N$9*COS(E399/2))</f>
        <v>0.50589790320713779</v>
      </c>
      <c r="G399">
        <f t="shared" si="50"/>
        <v>0.86259336395002562</v>
      </c>
      <c r="H399">
        <f t="shared" si="51"/>
        <v>2.0807474886307875</v>
      </c>
      <c r="I399">
        <f t="shared" si="52"/>
        <v>2.1522052640120446</v>
      </c>
      <c r="J399">
        <f t="shared" si="53"/>
        <v>-0.39123465679589353</v>
      </c>
      <c r="K399">
        <f t="shared" si="53"/>
        <v>-0.11511866854797201</v>
      </c>
      <c r="L399">
        <f t="shared" si="53"/>
        <v>1.589852920898307</v>
      </c>
      <c r="M399">
        <f t="shared" si="54"/>
        <v>-2.080747488630788</v>
      </c>
      <c r="N399">
        <f t="shared" si="55"/>
        <v>3.0149956631234601E-2</v>
      </c>
      <c r="O399">
        <f t="shared" si="55"/>
        <v>0.47355006680537731</v>
      </c>
      <c r="P399">
        <f t="shared" si="55"/>
        <v>-2.1526639315146729</v>
      </c>
    </row>
    <row r="400" spans="1:16" x14ac:dyDescent="0.35">
      <c r="A400">
        <v>397</v>
      </c>
      <c r="B400">
        <f t="shared" si="48"/>
        <v>4.1573742782504928</v>
      </c>
      <c r="C400">
        <f>'Graficas excel'!$N$3*(COS('Graficas excel'!$N$4*B400+'Graficas excel'!$N$5)+'Graficas excel'!$N$6)*COS(B400)+'Graficas excel'!$N$7</f>
        <v>9.0387464714302475</v>
      </c>
      <c r="D400" s="4">
        <f>'Graficas excel'!$N$3*(COS('Graficas excel'!$N$4*B400+'Graficas excel'!$N$5)+'Graficas excel'!$N$6)*SIN(B400)+'Graficas excel'!$N$8</f>
        <v>18.111152097062213</v>
      </c>
      <c r="E400">
        <f t="shared" si="49"/>
        <v>2.2157847695100323</v>
      </c>
      <c r="F400">
        <f>C400/(2*'Graficas excel'!$N$9*COS(E400/2))</f>
        <v>0.5060340700348851</v>
      </c>
      <c r="G400">
        <f t="shared" si="50"/>
        <v>0.86251348972867037</v>
      </c>
      <c r="H400">
        <f t="shared" si="51"/>
        <v>2.0804317590232584</v>
      </c>
      <c r="I400">
        <f t="shared" si="52"/>
        <v>2.1481082642666456</v>
      </c>
      <c r="J400">
        <f t="shared" si="53"/>
        <v>-0.39244017667389802</v>
      </c>
      <c r="K400">
        <f t="shared" si="53"/>
        <v>-9.8469767692697358E-2</v>
      </c>
      <c r="L400">
        <f t="shared" si="53"/>
        <v>1.4706414026643162</v>
      </c>
      <c r="M400">
        <f t="shared" si="54"/>
        <v>-2.0804317590232588</v>
      </c>
      <c r="N400">
        <f t="shared" si="55"/>
        <v>3.5108961334510365E-2</v>
      </c>
      <c r="O400">
        <f t="shared" si="55"/>
        <v>0.45100742282906325</v>
      </c>
      <c r="P400">
        <f t="shared" si="55"/>
        <v>-2.1152869140094928</v>
      </c>
    </row>
    <row r="401" spans="1:16" x14ac:dyDescent="0.35">
      <c r="A401">
        <v>398</v>
      </c>
      <c r="B401">
        <f t="shared" si="48"/>
        <v>4.167846253762459</v>
      </c>
      <c r="C401">
        <f>'Graficas excel'!$N$3*(COS('Graficas excel'!$N$4*B401+'Graficas excel'!$N$5)+'Graficas excel'!$N$6)*COS(B401)+'Graficas excel'!$N$7</f>
        <v>9.1126315036730414</v>
      </c>
      <c r="D401" s="4">
        <f>'Graficas excel'!$N$3*(COS('Graficas excel'!$N$4*B401+'Graficas excel'!$N$5)+'Graficas excel'!$N$6)*SIN(B401)+'Graficas excel'!$N$8</f>
        <v>18.081191679839772</v>
      </c>
      <c r="E401">
        <f t="shared" si="49"/>
        <v>2.2079331818532966</v>
      </c>
      <c r="F401">
        <f>C401/(2*'Graficas excel'!$N$9*COS(E401/2))</f>
        <v>0.50619261741754584</v>
      </c>
      <c r="G401">
        <f t="shared" si="50"/>
        <v>0.86242045086603436</v>
      </c>
      <c r="H401">
        <f t="shared" si="51"/>
        <v>2.0800640988399133</v>
      </c>
      <c r="I401">
        <f t="shared" si="52"/>
        <v>2.1439986403466049</v>
      </c>
      <c r="J401">
        <f t="shared" si="53"/>
        <v>-0.39347134966984493</v>
      </c>
      <c r="K401">
        <f t="shared" si="53"/>
        <v>-8.3069246937113345E-2</v>
      </c>
      <c r="L401">
        <f t="shared" si="53"/>
        <v>1.3497542786370953</v>
      </c>
      <c r="M401">
        <f t="shared" si="54"/>
        <v>-2.0800640988399133</v>
      </c>
      <c r="N401">
        <f t="shared" si="55"/>
        <v>3.98319000220912E-2</v>
      </c>
      <c r="O401">
        <f t="shared" si="55"/>
        <v>0.42885619006477377</v>
      </c>
      <c r="P401">
        <f t="shared" si="55"/>
        <v>-2.0692661624324957</v>
      </c>
    </row>
    <row r="402" spans="1:16" x14ac:dyDescent="0.35">
      <c r="A402">
        <v>399</v>
      </c>
      <c r="B402">
        <f t="shared" si="48"/>
        <v>4.1783182292744243</v>
      </c>
      <c r="C402">
        <f>'Graficas excel'!$N$3*(COS('Graficas excel'!$N$4*B402+'Graficas excel'!$N$5)+'Graficas excel'!$N$6)*COS(B402)+'Graficas excel'!$N$7</f>
        <v>9.1865556514923199</v>
      </c>
      <c r="D402" s="4">
        <f>'Graficas excel'!$N$3*(COS('Graficas excel'!$N$4*B402+'Graficas excel'!$N$5)+'Graficas excel'!$N$6)*SIN(B402)+'Graficas excel'!$N$8</f>
        <v>18.05181775619829</v>
      </c>
      <c r="E402">
        <f t="shared" si="49"/>
        <v>2.2001094558581173</v>
      </c>
      <c r="F402">
        <f>C402/(2*'Graficas excel'!$N$9*COS(E402/2))</f>
        <v>0.50637247224804871</v>
      </c>
      <c r="G402">
        <f t="shared" si="50"/>
        <v>0.86231486091183607</v>
      </c>
      <c r="H402">
        <f t="shared" si="51"/>
        <v>2.0796469801582869</v>
      </c>
      <c r="I402">
        <f t="shared" si="52"/>
        <v>2.1398782180082021</v>
      </c>
      <c r="J402">
        <f t="shared" si="53"/>
        <v>-0.39434124878956783</v>
      </c>
      <c r="K402">
        <f t="shared" si="53"/>
        <v>-6.8934653184054381E-2</v>
      </c>
      <c r="L402">
        <f t="shared" si="53"/>
        <v>1.2278241453130692</v>
      </c>
      <c r="M402">
        <f t="shared" si="54"/>
        <v>-2.0796469801582869</v>
      </c>
      <c r="N402">
        <f t="shared" si="55"/>
        <v>4.4322871542604537E-2</v>
      </c>
      <c r="O402">
        <f t="shared" si="55"/>
        <v>0.40718688548404086</v>
      </c>
      <c r="P402">
        <f t="shared" si="55"/>
        <v>-2.0148391436135782</v>
      </c>
    </row>
    <row r="403" spans="1:16" x14ac:dyDescent="0.35">
      <c r="A403">
        <v>400</v>
      </c>
      <c r="B403">
        <f t="shared" si="48"/>
        <v>4.1887902047863905</v>
      </c>
      <c r="C403">
        <f>'Graficas excel'!$N$3*(COS('Graficas excel'!$N$4*B403+'Graficas excel'!$N$5)+'Graficas excel'!$N$6)*COS(B403)+'Graficas excel'!$N$7</f>
        <v>9.2604999999999968</v>
      </c>
      <c r="D403" s="4">
        <f>'Graficas excel'!$N$3*(COS('Graficas excel'!$N$4*B403+'Graficas excel'!$N$5)+'Graficas excel'!$N$6)*SIN(B403)+'Graficas excel'!$N$8</f>
        <v>18.022996005096186</v>
      </c>
      <c r="E403">
        <f t="shared" si="49"/>
        <v>2.1923145400821666</v>
      </c>
      <c r="F403">
        <f>C403/(2*'Graficas excel'!$N$9*COS(E403/2))</f>
        <v>0.50657257948004908</v>
      </c>
      <c r="G403">
        <f t="shared" si="50"/>
        <v>0.86219732179990527</v>
      </c>
      <c r="H403">
        <f t="shared" si="51"/>
        <v>2.0791828321328722</v>
      </c>
      <c r="I403">
        <f t="shared" si="52"/>
        <v>2.1357486861075197</v>
      </c>
      <c r="J403">
        <f t="shared" si="53"/>
        <v>-0.39506313078963712</v>
      </c>
      <c r="K403">
        <f t="shared" si="53"/>
        <v>-5.6076908801335368E-2</v>
      </c>
      <c r="L403">
        <f t="shared" si="53"/>
        <v>1.105474037423346</v>
      </c>
      <c r="M403">
        <f t="shared" si="54"/>
        <v>-2.0791828321328727</v>
      </c>
      <c r="N403">
        <f t="shared" si="55"/>
        <v>4.8586922636187108E-2</v>
      </c>
      <c r="O403">
        <f t="shared" si="55"/>
        <v>0.38608753931156897</v>
      </c>
      <c r="P403">
        <f t="shared" si="55"/>
        <v>-1.9522797508317196</v>
      </c>
    </row>
    <row r="404" spans="1:16" x14ac:dyDescent="0.35">
      <c r="A404">
        <v>401</v>
      </c>
      <c r="B404">
        <f t="shared" si="48"/>
        <v>4.1992621802983567</v>
      </c>
      <c r="C404">
        <f>'Graficas excel'!$N$3*(COS('Graficas excel'!$N$4*B404+'Graficas excel'!$N$5)+'Graficas excel'!$N$6)*COS(B404)+'Graficas excel'!$N$7</f>
        <v>9.3344474635709513</v>
      </c>
      <c r="D404" s="4">
        <f>'Graficas excel'!$N$3*(COS('Graficas excel'!$N$4*B404+'Graficas excel'!$N$5)+'Graficas excel'!$N$6)*SIN(B404)+'Graficas excel'!$N$8</f>
        <v>17.994692245463547</v>
      </c>
      <c r="E404">
        <f t="shared" si="49"/>
        <v>2.1845491582835952</v>
      </c>
      <c r="F404">
        <f>C404/(2*'Graficas excel'!$N$9*COS(E404/2))</f>
        <v>0.50679190654246342</v>
      </c>
      <c r="G404">
        <f t="shared" si="50"/>
        <v>0.86206842156702101</v>
      </c>
      <c r="H404">
        <f t="shared" si="51"/>
        <v>2.0786740310688248</v>
      </c>
      <c r="I404">
        <f t="shared" si="52"/>
        <v>2.13161159467621</v>
      </c>
      <c r="J404">
        <f t="shared" si="53"/>
        <v>-0.39565036680539145</v>
      </c>
      <c r="K404">
        <f t="shared" si="53"/>
        <v>-4.4500411752323929E-2</v>
      </c>
      <c r="L404">
        <f t="shared" si="53"/>
        <v>0.9833149587910196</v>
      </c>
      <c r="M404">
        <f t="shared" si="54"/>
        <v>-2.0786740310688248</v>
      </c>
      <c r="N404">
        <f t="shared" si="55"/>
        <v>5.2630021893333059E-2</v>
      </c>
      <c r="O404">
        <f t="shared" si="55"/>
        <v>0.36564331356835217</v>
      </c>
      <c r="P404">
        <f t="shared" si="55"/>
        <v>-1.8818967794061627</v>
      </c>
    </row>
    <row r="405" spans="1:16" x14ac:dyDescent="0.35">
      <c r="A405">
        <v>402</v>
      </c>
      <c r="B405">
        <f t="shared" si="48"/>
        <v>4.2097341558103221</v>
      </c>
      <c r="C405">
        <f>'Graficas excel'!$N$3*(COS('Graficas excel'!$N$4*B405+'Graficas excel'!$N$5)+'Graficas excel'!$N$6)*COS(B405)+'Graficas excel'!$N$7</f>
        <v>9.4083828057057026</v>
      </c>
      <c r="D405" s="4">
        <f>'Graficas excel'!$N$3*(COS('Graficas excel'!$N$4*B405+'Graficas excel'!$N$5)+'Graficas excel'!$N$6)*SIN(B405)+'Graficas excel'!$N$8</f>
        <v>17.966872576760117</v>
      </c>
      <c r="E405">
        <f t="shared" si="49"/>
        <v>2.1768138166790836</v>
      </c>
      <c r="F405">
        <f>C405/(2*'Graficas excel'!$N$9*COS(E405/2))</f>
        <v>0.50702944762128543</v>
      </c>
      <c r="G405">
        <f t="shared" si="50"/>
        <v>0.86192873211469989</v>
      </c>
      <c r="H405">
        <f t="shared" si="51"/>
        <v>2.0781228907683631</v>
      </c>
      <c r="I405">
        <f t="shared" si="52"/>
        <v>2.1274683537237236</v>
      </c>
      <c r="J405">
        <f t="shared" si="53"/>
        <v>-0.39611637402753419</v>
      </c>
      <c r="K405">
        <f t="shared" si="53"/>
        <v>-3.4203161583314538E-2</v>
      </c>
      <c r="L405">
        <f t="shared" si="53"/>
        <v>0.86194359610829041</v>
      </c>
      <c r="M405">
        <f t="shared" si="54"/>
        <v>-2.0781228907683635</v>
      </c>
      <c r="N405">
        <f t="shared" si="55"/>
        <v>5.645902971913494E-2</v>
      </c>
      <c r="O405">
        <f t="shared" si="55"/>
        <v>0.3459361365783632</v>
      </c>
      <c r="P405">
        <f t="shared" si="55"/>
        <v>-1.804032247220263</v>
      </c>
    </row>
    <row r="406" spans="1:16" x14ac:dyDescent="0.35">
      <c r="A406">
        <v>403</v>
      </c>
      <c r="B406">
        <f t="shared" si="48"/>
        <v>4.2202061313222883</v>
      </c>
      <c r="C406">
        <f>'Graficas excel'!$N$3*(COS('Graficas excel'!$N$4*B406+'Graficas excel'!$N$5)+'Graficas excel'!$N$6)*COS(B406)+'Graficas excel'!$N$7</f>
        <v>9.4822926509643573</v>
      </c>
      <c r="D406" s="4">
        <f>'Graficas excel'!$N$3*(COS('Graficas excel'!$N$4*B406+'Graficas excel'!$N$5)+'Graficas excel'!$N$6)*SIN(B406)+'Graficas excel'!$N$8</f>
        <v>17.939503518910669</v>
      </c>
      <c r="E406">
        <f t="shared" si="49"/>
        <v>2.1691088123183215</v>
      </c>
      <c r="F406">
        <f>C406/(2*'Graficas excel'!$N$9*COS(E406/2))</f>
        <v>0.50728422779021332</v>
      </c>
      <c r="G406">
        <f t="shared" si="50"/>
        <v>0.86177880702375531</v>
      </c>
      <c r="H406">
        <f t="shared" si="51"/>
        <v>2.077531653191715</v>
      </c>
      <c r="I406">
        <f t="shared" si="52"/>
        <v>2.1233202327550185</v>
      </c>
      <c r="J406">
        <f t="shared" si="53"/>
        <v>-0.39647454869806648</v>
      </c>
      <c r="K406">
        <f t="shared" si="53"/>
        <v>-2.5176909352172629E-2</v>
      </c>
      <c r="L406">
        <f t="shared" si="53"/>
        <v>0.74194030728051585</v>
      </c>
      <c r="M406">
        <f t="shared" si="54"/>
        <v>-2.0775316531917154</v>
      </c>
      <c r="N406">
        <f t="shared" si="55"/>
        <v>6.0081664470087677E-2</v>
      </c>
      <c r="O406">
        <f t="shared" si="55"/>
        <v>0.32704435506267565</v>
      </c>
      <c r="P406">
        <f t="shared" si="55"/>
        <v>-1.7190596568504648</v>
      </c>
    </row>
    <row r="407" spans="1:16" x14ac:dyDescent="0.35">
      <c r="A407">
        <v>404</v>
      </c>
      <c r="B407">
        <f t="shared" si="48"/>
        <v>4.2306781068342545</v>
      </c>
      <c r="C407">
        <f>'Graficas excel'!$N$3*(COS('Graficas excel'!$N$4*B407+'Graficas excel'!$N$5)+'Graficas excel'!$N$6)*COS(B407)+'Graficas excel'!$N$7</f>
        <v>9.5561654889612893</v>
      </c>
      <c r="D407" s="4">
        <f>'Graficas excel'!$N$3*(COS('Graficas excel'!$N$4*B407+'Graficas excel'!$N$5)+'Graficas excel'!$N$6)*SIN(B407)+'Graficas excel'!$N$8</f>
        <v>17.912552151082192</v>
      </c>
      <c r="E407">
        <f t="shared" si="49"/>
        <v>2.1614342425072026</v>
      </c>
      <c r="F407">
        <f>C407/(2*'Graficas excel'!$N$9*COS(E407/2))</f>
        <v>0.50755530697258378</v>
      </c>
      <c r="G407">
        <f t="shared" si="50"/>
        <v>0.8616191794313578</v>
      </c>
      <c r="H407">
        <f t="shared" si="51"/>
        <v>2.0769024794726665</v>
      </c>
      <c r="I407">
        <f t="shared" si="52"/>
        <v>2.1191683609899346</v>
      </c>
      <c r="J407">
        <f t="shared" si="53"/>
        <v>-0.39673820067626941</v>
      </c>
      <c r="K407">
        <f t="shared" si="53"/>
        <v>-1.7407328622990555E-2</v>
      </c>
      <c r="L407">
        <f t="shared" si="53"/>
        <v>0.62386726366551981</v>
      </c>
      <c r="M407">
        <f t="shared" si="54"/>
        <v>-2.0769024794726665</v>
      </c>
      <c r="N407">
        <f t="shared" si="55"/>
        <v>6.3506464947630722E-2</v>
      </c>
      <c r="O407">
        <f t="shared" si="55"/>
        <v>0.30904240443252895</v>
      </c>
      <c r="P407">
        <f t="shared" si="55"/>
        <v>-1.6273821184797865</v>
      </c>
    </row>
    <row r="408" spans="1:16" x14ac:dyDescent="0.35">
      <c r="A408">
        <v>405</v>
      </c>
      <c r="B408">
        <f t="shared" si="48"/>
        <v>4.2411500823462207</v>
      </c>
      <c r="C408">
        <f>'Graficas excel'!$N$3*(COS('Graficas excel'!$N$4*B408+'Graficas excel'!$N$5)+'Graficas excel'!$N$6)*COS(B408)+'Graficas excel'!$N$7</f>
        <v>9.6299916704423172</v>
      </c>
      <c r="D408" s="4">
        <f>'Graficas excel'!$N$3*(COS('Graficas excel'!$N$4*B408+'Graficas excel'!$N$5)+'Graficas excel'!$N$6)*SIN(B408)+'Graficas excel'!$N$8</f>
        <v>17.88598624877023</v>
      </c>
      <c r="E408">
        <f t="shared" si="49"/>
        <v>2.1537900152086991</v>
      </c>
      <c r="F408">
        <f>C408/(2*'Graficas excel'!$N$9*COS(E408/2))</f>
        <v>0.50784178371810973</v>
      </c>
      <c r="G408">
        <f t="shared" si="50"/>
        <v>0.86145035998019559</v>
      </c>
      <c r="H408">
        <f t="shared" si="51"/>
        <v>2.0762374413268834</v>
      </c>
      <c r="I408">
        <f t="shared" si="52"/>
        <v>2.1150137282677912</v>
      </c>
      <c r="J408">
        <f t="shared" si="53"/>
        <v>-0.39692048979533812</v>
      </c>
      <c r="K408">
        <f t="shared" si="53"/>
        <v>-1.087420591516801E-2</v>
      </c>
      <c r="L408">
        <f t="shared" si="53"/>
        <v>0.50826680115824852</v>
      </c>
      <c r="M408">
        <f t="shared" si="54"/>
        <v>-2.0762374413268834</v>
      </c>
      <c r="N408">
        <f t="shared" si="55"/>
        <v>6.6742749439007251E-2</v>
      </c>
      <c r="O408">
        <f t="shared" si="55"/>
        <v>0.29200049873919731</v>
      </c>
      <c r="P408">
        <f t="shared" si="55"/>
        <v>-1.5294303943112095</v>
      </c>
    </row>
    <row r="409" spans="1:16" x14ac:dyDescent="0.35">
      <c r="A409">
        <v>406</v>
      </c>
      <c r="B409">
        <f t="shared" si="48"/>
        <v>4.251622057858186</v>
      </c>
      <c r="C409">
        <f>'Graficas excel'!$N$3*(COS('Graficas excel'!$N$4*B409+'Graficas excel'!$N$5)+'Graficas excel'!$N$6)*COS(B409)+'Graficas excel'!$N$7</f>
        <v>9.7037633954978091</v>
      </c>
      <c r="D409" s="4">
        <f>'Graficas excel'!$N$3*(COS('Graficas excel'!$N$4*B409+'Graficas excel'!$N$5)+'Graficas excel'!$N$6)*SIN(B409)+'Graficas excel'!$N$8</f>
        <v>17.859774418667229</v>
      </c>
      <c r="E409">
        <f t="shared" si="49"/>
        <v>2.146175860347757</v>
      </c>
      <c r="F409">
        <f>C409/(2*'Graficas excel'!$N$9*COS(E409/2))</f>
        <v>0.50814279877897228</v>
      </c>
      <c r="G409">
        <f t="shared" si="50"/>
        <v>0.86127283484913941</v>
      </c>
      <c r="H409">
        <f t="shared" si="51"/>
        <v>2.0755385128891572</v>
      </c>
      <c r="I409">
        <f t="shared" si="52"/>
        <v>2.1108571866184569</v>
      </c>
      <c r="J409">
        <f t="shared" si="53"/>
        <v>-0.39703436421339383</v>
      </c>
      <c r="K409">
        <f t="shared" si="53"/>
        <v>-5.5516484198935524E-3</v>
      </c>
      <c r="L409">
        <f t="shared" si="53"/>
        <v>0.39565994063409893</v>
      </c>
      <c r="M409">
        <f t="shared" si="54"/>
        <v>-2.0755385128891568</v>
      </c>
      <c r="N409">
        <f t="shared" si="55"/>
        <v>6.9800571511285978E-2</v>
      </c>
      <c r="O409">
        <f t="shared" si="55"/>
        <v>0.27598434110271386</v>
      </c>
      <c r="P409">
        <f t="shared" si="55"/>
        <v>-1.4256609155224245</v>
      </c>
    </row>
    <row r="410" spans="1:16" x14ac:dyDescent="0.35">
      <c r="A410">
        <v>407</v>
      </c>
      <c r="B410">
        <f t="shared" si="48"/>
        <v>4.2620940333701522</v>
      </c>
      <c r="C410">
        <f>'Graficas excel'!$N$3*(COS('Graficas excel'!$N$4*B410+'Graficas excel'!$N$5)+'Graficas excel'!$N$6)*COS(B410)+'Graficas excel'!$N$7</f>
        <v>9.7774746939970676</v>
      </c>
      <c r="D410" s="4">
        <f>'Graficas excel'!$N$3*(COS('Graficas excel'!$N$4*B410+'Graficas excel'!$N$5)+'Graficas excel'!$N$6)*SIN(B410)+'Graficas excel'!$N$8</f>
        <v>17.83388623079286</v>
      </c>
      <c r="E410">
        <f t="shared" si="49"/>
        <v>2.1385913419444411</v>
      </c>
      <c r="F410">
        <f>C410/(2*'Graficas excel'!$N$9*COS(E410/2))</f>
        <v>0.50845753847089825</v>
      </c>
      <c r="G410">
        <f t="shared" si="50"/>
        <v>0.86108706387456257</v>
      </c>
      <c r="H410">
        <f t="shared" si="51"/>
        <v>2.0748075630135689</v>
      </c>
      <c r="I410">
        <f t="shared" si="52"/>
        <v>2.1066994524790053</v>
      </c>
      <c r="J410">
        <f t="shared" si="53"/>
        <v>-0.397092500939698</v>
      </c>
      <c r="K410">
        <f t="shared" si="53"/>
        <v>-1.408307210507356E-3</v>
      </c>
      <c r="L410">
        <f t="shared" si="53"/>
        <v>0.28654502054410763</v>
      </c>
      <c r="M410">
        <f t="shared" si="54"/>
        <v>-2.0748075630135694</v>
      </c>
      <c r="N410">
        <f t="shared" si="55"/>
        <v>7.2690672772999662E-2</v>
      </c>
      <c r="O410">
        <f t="shared" si="55"/>
        <v>0.26105485490699604</v>
      </c>
      <c r="P410">
        <f t="shared" si="55"/>
        <v>-1.3165536000672653</v>
      </c>
    </row>
    <row r="411" spans="1:16" x14ac:dyDescent="0.35">
      <c r="A411">
        <v>408</v>
      </c>
      <c r="B411">
        <f t="shared" si="48"/>
        <v>4.2725660088821185</v>
      </c>
      <c r="C411">
        <f>'Graficas excel'!$N$3*(COS('Graficas excel'!$N$4*B411+'Graficas excel'!$N$5)+'Graficas excel'!$N$6)*COS(B411)+'Graficas excel'!$N$7</f>
        <v>9.8511213983603838</v>
      </c>
      <c r="D411" s="4">
        <f>'Graficas excel'!$N$3*(COS('Graficas excel'!$N$4*B411+'Graficas excel'!$N$5)+'Graficas excel'!$N$6)*SIN(B411)+'Graficas excel'!$N$8</f>
        <v>17.808292347375833</v>
      </c>
      <c r="E411">
        <f t="shared" si="49"/>
        <v>2.1310358709980166</v>
      </c>
      <c r="F411">
        <f>C411/(2*'Graficas excel'!$N$9*COS(E411/2))</f>
        <v>0.50878523780596685</v>
      </c>
      <c r="G411">
        <f t="shared" si="50"/>
        <v>0.86089347877116928</v>
      </c>
      <c r="H411">
        <f t="shared" si="51"/>
        <v>2.0740463480683426</v>
      </c>
      <c r="I411">
        <f t="shared" si="52"/>
        <v>2.1025411095331794</v>
      </c>
      <c r="J411">
        <f t="shared" si="53"/>
        <v>-0.39710724869831976</v>
      </c>
      <c r="K411">
        <f t="shared" si="53"/>
        <v>1.5923852277063269E-3</v>
      </c>
      <c r="L411">
        <f t="shared" si="53"/>
        <v>0.18139652326211736</v>
      </c>
      <c r="M411">
        <f t="shared" si="54"/>
        <v>-2.0740463480683422</v>
      </c>
      <c r="N411">
        <f t="shared" si="55"/>
        <v>7.5424432820865556E-2</v>
      </c>
      <c r="O411">
        <f t="shared" si="55"/>
        <v>0.24726793784690099</v>
      </c>
      <c r="P411">
        <f t="shared" si="55"/>
        <v>-1.2026098104647049</v>
      </c>
    </row>
    <row r="412" spans="1:16" x14ac:dyDescent="0.35">
      <c r="A412">
        <v>409</v>
      </c>
      <c r="B412">
        <f t="shared" si="48"/>
        <v>4.2830379843940847</v>
      </c>
      <c r="C412">
        <f>'Graficas excel'!$N$3*(COS('Graficas excel'!$N$4*B412+'Graficas excel'!$N$5)+'Graficas excel'!$N$6)*COS(B412)+'Graficas excel'!$N$7</f>
        <v>9.9247011088161514</v>
      </c>
      <c r="D412" s="4">
        <f>'Graficas excel'!$N$3*(COS('Graficas excel'!$N$4*B412+'Graficas excel'!$N$5)+'Graficas excel'!$N$6)*SIN(B412)+'Graficas excel'!$N$8</f>
        <v>17.782964647987789</v>
      </c>
      <c r="E412">
        <f t="shared" si="49"/>
        <v>2.1235087190435347</v>
      </c>
      <c r="F412">
        <f>C412/(2*'Graficas excel'!$N$9*COS(E412/2))</f>
        <v>0.50912518338501489</v>
      </c>
      <c r="G412">
        <f t="shared" si="50"/>
        <v>0.86069248146081478</v>
      </c>
      <c r="H412">
        <f t="shared" si="51"/>
        <v>2.0732565052548386</v>
      </c>
      <c r="I412">
        <f t="shared" si="52"/>
        <v>2.0983826121491864</v>
      </c>
      <c r="J412">
        <f t="shared" si="53"/>
        <v>-0.3970905732792096</v>
      </c>
      <c r="K412">
        <f t="shared" si="53"/>
        <v>3.4919651772629865E-3</v>
      </c>
      <c r="L412">
        <f t="shared" si="53"/>
        <v>8.0663938923215175E-2</v>
      </c>
      <c r="M412">
        <f t="shared" si="54"/>
        <v>-2.0732565052548382</v>
      </c>
      <c r="N412">
        <f t="shared" si="55"/>
        <v>7.8013816610892628E-2</v>
      </c>
      <c r="O412">
        <f t="shared" si="55"/>
        <v>0.23467423736126455</v>
      </c>
      <c r="P412">
        <f t="shared" si="55"/>
        <v>-1.0843500393448431</v>
      </c>
    </row>
    <row r="413" spans="1:16" x14ac:dyDescent="0.35">
      <c r="A413">
        <v>410</v>
      </c>
      <c r="B413">
        <f t="shared" si="48"/>
        <v>4.29350995990605</v>
      </c>
      <c r="C413">
        <f>'Graficas excel'!$N$3*(COS('Graficas excel'!$N$4*B413+'Graficas excel'!$N$5)+'Graficas excel'!$N$6)*COS(B413)+'Graficas excel'!$N$7</f>
        <v>9.9982131513203356</v>
      </c>
      <c r="D413" s="4">
        <f>'Graficas excel'!$N$3*(COS('Graficas excel'!$N$4*B413+'Graficas excel'!$N$5)+'Graficas excel'!$N$6)*SIN(B413)+'Graficas excel'!$N$8</f>
        <v>17.757876350443439</v>
      </c>
      <c r="E413">
        <f t="shared" si="49"/>
        <v>2.1160090323018541</v>
      </c>
      <c r="F413">
        <f>C413/(2*'Graficas excel'!$N$9*COS(E413/2))</f>
        <v>0.50947671603866829</v>
      </c>
      <c r="G413">
        <f t="shared" si="50"/>
        <v>0.86048444251738465</v>
      </c>
      <c r="H413">
        <f t="shared" si="51"/>
        <v>2.0724395464776943</v>
      </c>
      <c r="I413">
        <f t="shared" si="52"/>
        <v>2.094224289389774</v>
      </c>
      <c r="J413">
        <f t="shared" si="53"/>
        <v>-0.39705400550538467</v>
      </c>
      <c r="K413">
        <f t="shared" si="53"/>
        <v>4.336675970365615E-3</v>
      </c>
      <c r="L413">
        <f t="shared" si="53"/>
        <v>-1.5229233825645764E-2</v>
      </c>
      <c r="M413">
        <f t="shared" si="54"/>
        <v>-2.0724395464776939</v>
      </c>
      <c r="N413">
        <f t="shared" si="55"/>
        <v>8.0471319477829081E-2</v>
      </c>
      <c r="O413">
        <f t="shared" si="55"/>
        <v>0.22331895030284601</v>
      </c>
      <c r="P413">
        <f t="shared" si="55"/>
        <v>-0.96231172647710472</v>
      </c>
    </row>
    <row r="414" spans="1:16" x14ac:dyDescent="0.35">
      <c r="A414">
        <v>411</v>
      </c>
      <c r="B414">
        <f t="shared" si="48"/>
        <v>4.3039819354180162</v>
      </c>
      <c r="C414">
        <f>'Graficas excel'!$N$3*(COS('Graficas excel'!$N$4*B414+'Graficas excel'!$N$5)+'Graficas excel'!$N$6)*COS(B414)+'Graficas excel'!$N$7</f>
        <v>10.071658528345051</v>
      </c>
      <c r="D414" s="4">
        <f>'Graficas excel'!$N$3*(COS('Graficas excel'!$N$4*B414+'Graficas excel'!$N$5)+'Graficas excel'!$N$6)*SIN(B414)+'Graficas excel'!$N$8</f>
        <v>17.733002126996059</v>
      </c>
      <c r="E414">
        <f t="shared" si="49"/>
        <v>2.1085358463436807</v>
      </c>
      <c r="F414">
        <f>C414/(2*'Graficas excel'!$N$9*COS(E414/2))</f>
        <v>0.50983923320716518</v>
      </c>
      <c r="G414">
        <f t="shared" si="50"/>
        <v>0.86026969973533873</v>
      </c>
      <c r="H414">
        <f t="shared" si="51"/>
        <v>2.0715968527907065</v>
      </c>
      <c r="I414">
        <f t="shared" si="52"/>
        <v>2.0900663495671936</v>
      </c>
      <c r="J414">
        <f t="shared" si="53"/>
        <v>-0.39700859194081967</v>
      </c>
      <c r="K414">
        <f t="shared" si="53"/>
        <v>4.1771958066774487E-3</v>
      </c>
      <c r="L414">
        <f t="shared" si="53"/>
        <v>-0.1058864333331828</v>
      </c>
      <c r="M414">
        <f t="shared" si="54"/>
        <v>-2.0715968527907065</v>
      </c>
      <c r="N414">
        <f t="shared" si="55"/>
        <v>8.2809910056758432E-2</v>
      </c>
      <c r="O414">
        <f t="shared" si="55"/>
        <v>0.21324164546830007</v>
      </c>
      <c r="P414">
        <f t="shared" si="55"/>
        <v>-0.83704690951064409</v>
      </c>
    </row>
    <row r="415" spans="1:16" x14ac:dyDescent="0.35">
      <c r="A415">
        <v>412</v>
      </c>
      <c r="B415">
        <f t="shared" si="48"/>
        <v>4.3144539109299824</v>
      </c>
      <c r="C415">
        <f>'Graficas excel'!$N$3*(COS('Graficas excel'!$N$4*B415+'Graficas excel'!$N$5)+'Graficas excel'!$N$6)*COS(B415)+'Graficas excel'!$N$7</f>
        <v>10.145039862771323</v>
      </c>
      <c r="D415" s="4">
        <f>'Graficas excel'!$N$3*(COS('Graficas excel'!$N$4*B415+'Graficas excel'!$N$5)+'Graficas excel'!$N$6)*SIN(B415)+'Graficas excel'!$N$8</f>
        <v>17.708318215374636</v>
      </c>
      <c r="E415">
        <f t="shared" si="49"/>
        <v>2.1010881011882545</v>
      </c>
      <c r="F415">
        <f>C415/(2*'Graficas excel'!$N$9*COS(E415/2))</f>
        <v>0.51021219105031956</v>
      </c>
      <c r="G415">
        <f t="shared" si="50"/>
        <v>0.86004855682899217</v>
      </c>
      <c r="H415">
        <f t="shared" si="51"/>
        <v>2.070729669440444</v>
      </c>
      <c r="I415">
        <f t="shared" si="52"/>
        <v>2.0859088853143493</v>
      </c>
      <c r="J415">
        <f t="shared" si="53"/>
        <v>-0.39696484844862345</v>
      </c>
      <c r="K415">
        <f t="shared" si="53"/>
        <v>3.0683556697629405E-3</v>
      </c>
      <c r="L415">
        <f t="shared" si="53"/>
        <v>-0.19093890658444596</v>
      </c>
      <c r="M415">
        <f t="shared" si="54"/>
        <v>-2.070729669440444</v>
      </c>
      <c r="N415">
        <f t="shared" si="55"/>
        <v>8.5042971346233801E-2</v>
      </c>
      <c r="O415">
        <f t="shared" si="55"/>
        <v>0.20447611072953781</v>
      </c>
      <c r="P415">
        <f t="shared" si="55"/>
        <v>-0.70911993659311112</v>
      </c>
    </row>
    <row r="416" spans="1:16" x14ac:dyDescent="0.35">
      <c r="A416">
        <v>413</v>
      </c>
      <c r="B416">
        <f t="shared" si="48"/>
        <v>4.3249258864419478</v>
      </c>
      <c r="C416">
        <f>'Graficas excel'!$N$3*(COS('Graficas excel'!$N$4*B416+'Graficas excel'!$N$5)+'Graficas excel'!$N$6)*COS(B416)+'Graficas excel'!$N$7</f>
        <v>10.21836133514881</v>
      </c>
      <c r="D416" s="4">
        <f>'Graficas excel'!$N$3*(COS('Graficas excel'!$N$4*B416+'Graficas excel'!$N$5)+'Graficas excel'!$N$6)*SIN(B416)+'Graficas excel'!$N$8</f>
        <v>17.683802524227694</v>
      </c>
      <c r="E416">
        <f t="shared" si="49"/>
        <v>2.0936646567575266</v>
      </c>
      <c r="F416">
        <f>C416/(2*'Graficas excel'!$N$9*COS(E416/2))</f>
        <v>0.51059510628012905</v>
      </c>
      <c r="G416">
        <f t="shared" si="50"/>
        <v>0.85982128226904442</v>
      </c>
      <c r="H416">
        <f t="shared" si="51"/>
        <v>2.069839101527041</v>
      </c>
      <c r="I416">
        <f t="shared" si="52"/>
        <v>2.081751879142284</v>
      </c>
      <c r="J416">
        <f t="shared" si="53"/>
        <v>-0.39693271670318769</v>
      </c>
      <c r="K416">
        <f t="shared" si="53"/>
        <v>1.0688481157290631E-3</v>
      </c>
      <c r="L416">
        <f t="shared" si="53"/>
        <v>-0.27004657078782146</v>
      </c>
      <c r="M416">
        <f t="shared" si="54"/>
        <v>-2.0698391015270414</v>
      </c>
      <c r="N416">
        <f t="shared" si="55"/>
        <v>8.7184240170575564E-2</v>
      </c>
      <c r="O416">
        <f t="shared" si="55"/>
        <v>0.19705022411848788</v>
      </c>
      <c r="P416">
        <f t="shared" si="55"/>
        <v>-0.57910505484935837</v>
      </c>
    </row>
    <row r="417" spans="1:16" x14ac:dyDescent="0.35">
      <c r="A417">
        <v>414</v>
      </c>
      <c r="B417">
        <f t="shared" si="48"/>
        <v>4.335397861953914</v>
      </c>
      <c r="C417">
        <f>'Graficas excel'!$N$3*(COS('Graficas excel'!$N$4*B417+'Graficas excel'!$N$5)+'Graficas excel'!$N$6)*COS(B417)+'Graficas excel'!$N$7</f>
        <v>10.291628614611387</v>
      </c>
      <c r="D417" s="4">
        <f>'Graficas excel'!$N$3*(COS('Graficas excel'!$N$4*B417+'Graficas excel'!$N$5)+'Graficas excel'!$N$6)*SIN(B417)+'Graficas excel'!$N$8</f>
        <v>17.659434732559404</v>
      </c>
      <c r="E417">
        <f t="shared" si="49"/>
        <v>2.0862643086071944</v>
      </c>
      <c r="F417">
        <f>C417/(2*'Graficas excel'!$N$9*COS(E417/2))</f>
        <v>0.51098755770970905</v>
      </c>
      <c r="G417">
        <f t="shared" si="50"/>
        <v>0.85958810826224596</v>
      </c>
      <c r="H417">
        <f t="shared" si="51"/>
        <v>2.0689261102989458</v>
      </c>
      <c r="I417">
        <f t="shared" si="52"/>
        <v>2.0775952094530701</v>
      </c>
      <c r="J417">
        <f t="shared" si="53"/>
        <v>-0.39692152375189377</v>
      </c>
      <c r="K417">
        <f t="shared" si="53"/>
        <v>-1.7590729606513898E-3</v>
      </c>
      <c r="L417">
        <f t="shared" si="53"/>
        <v>-0.34289879259402178</v>
      </c>
      <c r="M417">
        <f t="shared" si="54"/>
        <v>-2.0689261102989458</v>
      </c>
      <c r="N417">
        <f t="shared" si="55"/>
        <v>8.9247745292171776E-2</v>
      </c>
      <c r="O417">
        <f t="shared" si="55"/>
        <v>0.19098585016524969</v>
      </c>
      <c r="P417">
        <f t="shared" si="55"/>
        <v>-0.44758405919320993</v>
      </c>
    </row>
    <row r="418" spans="1:16" x14ac:dyDescent="0.35">
      <c r="A418">
        <v>415</v>
      </c>
      <c r="B418">
        <f t="shared" si="48"/>
        <v>4.3458698374658802</v>
      </c>
      <c r="C418">
        <f>'Graficas excel'!$N$3*(COS('Graficas excel'!$N$4*B418+'Graficas excel'!$N$5)+'Graficas excel'!$N$6)*COS(B418)+'Graficas excel'!$N$7</f>
        <v>10.364848783762698</v>
      </c>
      <c r="D418" s="4">
        <f>'Graficas excel'!$N$3*(COS('Graficas excel'!$N$4*B418+'Graficas excel'!$N$5)+'Graficas excel'!$N$6)*SIN(B418)+'Graficas excel'!$N$8</f>
        <v>17.635196382765642</v>
      </c>
      <c r="E418">
        <f t="shared" si="49"/>
        <v>2.0788858038565881</v>
      </c>
      <c r="F418">
        <f>C418/(2*'Graficas excel'!$N$9*COS(E418/2))</f>
        <v>0.51138918751339568</v>
      </c>
      <c r="G418">
        <f t="shared" si="50"/>
        <v>0.8593492298794414</v>
      </c>
      <c r="H418">
        <f t="shared" si="51"/>
        <v>2.067991510095748</v>
      </c>
      <c r="I418">
        <f t="shared" si="52"/>
        <v>2.073438656976168</v>
      </c>
      <c r="J418">
        <f t="shared" si="53"/>
        <v>-0.39693994472086147</v>
      </c>
      <c r="K418">
        <f t="shared" si="53"/>
        <v>-5.3499007197786858E-3</v>
      </c>
      <c r="L418">
        <f t="shared" si="53"/>
        <v>-0.40921518974990334</v>
      </c>
      <c r="M418">
        <f t="shared" si="54"/>
        <v>-2.067991510095748</v>
      </c>
      <c r="N418">
        <f t="shared" si="55"/>
        <v>9.1247744438234274E-2</v>
      </c>
      <c r="O418">
        <f t="shared" si="55"/>
        <v>0.18629876085783206</v>
      </c>
      <c r="P418">
        <f t="shared" si="55"/>
        <v>-0.31514385992622929</v>
      </c>
    </row>
    <row r="419" spans="1:16" x14ac:dyDescent="0.35">
      <c r="A419">
        <v>416</v>
      </c>
      <c r="B419">
        <f t="shared" si="48"/>
        <v>4.3563418129778464</v>
      </c>
      <c r="C419">
        <f>'Graficas excel'!$N$3*(COS('Graficas excel'!$N$4*B419+'Graficas excel'!$N$5)+'Graficas excel'!$N$6)*COS(B419)+'Graficas excel'!$N$7</f>
        <v>10.438030257869787</v>
      </c>
      <c r="D419" s="4">
        <f>'Graficas excel'!$N$3*(COS('Graficas excel'!$N$4*B419+'Graficas excel'!$N$5)+'Graficas excel'!$N$6)*SIN(B419)+'Graficas excel'!$N$8</f>
        <v>17.611070966901515</v>
      </c>
      <c r="E419">
        <f t="shared" si="49"/>
        <v>2.0715278572401914</v>
      </c>
      <c r="F419">
        <f>C419/(2*'Graficas excel'!$N$9*COS(E419/2))</f>
        <v>0.51179970219403603</v>
      </c>
      <c r="G419">
        <f t="shared" si="50"/>
        <v>0.85910480433652325</v>
      </c>
      <c r="H419">
        <f t="shared" si="51"/>
        <v>2.0670359659504691</v>
      </c>
      <c r="I419">
        <f t="shared" si="52"/>
        <v>2.06928191159533</v>
      </c>
      <c r="J419">
        <f t="shared" si="53"/>
        <v>-0.39699596875019044</v>
      </c>
      <c r="K419">
        <f t="shared" si="53"/>
        <v>-9.6351921659641841E-3</v>
      </c>
      <c r="L419">
        <f t="shared" si="53"/>
        <v>-0.46874638130150931</v>
      </c>
      <c r="M419">
        <f t="shared" si="54"/>
        <v>-2.0670359659504687</v>
      </c>
      <c r="N419">
        <f t="shared" si="55"/>
        <v>9.3198660499847097E-2</v>
      </c>
      <c r="O419">
        <f t="shared" si="55"/>
        <v>0.18299858207393815</v>
      </c>
      <c r="P419">
        <f t="shared" si="55"/>
        <v>-0.18237405459025643</v>
      </c>
    </row>
    <row r="420" spans="1:16" x14ac:dyDescent="0.35">
      <c r="A420">
        <v>417</v>
      </c>
      <c r="B420">
        <f t="shared" si="48"/>
        <v>4.3668137884898117</v>
      </c>
      <c r="C420">
        <f>'Graficas excel'!$N$3*(COS('Graficas excel'!$N$4*B420+'Graficas excel'!$N$5)+'Graficas excel'!$N$6)*COS(B420)+'Graficas excel'!$N$7</f>
        <v>10.51118269872515</v>
      </c>
      <c r="D420" s="4">
        <f>'Graficas excel'!$N$3*(COS('Graficas excel'!$N$4*B420+'Graficas excel'!$N$5)+'Graficas excel'!$N$6)*SIN(B420)+'Graficas excel'!$N$8</f>
        <v>17.587044005836823</v>
      </c>
      <c r="E420">
        <f t="shared" si="49"/>
        <v>2.0641891672044914</v>
      </c>
      <c r="F420">
        <f>C420/(2*'Graficas excel'!$N$9*COS(E420/2))</f>
        <v>0.51221887325464932</v>
      </c>
      <c r="G420">
        <f t="shared" si="50"/>
        <v>0.85885495043210724</v>
      </c>
      <c r="H420">
        <f t="shared" si="51"/>
        <v>2.0660599918599662</v>
      </c>
      <c r="I420">
        <f t="shared" si="52"/>
        <v>2.0651245795322288</v>
      </c>
      <c r="J420">
        <f t="shared" si="53"/>
        <v>-0.39709686824660551</v>
      </c>
      <c r="K420">
        <f t="shared" si="53"/>
        <v>-1.4543892792276256E-2</v>
      </c>
      <c r="L420">
        <f t="shared" si="53"/>
        <v>-0.52127473743618946</v>
      </c>
      <c r="M420">
        <f t="shared" si="54"/>
        <v>-2.0660599918599662</v>
      </c>
      <c r="N420">
        <f t="shared" si="55"/>
        <v>9.5115017170049873E-2</v>
      </c>
      <c r="O420">
        <f t="shared" si="55"/>
        <v>0.18108876544025104</v>
      </c>
      <c r="P420">
        <f t="shared" si="55"/>
        <v>-4.9864505237142386E-2</v>
      </c>
    </row>
    <row r="421" spans="1:16" x14ac:dyDescent="0.35">
      <c r="A421">
        <v>418</v>
      </c>
      <c r="B421">
        <f t="shared" si="48"/>
        <v>4.3772857640017779</v>
      </c>
      <c r="C421">
        <f>'Graficas excel'!$N$3*(COS('Graficas excel'!$N$4*B421+'Graficas excel'!$N$5)+'Graficas excel'!$N$6)*COS(B421)+'Graficas excel'!$N$7</f>
        <v>10.584316923558646</v>
      </c>
      <c r="D421" s="4">
        <f>'Graficas excel'!$N$3*(COS('Graficas excel'!$N$4*B421+'Graficas excel'!$N$5)+'Graficas excel'!$N$6)*SIN(B421)+'Graficas excel'!$N$8</f>
        <v>17.563103120982611</v>
      </c>
      <c r="E421">
        <f t="shared" si="49"/>
        <v>2.0568684319748027</v>
      </c>
      <c r="F421">
        <f>C421/(2*'Graficas excel'!$N$9*COS(E421/2))</f>
        <v>0.51264653757279433</v>
      </c>
      <c r="G421">
        <f t="shared" si="50"/>
        <v>0.85859974814498141</v>
      </c>
      <c r="H421">
        <f t="shared" si="51"/>
        <v>2.0650639497293413</v>
      </c>
      <c r="I421">
        <f t="shared" si="52"/>
        <v>2.060966190852072</v>
      </c>
      <c r="J421">
        <f t="shared" si="53"/>
        <v>-0.39724917153577488</v>
      </c>
      <c r="K421">
        <f t="shared" si="53"/>
        <v>-2.0002669077714526E-2</v>
      </c>
      <c r="L421">
        <f t="shared" si="53"/>
        <v>-0.56661511190077851</v>
      </c>
      <c r="M421">
        <f t="shared" si="54"/>
        <v>-2.0650639497293413</v>
      </c>
      <c r="N421">
        <f t="shared" si="55"/>
        <v>9.7011374287232333E-2</v>
      </c>
      <c r="O421">
        <f t="shared" si="55"/>
        <v>0.18056658556249139</v>
      </c>
      <c r="P421">
        <f t="shared" si="55"/>
        <v>8.1797137670521214E-2</v>
      </c>
    </row>
    <row r="422" spans="1:16" x14ac:dyDescent="0.35">
      <c r="A422">
        <v>419</v>
      </c>
      <c r="B422">
        <f t="shared" si="48"/>
        <v>4.3877577395137441</v>
      </c>
      <c r="C422">
        <f>'Graficas excel'!$N$3*(COS('Graficas excel'!$N$4*B422+'Graficas excel'!$N$5)+'Graficas excel'!$N$6)*COS(B422)+'Graficas excel'!$N$7</f>
        <v>10.657444809399985</v>
      </c>
      <c r="D422" s="4">
        <f>'Graficas excel'!$N$3*(COS('Graficas excel'!$N$4*B422+'Graficas excel'!$N$5)+'Graficas excel'!$N$6)*SIN(B422)+'Graficas excel'!$N$8</f>
        <v>17.539238098299613</v>
      </c>
      <c r="E422">
        <f t="shared" si="49"/>
        <v>2.049564365517778</v>
      </c>
      <c r="F422">
        <f>C422/(2*'Graficas excel'!$N$9*COS(E422/2))</f>
        <v>0.5130825974771579</v>
      </c>
      <c r="G422">
        <f t="shared" si="50"/>
        <v>0.85833923839359261</v>
      </c>
      <c r="H422">
        <f t="shared" si="51"/>
        <v>2.0640480489934232</v>
      </c>
      <c r="I422">
        <f t="shared" si="52"/>
        <v>2.0568062072556006</v>
      </c>
      <c r="J422">
        <f t="shared" si="53"/>
        <v>-0.39745863899653067</v>
      </c>
      <c r="K422">
        <f t="shared" si="53"/>
        <v>-2.5936248654249341E-2</v>
      </c>
      <c r="L422">
        <f t="shared" si="53"/>
        <v>-0.60461554117805638</v>
      </c>
      <c r="M422">
        <f t="shared" si="54"/>
        <v>-2.0640480489934232</v>
      </c>
      <c r="N422">
        <f t="shared" si="55"/>
        <v>9.8902263149522052E-2</v>
      </c>
      <c r="O422">
        <f t="shared" si="55"/>
        <v>0.181423163185126</v>
      </c>
      <c r="P422">
        <f t="shared" si="55"/>
        <v>0.21202784097710059</v>
      </c>
    </row>
    <row r="423" spans="1:16" x14ac:dyDescent="0.35">
      <c r="A423">
        <v>420</v>
      </c>
      <c r="B423">
        <f t="shared" si="48"/>
        <v>4.3982297150257104</v>
      </c>
      <c r="C423">
        <f>'Graficas excel'!$N$3*(COS('Graficas excel'!$N$4*B423+'Graficas excel'!$N$5)+'Graficas excel'!$N$6)*COS(B423)+'Graficas excel'!$N$7</f>
        <v>10.730579193310385</v>
      </c>
      <c r="D423" s="4">
        <f>'Graficas excel'!$N$3*(COS('Graficas excel'!$N$4*B423+'Graficas excel'!$N$5)+'Graficas excel'!$N$6)*SIN(B423)+'Graficas excel'!$N$8</f>
        <v>17.515440944328393</v>
      </c>
      <c r="E423">
        <f t="shared" si="49"/>
        <v>2.0422757133263758</v>
      </c>
      <c r="F423">
        <f>C423/(2*'Graficas excel'!$N$9*COS(E423/2))</f>
        <v>0.51352702052701249</v>
      </c>
      <c r="G423">
        <f t="shared" si="50"/>
        <v>0.85807342295904343</v>
      </c>
      <c r="H423">
        <f t="shared" si="51"/>
        <v>2.0630123469156429</v>
      </c>
      <c r="I423">
        <f t="shared" si="52"/>
        <v>2.0526440301210096</v>
      </c>
      <c r="J423">
        <f t="shared" si="53"/>
        <v>-0.39773024275731023</v>
      </c>
      <c r="K423">
        <f t="shared" si="53"/>
        <v>-3.2267767795620003E-2</v>
      </c>
      <c r="L423">
        <f t="shared" si="53"/>
        <v>-0.63515793939391207</v>
      </c>
      <c r="M423">
        <f t="shared" si="54"/>
        <v>-2.0630123469156434</v>
      </c>
      <c r="N423">
        <f t="shared" si="55"/>
        <v>0.1008021220717001</v>
      </c>
      <c r="O423">
        <f t="shared" si="55"/>
        <v>0.18364351354369321</v>
      </c>
      <c r="P423">
        <f t="shared" si="55"/>
        <v>0.34025168155991364</v>
      </c>
    </row>
    <row r="424" spans="1:16" x14ac:dyDescent="0.35">
      <c r="A424">
        <v>421</v>
      </c>
      <c r="B424">
        <f t="shared" si="48"/>
        <v>4.4087016905376757</v>
      </c>
      <c r="C424">
        <f>'Graficas excel'!$N$3*(COS('Graficas excel'!$N$4*B424+'Graficas excel'!$N$5)+'Graficas excel'!$N$6)*COS(B424)+'Graficas excel'!$N$7</f>
        <v>10.803733768917851</v>
      </c>
      <c r="D424" s="4">
        <f>'Graficas excel'!$N$3*(COS('Graficas excel'!$N$4*B424+'Graficas excel'!$N$5)+'Graficas excel'!$N$6)*SIN(B424)+'Graficas excel'!$N$8</f>
        <v>17.491705934010842</v>
      </c>
      <c r="E424">
        <f t="shared" si="49"/>
        <v>2.0350012679552192</v>
      </c>
      <c r="F424">
        <f>C424/(2*'Graficas excel'!$N$9*COS(E424/2))</f>
        <v>0.51397983899636435</v>
      </c>
      <c r="G424">
        <f t="shared" si="50"/>
        <v>0.85780226457224473</v>
      </c>
      <c r="H424">
        <f t="shared" si="51"/>
        <v>2.0619567495617539</v>
      </c>
      <c r="I424">
        <f t="shared" si="52"/>
        <v>2.0484790087584868</v>
      </c>
      <c r="J424">
        <f t="shared" si="53"/>
        <v>-0.39806815003149176</v>
      </c>
      <c r="K424">
        <f t="shared" si="53"/>
        <v>-3.8919126183183821E-2</v>
      </c>
      <c r="L424">
        <f t="shared" si="53"/>
        <v>-0.65815874142597697</v>
      </c>
      <c r="M424">
        <f t="shared" si="54"/>
        <v>-2.0619567495617543</v>
      </c>
      <c r="N424">
        <f t="shared" si="55"/>
        <v>0.10272523244846105</v>
      </c>
      <c r="O424">
        <f t="shared" si="55"/>
        <v>0.18720662082089387</v>
      </c>
      <c r="P424">
        <f t="shared" si="55"/>
        <v>0.46590223541729753</v>
      </c>
    </row>
    <row r="425" spans="1:16" x14ac:dyDescent="0.35">
      <c r="A425">
        <v>422</v>
      </c>
      <c r="B425">
        <f t="shared" si="48"/>
        <v>4.4191736660496419</v>
      </c>
      <c r="C425">
        <f>'Graficas excel'!$N$3*(COS('Graficas excel'!$N$4*B425+'Graficas excel'!$N$5)+'Graficas excel'!$N$6)*COS(B425)+'Graficas excel'!$N$7</f>
        <v>10.876922979704895</v>
      </c>
      <c r="D425" s="4">
        <f>'Graficas excel'!$N$3*(COS('Graficas excel'!$N$4*B425+'Graficas excel'!$N$5)+'Graficas excel'!$N$6)*SIN(B425)+'Graficas excel'!$N$8</f>
        <v>17.468029650103659</v>
      </c>
      <c r="E425">
        <f t="shared" si="49"/>
        <v>2.0277398842354337</v>
      </c>
      <c r="F425">
        <f>C425/(2*'Graficas excel'!$N$9*COS(E425/2))</f>
        <v>0.51444114906574401</v>
      </c>
      <c r="G425">
        <f t="shared" si="50"/>
        <v>0.85752568716506505</v>
      </c>
      <c r="H425">
        <f t="shared" si="51"/>
        <v>2.060881013443093</v>
      </c>
      <c r="I425">
        <f t="shared" si="52"/>
        <v>2.0443104488392634</v>
      </c>
      <c r="J425">
        <f t="shared" si="53"/>
        <v>-0.39847571016782918</v>
      </c>
      <c r="K425">
        <f t="shared" si="53"/>
        <v>-4.5811348406382998E-2</v>
      </c>
      <c r="L425">
        <f t="shared" si="53"/>
        <v>-0.67356950500034463</v>
      </c>
      <c r="M425">
        <f t="shared" si="54"/>
        <v>-2.060881013443093</v>
      </c>
      <c r="N425">
        <f t="shared" si="55"/>
        <v>0.10468565559737535</v>
      </c>
      <c r="O425">
        <f t="shared" si="55"/>
        <v>0.19208553762115402</v>
      </c>
      <c r="P425">
        <f t="shared" si="55"/>
        <v>0.58842502321897194</v>
      </c>
    </row>
    <row r="426" spans="1:16" x14ac:dyDescent="0.35">
      <c r="A426">
        <v>423</v>
      </c>
      <c r="B426">
        <f t="shared" si="48"/>
        <v>4.4296456415616081</v>
      </c>
      <c r="C426">
        <f>'Graficas excel'!$N$3*(COS('Graficas excel'!$N$4*B426+'Graficas excel'!$N$5)+'Graficas excel'!$N$6)*COS(B426)+'Graficas excel'!$N$7</f>
        <v>10.950161909509772</v>
      </c>
      <c r="D426" s="4">
        <f>'Graficas excel'!$N$3*(COS('Graficas excel'!$N$4*B426+'Graficas excel'!$N$5)+'Graficas excel'!$N$6)*SIN(B426)+'Graficas excel'!$N$8</f>
        <v>17.444411014016126</v>
      </c>
      <c r="E426">
        <f t="shared" si="49"/>
        <v>2.020490494099322</v>
      </c>
      <c r="F426">
        <f>C426/(2*'Graficas excel'!$N$9*COS(E426/2))</f>
        <v>0.51491110972575027</v>
      </c>
      <c r="G426">
        <f t="shared" si="50"/>
        <v>0.8572435762844749</v>
      </c>
      <c r="H426">
        <f t="shared" si="51"/>
        <v>2.0597847478212232</v>
      </c>
      <c r="I426">
        <f t="shared" si="52"/>
        <v>2.0401376209602726</v>
      </c>
      <c r="J426">
        <f t="shared" si="53"/>
        <v>-0.39895544548651096</v>
      </c>
      <c r="K426">
        <f t="shared" si="53"/>
        <v>-5.2864951768353652E-2</v>
      </c>
      <c r="L426">
        <f t="shared" si="53"/>
        <v>-0.68137745905051483</v>
      </c>
      <c r="M426">
        <f t="shared" si="54"/>
        <v>-2.0597847478212232</v>
      </c>
      <c r="N426">
        <f t="shared" si="55"/>
        <v>0.10669717064354689</v>
      </c>
      <c r="O426">
        <f t="shared" si="55"/>
        <v>0.1982475100549311</v>
      </c>
      <c r="P426">
        <f t="shared" si="55"/>
        <v>0.70727988740360148</v>
      </c>
    </row>
    <row r="427" spans="1:16" x14ac:dyDescent="0.35">
      <c r="A427">
        <v>424</v>
      </c>
      <c r="B427">
        <f t="shared" si="48"/>
        <v>4.4401176170735743</v>
      </c>
      <c r="C427">
        <f>'Graficas excel'!$N$3*(COS('Graficas excel'!$N$4*B427+'Graficas excel'!$N$5)+'Graficas excel'!$N$6)*COS(B427)+'Graficas excel'!$N$7</f>
        <v>11.023466170713004</v>
      </c>
      <c r="D427" s="4">
        <f>'Graficas excel'!$N$3*(COS('Graficas excel'!$N$4*B427+'Graficas excel'!$N$5)+'Graficas excel'!$N$6)*SIN(B427)+'Graficas excel'!$N$8</f>
        <v>17.420851307936662</v>
      </c>
      <c r="E427">
        <f t="shared" si="49"/>
        <v>2.0132521209464969</v>
      </c>
      <c r="F427">
        <f>C427/(2*'Graficas excel'!$N$9*COS(E427/2))</f>
        <v>0.51538994139758665</v>
      </c>
      <c r="G427">
        <f t="shared" si="50"/>
        <v>0.85695577966788472</v>
      </c>
      <c r="H427">
        <f t="shared" si="51"/>
        <v>2.0586674176630479</v>
      </c>
      <c r="I427">
        <f t="shared" si="52"/>
        <v>2.0359597693047724</v>
      </c>
      <c r="J427">
        <f t="shared" si="53"/>
        <v>-0.39950904596687042</v>
      </c>
      <c r="K427">
        <f t="shared" si="53"/>
        <v>-6.0000319833936243E-2</v>
      </c>
      <c r="L427">
        <f t="shared" si="53"/>
        <v>-0.68160595964402693</v>
      </c>
      <c r="M427">
        <f t="shared" si="54"/>
        <v>-2.0586674176630479</v>
      </c>
      <c r="N427">
        <f t="shared" si="55"/>
        <v>0.10877321371415036</v>
      </c>
      <c r="O427">
        <f t="shared" si="55"/>
        <v>0.20565412771592767</v>
      </c>
      <c r="P427">
        <f t="shared" si="55"/>
        <v>0.82194334182719719</v>
      </c>
    </row>
    <row r="428" spans="1:16" x14ac:dyDescent="0.35">
      <c r="A428">
        <v>425</v>
      </c>
      <c r="B428">
        <f t="shared" si="48"/>
        <v>4.4505895925855397</v>
      </c>
      <c r="C428">
        <f>'Graficas excel'!$N$3*(COS('Graficas excel'!$N$4*B428+'Graficas excel'!$N$5)+'Graficas excel'!$N$6)*COS(B428)+'Graficas excel'!$N$7</f>
        <v>11.096851790589401</v>
      </c>
      <c r="D428" s="4">
        <f>'Graficas excel'!$N$3*(COS('Graficas excel'!$N$4*B428+'Graficas excel'!$N$5)+'Graficas excel'!$N$6)*SIN(B428)+'Graficas excel'!$N$8</f>
        <v>17.397354188145933</v>
      </c>
      <c r="E428">
        <f t="shared" si="49"/>
        <v>2.0060238934845214</v>
      </c>
      <c r="F428">
        <f>C428/(2*'Graficas excel'!$N$9*COS(E428/2))</f>
        <v>0.51587792427697099</v>
      </c>
      <c r="G428">
        <f t="shared" si="50"/>
        <v>0.85666210797705056</v>
      </c>
      <c r="H428">
        <f t="shared" si="51"/>
        <v>2.0575283472326751</v>
      </c>
      <c r="I428">
        <f t="shared" si="52"/>
        <v>2.0317761203585984</v>
      </c>
      <c r="J428">
        <f t="shared" si="53"/>
        <v>-0.40013736784688153</v>
      </c>
      <c r="K428">
        <f t="shared" si="53"/>
        <v>-6.7138080752138563E-2</v>
      </c>
      <c r="L428">
        <f t="shared" si="53"/>
        <v>-0.67431488752133706</v>
      </c>
      <c r="M428">
        <f t="shared" si="54"/>
        <v>-2.0575283472326755</v>
      </c>
      <c r="N428">
        <f t="shared" si="55"/>
        <v>0.11092681870352628</v>
      </c>
      <c r="O428">
        <f t="shared" si="55"/>
        <v>0.21426149826376556</v>
      </c>
      <c r="P428">
        <f t="shared" si="55"/>
        <v>0.93191093339071052</v>
      </c>
    </row>
    <row r="429" spans="1:16" x14ac:dyDescent="0.35">
      <c r="A429">
        <v>426</v>
      </c>
      <c r="B429">
        <f t="shared" si="48"/>
        <v>4.4610615680975059</v>
      </c>
      <c r="C429">
        <f>'Graficas excel'!$N$3*(COS('Graficas excel'!$N$4*B429+'Graficas excel'!$N$5)+'Graficas excel'!$N$6)*COS(B429)+'Graficas excel'!$N$7</f>
        <v>11.170335096312499</v>
      </c>
      <c r="D429" s="4">
        <f>'Graficas excel'!$N$3*(COS('Graficas excel'!$N$4*B429+'Graficas excel'!$N$5)+'Graficas excel'!$N$6)*SIN(B429)+'Graficas excel'!$N$8</f>
        <v>17.373925689447191</v>
      </c>
      <c r="E429">
        <f t="shared" si="49"/>
        <v>1.9988050589785746</v>
      </c>
      <c r="F429">
        <f>C429/(2*'Graficas excel'!$N$9*COS(E429/2))</f>
        <v>0.51637539640891572</v>
      </c>
      <c r="G429">
        <f t="shared" si="50"/>
        <v>0.85636233568714082</v>
      </c>
      <c r="H429">
        <f t="shared" si="51"/>
        <v>2.0563667243035924</v>
      </c>
      <c r="I429">
        <f t="shared" si="52"/>
        <v>2.0275858916410834</v>
      </c>
      <c r="J429">
        <f t="shared" si="53"/>
        <v>-0.40084043618443832</v>
      </c>
      <c r="K429">
        <f t="shared" si="53"/>
        <v>-7.4199489741616095E-2</v>
      </c>
      <c r="L429">
        <f t="shared" si="53"/>
        <v>-0.65960088437577191</v>
      </c>
      <c r="M429">
        <f t="shared" si="54"/>
        <v>-2.0563667243035919</v>
      </c>
      <c r="N429">
        <f t="shared" si="55"/>
        <v>0.11317055986650157</v>
      </c>
      <c r="O429">
        <f t="shared" si="55"/>
        <v>0.22402044673756644</v>
      </c>
      <c r="P429">
        <f t="shared" si="55"/>
        <v>1.0366994354580727</v>
      </c>
    </row>
    <row r="430" spans="1:16" x14ac:dyDescent="0.35">
      <c r="A430">
        <v>427</v>
      </c>
      <c r="B430">
        <f t="shared" si="48"/>
        <v>4.4715335436094721</v>
      </c>
      <c r="C430">
        <f>'Graficas excel'!$N$3*(COS('Graficas excel'!$N$4*B430+'Graficas excel'!$N$5)+'Graficas excel'!$N$6)*COS(B430)+'Graficas excel'!$N$7</f>
        <v>11.2439325991029</v>
      </c>
      <c r="D430" s="4">
        <f>'Graficas excel'!$N$3*(COS('Graficas excel'!$N$4*B430+'Graficas excel'!$N$5)+'Graficas excel'!$N$6)*SIN(B430)+'Graficas excel'!$N$8</f>
        <v>17.350574220678535</v>
      </c>
      <c r="E430">
        <f t="shared" si="49"/>
        <v>1.9915949958463139</v>
      </c>
      <c r="F430">
        <f>C430/(2*'Graficas excel'!$N$9*COS(E430/2))</f>
        <v>0.51688275150199892</v>
      </c>
      <c r="G430">
        <f t="shared" si="50"/>
        <v>0.85605620212677791</v>
      </c>
      <c r="H430">
        <f t="shared" si="51"/>
        <v>2.055181604971994</v>
      </c>
      <c r="I430">
        <f t="shared" si="52"/>
        <v>2.0233883004091542</v>
      </c>
      <c r="J430">
        <f t="shared" si="53"/>
        <v>-0.40161745142401289</v>
      </c>
      <c r="K430">
        <f t="shared" si="53"/>
        <v>-8.110681405047028E-2</v>
      </c>
      <c r="L430">
        <f t="shared" si="53"/>
        <v>-0.63759750289351891</v>
      </c>
      <c r="M430">
        <f t="shared" si="54"/>
        <v>-2.0551816049719944</v>
      </c>
      <c r="N430">
        <f t="shared" si="55"/>
        <v>0.11551649649891704</v>
      </c>
      <c r="O430">
        <f t="shared" si="55"/>
        <v>0.23487673783895233</v>
      </c>
      <c r="P430">
        <f t="shared" si="55"/>
        <v>1.1358491294377244</v>
      </c>
    </row>
    <row r="431" spans="1:16" x14ac:dyDescent="0.35">
      <c r="A431">
        <v>428</v>
      </c>
      <c r="B431">
        <f t="shared" si="48"/>
        <v>4.4820055191214374</v>
      </c>
      <c r="C431">
        <f>'Graficas excel'!$N$3*(COS('Graficas excel'!$N$4*B431+'Graficas excel'!$N$5)+'Graficas excel'!$N$6)*COS(B431)+'Graficas excel'!$N$7</f>
        <v>11.317660878014808</v>
      </c>
      <c r="D431" s="4">
        <f>'Graficas excel'!$N$3*(COS('Graficas excel'!$N$4*B431+'Graficas excel'!$N$5)+'Graficas excel'!$N$6)*SIN(B431)+'Graficas excel'!$N$8</f>
        <v>17.327310551305398</v>
      </c>
      <c r="E431">
        <f t="shared" si="49"/>
        <v>1.9843932255358978</v>
      </c>
      <c r="F431">
        <f>C431/(2*'Graficas excel'!$N$9*COS(E431/2))</f>
        <v>0.51740043649184719</v>
      </c>
      <c r="G431">
        <f t="shared" si="50"/>
        <v>0.85574341266412679</v>
      </c>
      <c r="H431">
        <f t="shared" si="51"/>
        <v>2.0539719190494292</v>
      </c>
      <c r="I431">
        <f t="shared" si="52"/>
        <v>2.0191825722926637</v>
      </c>
      <c r="J431">
        <f t="shared" si="53"/>
        <v>-0.402466799994603</v>
      </c>
      <c r="K431">
        <f t="shared" si="53"/>
        <v>-8.7783719487261866E-2</v>
      </c>
      <c r="L431">
        <f t="shared" si="53"/>
        <v>-0.6084751862605976</v>
      </c>
      <c r="M431">
        <f t="shared" si="54"/>
        <v>-2.0539719190494297</v>
      </c>
      <c r="N431">
        <f t="shared" si="55"/>
        <v>0.117976119945897</v>
      </c>
      <c r="O431">
        <f t="shared" si="55"/>
        <v>0.24677132210771205</v>
      </c>
      <c r="P431">
        <f t="shared" si="55"/>
        <v>1.2289258875971449</v>
      </c>
    </row>
    <row r="432" spans="1:16" x14ac:dyDescent="0.35">
      <c r="A432">
        <v>429</v>
      </c>
      <c r="B432">
        <f t="shared" si="48"/>
        <v>4.4924774946334036</v>
      </c>
      <c r="C432">
        <f>'Graficas excel'!$N$3*(COS('Graficas excel'!$N$4*B432+'Graficas excel'!$N$5)+'Graficas excel'!$N$6)*COS(B432)+'Graficas excel'!$N$7</f>
        <v>11.391536463855537</v>
      </c>
      <c r="D432" s="4">
        <f>'Graficas excel'!$N$3*(COS('Graficas excel'!$N$4*B432+'Graficas excel'!$N$5)+'Graficas excel'!$N$6)*SIN(B432)+'Graficas excel'!$N$8</f>
        <v>17.304147789125476</v>
      </c>
      <c r="E432">
        <f t="shared" si="49"/>
        <v>1.9771994236271224</v>
      </c>
      <c r="F432">
        <f>C432/(2*'Graficas excel'!$N$9*COS(E432/2))</f>
        <v>0.51792894886463825</v>
      </c>
      <c r="G432">
        <f t="shared" si="50"/>
        <v>0.85542364003338778</v>
      </c>
      <c r="H432">
        <f t="shared" si="51"/>
        <v>2.0527364760103595</v>
      </c>
      <c r="I432">
        <f t="shared" si="52"/>
        <v>2.0149679498187409</v>
      </c>
      <c r="J432">
        <f t="shared" si="53"/>
        <v>-0.40338606895542289</v>
      </c>
      <c r="K432">
        <f t="shared" si="53"/>
        <v>-9.4155656737421781E-2</v>
      </c>
      <c r="L432">
        <f t="shared" si="53"/>
        <v>-0.57244106630051728</v>
      </c>
      <c r="M432">
        <f t="shared" si="54"/>
        <v>-2.0527364760103595</v>
      </c>
      <c r="N432">
        <f t="shared" si="55"/>
        <v>0.12056030318806443</v>
      </c>
      <c r="O432">
        <f t="shared" si="55"/>
        <v>0.2596406039086504</v>
      </c>
      <c r="P432">
        <f t="shared" si="55"/>
        <v>1.3155232496930662</v>
      </c>
    </row>
    <row r="433" spans="1:16" x14ac:dyDescent="0.35">
      <c r="A433">
        <v>430</v>
      </c>
      <c r="B433">
        <f t="shared" si="48"/>
        <v>4.5029494701453698</v>
      </c>
      <c r="C433">
        <f>'Graficas excel'!$N$3*(COS('Graficas excel'!$N$4*B433+'Graficas excel'!$N$5)+'Graficas excel'!$N$6)*COS(B433)+'Graficas excel'!$N$7</f>
        <v>11.465575723731405</v>
      </c>
      <c r="D433" s="4">
        <f>'Graficas excel'!$N$3*(COS('Graficas excel'!$N$4*B433+'Graficas excel'!$N$5)+'Graficas excel'!$N$6)*SIN(B433)+'Graficas excel'!$N$8</f>
        <v>17.281101349152099</v>
      </c>
      <c r="E433">
        <f t="shared" si="49"/>
        <v>1.970013430097884</v>
      </c>
      <c r="F433">
        <f>C433/(2*'Graficas excel'!$N$9*COS(E433/2))</f>
        <v>0.51846883375250086</v>
      </c>
      <c r="G433">
        <f t="shared" si="50"/>
        <v>0.85509652579537565</v>
      </c>
      <c r="H433">
        <f t="shared" si="51"/>
        <v>2.0514739714676589</v>
      </c>
      <c r="I433">
        <f t="shared" si="52"/>
        <v>2.0107437007827715</v>
      </c>
      <c r="J433">
        <f t="shared" si="53"/>
        <v>-0.40437206468709025</v>
      </c>
      <c r="K433">
        <f t="shared" si="53"/>
        <v>-0.10015024556576449</v>
      </c>
      <c r="L433">
        <f t="shared" si="53"/>
        <v>-0.52973859416725644</v>
      </c>
      <c r="M433">
        <f t="shared" si="54"/>
        <v>-2.0514739714676589</v>
      </c>
      <c r="N433">
        <f t="shared" si="55"/>
        <v>0.12327925323410788</v>
      </c>
      <c r="O433">
        <f t="shared" si="55"/>
        <v>0.2734167311648581</v>
      </c>
      <c r="P433">
        <f t="shared" si="55"/>
        <v>1.3952643654081216</v>
      </c>
    </row>
    <row r="434" spans="1:16" x14ac:dyDescent="0.35">
      <c r="A434">
        <v>431</v>
      </c>
      <c r="B434">
        <f t="shared" si="48"/>
        <v>4.5134214456573361</v>
      </c>
      <c r="C434">
        <f>'Graficas excel'!$N$3*(COS('Graficas excel'!$N$4*B434+'Graficas excel'!$N$5)+'Graficas excel'!$N$6)*COS(B434)+'Graficas excel'!$N$7</f>
        <v>11.539794746710205</v>
      </c>
      <c r="D434" s="4">
        <f>'Graficas excel'!$N$3*(COS('Graficas excel'!$N$4*B434+'Graficas excel'!$N$5)+'Graficas excel'!$N$6)*SIN(B434)+'Graficas excel'!$N$8</f>
        <v>17.258188913775555</v>
      </c>
      <c r="E434">
        <f t="shared" si="49"/>
        <v>1.9628352587006328</v>
      </c>
      <c r="F434">
        <f>C434/(2*'Graficas excel'!$N$9*COS(E434/2))</f>
        <v>0.51902068081373565</v>
      </c>
      <c r="G434">
        <f t="shared" si="50"/>
        <v>0.85476168192522894</v>
      </c>
      <c r="H434">
        <f t="shared" si="51"/>
        <v>2.0501829941466574</v>
      </c>
      <c r="I434">
        <f t="shared" si="52"/>
        <v>2.0065091264236452</v>
      </c>
      <c r="J434">
        <f t="shared" si="53"/>
        <v>-0.40542083560617231</v>
      </c>
      <c r="K434">
        <f t="shared" si="53"/>
        <v>-0.10569765515162728</v>
      </c>
      <c r="L434">
        <f t="shared" si="53"/>
        <v>-0.48064693959045257</v>
      </c>
      <c r="M434">
        <f t="shared" si="54"/>
        <v>-2.0501829941466578</v>
      </c>
      <c r="N434">
        <f t="shared" si="55"/>
        <v>0.12614246654742806</v>
      </c>
      <c r="O434">
        <f t="shared" si="55"/>
        <v>0.28802790543213069</v>
      </c>
      <c r="P434">
        <f t="shared" si="55"/>
        <v>1.4678038621582215</v>
      </c>
    </row>
    <row r="435" spans="1:16" x14ac:dyDescent="0.35">
      <c r="A435">
        <v>432</v>
      </c>
      <c r="B435">
        <f t="shared" si="48"/>
        <v>4.5238934211693014</v>
      </c>
      <c r="C435">
        <f>'Graficas excel'!$N$3*(COS('Graficas excel'!$N$4*B435+'Graficas excel'!$N$5)+'Graficas excel'!$N$6)*COS(B435)+'Graficas excel'!$N$7</f>
        <v>11.614209231084892</v>
      </c>
      <c r="D435" s="4">
        <f>'Graficas excel'!$N$3*(COS('Graficas excel'!$N$4*B435+'Graficas excel'!$N$5)+'Graficas excel'!$N$6)*SIN(B435)+'Graficas excel'!$N$8</f>
        <v>17.235430384335054</v>
      </c>
      <c r="E435">
        <f t="shared" si="49"/>
        <v>1.9556651053963192</v>
      </c>
      <c r="F435">
        <f>C435/(2*'Graficas excel'!$N$9*COS(E435/2))</f>
        <v>0.51958512091179387</v>
      </c>
      <c r="G435">
        <f t="shared" si="50"/>
        <v>0.85441869251970171</v>
      </c>
      <c r="H435">
        <f t="shared" si="51"/>
        <v>2.0488620333259537</v>
      </c>
      <c r="I435">
        <f t="shared" si="52"/>
        <v>2.0022635693611366</v>
      </c>
      <c r="J435">
        <f t="shared" si="53"/>
        <v>-0.40652769886259238</v>
      </c>
      <c r="K435">
        <f t="shared" si="53"/>
        <v>-0.11073097813291989</v>
      </c>
      <c r="L435">
        <f t="shared" si="53"/>
        <v>-0.42548017511529668</v>
      </c>
      <c r="M435">
        <f t="shared" si="54"/>
        <v>-2.0488620333259542</v>
      </c>
      <c r="N435">
        <f t="shared" si="55"/>
        <v>0.12915868771987618</v>
      </c>
      <c r="O435">
        <f t="shared" si="55"/>
        <v>0.30339871153302067</v>
      </c>
      <c r="P435">
        <f t="shared" si="55"/>
        <v>1.5328295555051299</v>
      </c>
    </row>
    <row r="436" spans="1:16" x14ac:dyDescent="0.35">
      <c r="A436">
        <v>433</v>
      </c>
      <c r="B436">
        <f t="shared" si="48"/>
        <v>4.5343653966812676</v>
      </c>
      <c r="C436">
        <f>'Graficas excel'!$N$3*(COS('Graficas excel'!$N$4*B436+'Graficas excel'!$N$5)+'Graficas excel'!$N$6)*COS(B436)+'Graficas excel'!$N$7</f>
        <v>11.688834373715943</v>
      </c>
      <c r="D436" s="4">
        <f>'Graficas excel'!$N$3*(COS('Graficas excel'!$N$4*B436+'Graficas excel'!$N$5)+'Graficas excel'!$N$6)*SIN(B436)+'Graficas excel'!$N$8</f>
        <v>17.212847824266781</v>
      </c>
      <c r="E436">
        <f t="shared" si="49"/>
        <v>1.9485033557964291</v>
      </c>
      <c r="F436">
        <f>C436/(2*'Graficas excel'!$N$9*COS(E436/2))</f>
        <v>0.52016282260793656</v>
      </c>
      <c r="G436">
        <f t="shared" si="50"/>
        <v>0.8540671156159475</v>
      </c>
      <c r="H436">
        <f t="shared" si="51"/>
        <v>2.047509486710994</v>
      </c>
      <c r="I436">
        <f t="shared" si="52"/>
        <v>1.9980064212537116</v>
      </c>
      <c r="J436">
        <f t="shared" si="53"/>
        <v>-0.40768727095401636</v>
      </c>
      <c r="K436">
        <f t="shared" si="53"/>
        <v>-0.11518659610755427</v>
      </c>
      <c r="L436">
        <f t="shared" si="53"/>
        <v>-0.36458621729201801</v>
      </c>
      <c r="M436">
        <f t="shared" si="54"/>
        <v>-2.047509486710994</v>
      </c>
      <c r="N436">
        <f t="shared" si="55"/>
        <v>0.132335871597412</v>
      </c>
      <c r="O436">
        <f t="shared" si="55"/>
        <v>0.31945046510228808</v>
      </c>
      <c r="P436">
        <f t="shared" si="55"/>
        <v>1.5900640536132835</v>
      </c>
    </row>
    <row r="437" spans="1:16" x14ac:dyDescent="0.35">
      <c r="A437">
        <v>434</v>
      </c>
      <c r="B437">
        <f t="shared" si="48"/>
        <v>4.5448373721932338</v>
      </c>
      <c r="C437">
        <f>'Graficas excel'!$N$3*(COS('Graficas excel'!$N$4*B437+'Graficas excel'!$N$5)+'Graficas excel'!$N$6)*COS(B437)+'Graficas excel'!$N$7</f>
        <v>11.763684761920418</v>
      </c>
      <c r="D437" s="4">
        <f>'Graficas excel'!$N$3*(COS('Graficas excel'!$N$4*B437+'Graficas excel'!$N$5)+'Graficas excel'!$N$6)*SIN(B437)+'Graficas excel'!$N$8</f>
        <v>17.190465394025519</v>
      </c>
      <c r="E437">
        <f t="shared" si="49"/>
        <v>1.9413505915672107</v>
      </c>
      <c r="F437">
        <f>C437/(2*'Graficas excel'!$N$9*COS(E437/2))</f>
        <v>0.52075448848343331</v>
      </c>
      <c r="G437">
        <f t="shared" si="50"/>
        <v>0.85370648511321368</v>
      </c>
      <c r="H437">
        <f t="shared" si="51"/>
        <v>2.0461236687042712</v>
      </c>
      <c r="I437">
        <f t="shared" si="52"/>
        <v>1.9937371301357409</v>
      </c>
      <c r="J437">
        <f t="shared" si="53"/>
        <v>-0.40889350216776138</v>
      </c>
      <c r="K437">
        <f t="shared" si="53"/>
        <v>-0.11900453404703659</v>
      </c>
      <c r="L437">
        <f t="shared" si="53"/>
        <v>-0.29834550683777633</v>
      </c>
      <c r="M437">
        <f t="shared" si="54"/>
        <v>-2.0461236687042712</v>
      </c>
      <c r="N437">
        <f t="shared" si="55"/>
        <v>0.13568114904524931</v>
      </c>
      <c r="O437">
        <f t="shared" si="55"/>
        <v>0.33610157693418374</v>
      </c>
      <c r="P437">
        <f t="shared" si="55"/>
        <v>1.63926621050302</v>
      </c>
    </row>
    <row r="438" spans="1:16" x14ac:dyDescent="0.35">
      <c r="A438">
        <v>435</v>
      </c>
      <c r="B438">
        <f t="shared" si="48"/>
        <v>4.5553093477052</v>
      </c>
      <c r="C438">
        <f>'Graficas excel'!$N$3*(COS('Graficas excel'!$N$4*B438+'Graficas excel'!$N$5)+'Graficas excel'!$N$6)*COS(B438)+'Graficas excel'!$N$7</f>
        <v>11.838774268364816</v>
      </c>
      <c r="D438" s="4">
        <f>'Graficas excel'!$N$3*(COS('Graficas excel'!$N$4*B438+'Graficas excel'!$N$5)+'Graficas excel'!$N$6)*SIN(B438)+'Graficas excel'!$N$8</f>
        <v>17.168309278008724</v>
      </c>
      <c r="E438">
        <f t="shared" si="49"/>
        <v>1.9342075957540423</v>
      </c>
      <c r="F438">
        <f>C438/(2*'Graficas excel'!$N$9*COS(E438/2))</f>
        <v>0.52136085130805598</v>
      </c>
      <c r="G438">
        <f t="shared" si="50"/>
        <v>0.8533363127884217</v>
      </c>
      <c r="H438">
        <f t="shared" si="51"/>
        <v>2.0447028190340339</v>
      </c>
      <c r="I438">
        <f t="shared" si="52"/>
        <v>1.9894552073940381</v>
      </c>
      <c r="J438">
        <f t="shared" si="53"/>
        <v>-0.41013971473411487</v>
      </c>
      <c r="K438">
        <f t="shared" si="53"/>
        <v>-0.12212880088874686</v>
      </c>
      <c r="L438">
        <f t="shared" si="53"/>
        <v>-0.22716943260414443</v>
      </c>
      <c r="M438">
        <f t="shared" si="54"/>
        <v>-2.0447028190340339</v>
      </c>
      <c r="N438">
        <f t="shared" si="55"/>
        <v>0.13920079652843723</v>
      </c>
      <c r="O438">
        <f t="shared" si="55"/>
        <v>0.35326793254816463</v>
      </c>
      <c r="P438">
        <f t="shared" si="55"/>
        <v>1.680232406054442</v>
      </c>
    </row>
    <row r="439" spans="1:16" x14ac:dyDescent="0.35">
      <c r="A439">
        <v>436</v>
      </c>
      <c r="B439">
        <f t="shared" si="48"/>
        <v>4.5657813232171653</v>
      </c>
      <c r="C439">
        <f>'Graficas excel'!$N$3*(COS('Graficas excel'!$N$4*B439+'Graficas excel'!$N$5)+'Graficas excel'!$N$6)*COS(B439)+'Graficas excel'!$N$7</f>
        <v>11.914115949405582</v>
      </c>
      <c r="D439" s="4">
        <f>'Graficas excel'!$N$3*(COS('Graficas excel'!$N$4*B439+'Graficas excel'!$N$5)+'Graficas excel'!$N$6)*SIN(B439)+'Graficas excel'!$N$8</f>
        <v>17.146407603742389</v>
      </c>
      <c r="E439">
        <f t="shared" si="49"/>
        <v>1.9270753569881738</v>
      </c>
      <c r="F439">
        <f>C439/(2*'Graficas excel'!$N$9*COS(E439/2))</f>
        <v>0.52198267007245758</v>
      </c>
      <c r="G439">
        <f t="shared" si="50"/>
        <v>0.85295609039623366</v>
      </c>
      <c r="H439">
        <f t="shared" si="51"/>
        <v>2.043245111701542</v>
      </c>
      <c r="I439">
        <f t="shared" si="52"/>
        <v>1.9851602343448578</v>
      </c>
      <c r="J439">
        <f t="shared" si="53"/>
        <v>-0.41141864454632759</v>
      </c>
      <c r="K439">
        <f t="shared" si="53"/>
        <v>-0.12450771362404467</v>
      </c>
      <c r="L439">
        <f t="shared" si="53"/>
        <v>-0.15149848214087899</v>
      </c>
      <c r="M439">
        <f t="shared" si="54"/>
        <v>-2.043245111701542</v>
      </c>
      <c r="N439">
        <f t="shared" si="55"/>
        <v>0.14290020966724445</v>
      </c>
      <c r="O439">
        <f t="shared" si="55"/>
        <v>0.37086328515877842</v>
      </c>
      <c r="P439">
        <f t="shared" si="55"/>
        <v>1.7127976728842755</v>
      </c>
    </row>
    <row r="440" spans="1:16" x14ac:dyDescent="0.35">
      <c r="A440">
        <v>437</v>
      </c>
      <c r="B440">
        <f t="shared" si="48"/>
        <v>4.5762532987291316</v>
      </c>
      <c r="C440">
        <f>'Graficas excel'!$N$3*(COS('Graficas excel'!$N$4*B440+'Graficas excel'!$N$5)+'Graficas excel'!$N$6)*COS(B440)+'Graficas excel'!$N$7</f>
        <v>11.989721947306498</v>
      </c>
      <c r="D440" s="4">
        <f>'Graficas excel'!$N$3*(COS('Graficas excel'!$N$4*B440+'Graficas excel'!$N$5)+'Graficas excel'!$N$6)*SIN(B440)+'Graficas excel'!$N$8</f>
        <v>17.124790353617694</v>
      </c>
      <c r="E440">
        <f t="shared" si="49"/>
        <v>1.919955072542753</v>
      </c>
      <c r="F440">
        <f>C440/(2*'Graficas excel'!$N$9*COS(E440/2))</f>
        <v>0.52262072590280562</v>
      </c>
      <c r="G440">
        <f t="shared" si="50"/>
        <v>0.85256529184387075</v>
      </c>
      <c r="H440">
        <f t="shared" si="51"/>
        <v>2.0417486642052518</v>
      </c>
      <c r="I440">
        <f t="shared" si="52"/>
        <v>1.9808518683740024</v>
      </c>
      <c r="J440">
        <f t="shared" si="53"/>
        <v>-0.41272248627444946</v>
      </c>
      <c r="K440">
        <f t="shared" si="53"/>
        <v>-0.12609420201912397</v>
      </c>
      <c r="L440">
        <f t="shared" si="53"/>
        <v>-7.1800122914696923E-2</v>
      </c>
      <c r="M440">
        <f t="shared" si="54"/>
        <v>-2.0417486642052518</v>
      </c>
      <c r="N440">
        <f t="shared" si="55"/>
        <v>0.14678388090771444</v>
      </c>
      <c r="O440">
        <f t="shared" si="55"/>
        <v>0.38879966044617487</v>
      </c>
      <c r="P440">
        <f t="shared" si="55"/>
        <v>1.7368366182512553</v>
      </c>
    </row>
    <row r="441" spans="1:16" x14ac:dyDescent="0.35">
      <c r="A441">
        <v>438</v>
      </c>
      <c r="B441">
        <f t="shared" si="48"/>
        <v>4.5867252742410978</v>
      </c>
      <c r="C441">
        <f>'Graficas excel'!$N$3*(COS('Graficas excel'!$N$4*B441+'Graficas excel'!$N$5)+'Graficas excel'!$N$6)*COS(B441)+'Graficas excel'!$N$7</f>
        <v>12.065603396745416</v>
      </c>
      <c r="D441" s="4">
        <f>'Graficas excel'!$N$3*(COS('Graficas excel'!$N$4*B441+'Graficas excel'!$N$5)+'Graficas excel'!$N$6)*SIN(B441)+'Graficas excel'!$N$8</f>
        <v>17.103489269495672</v>
      </c>
      <c r="E441">
        <f t="shared" si="49"/>
        <v>1.9128481502101624</v>
      </c>
      <c r="F441">
        <f>C441/(2*'Graficas excel'!$N$9*COS(E441/2))</f>
        <v>0.5232758178767366</v>
      </c>
      <c r="G441">
        <f t="shared" si="50"/>
        <v>0.85216337543069309</v>
      </c>
      <c r="H441">
        <f t="shared" si="51"/>
        <v>2.0402115469988349</v>
      </c>
      <c r="I441">
        <f t="shared" si="52"/>
        <v>1.9765298486044987</v>
      </c>
      <c r="J441">
        <f t="shared" si="53"/>
        <v>-0.41404294167019462</v>
      </c>
      <c r="K441">
        <f t="shared" si="53"/>
        <v>-0.12684609114804282</v>
      </c>
      <c r="L441">
        <f t="shared" si="53"/>
        <v>1.1433590642561831E-2</v>
      </c>
      <c r="M441">
        <f t="shared" si="54"/>
        <v>-2.0402115469988349</v>
      </c>
      <c r="N441">
        <f t="shared" si="55"/>
        <v>0.15085538143096747</v>
      </c>
      <c r="O441">
        <f t="shared" si="55"/>
        <v>0.40698777098078781</v>
      </c>
      <c r="P441">
        <f t="shared" si="55"/>
        <v>1.7522641673201611</v>
      </c>
    </row>
    <row r="442" spans="1:16" x14ac:dyDescent="0.35">
      <c r="A442">
        <v>439</v>
      </c>
      <c r="B442">
        <f t="shared" si="48"/>
        <v>4.597197249753064</v>
      </c>
      <c r="C442">
        <f>'Graficas excel'!$N$3*(COS('Graficas excel'!$N$4*B442+'Graficas excel'!$N$5)+'Graficas excel'!$N$6)*COS(B442)+'Graficas excel'!$N$7</f>
        <v>12.141770336004901</v>
      </c>
      <c r="D442" s="4">
        <f>'Graficas excel'!$N$3*(COS('Graficas excel'!$N$4*B442+'Graficas excel'!$N$5)+'Graficas excel'!$N$6)*SIN(B442)+'Graficas excel'!$N$8</f>
        <v>17.082537750524619</v>
      </c>
      <c r="E442">
        <f t="shared" si="49"/>
        <v>1.9057562089782105</v>
      </c>
      <c r="F442">
        <f>C442/(2*'Graficas excel'!$N$9*COS(E442/2))</f>
        <v>0.52394875876033153</v>
      </c>
      <c r="G442">
        <f t="shared" si="50"/>
        <v>0.85174978614233177</v>
      </c>
      <c r="H442">
        <f t="shared" si="51"/>
        <v>2.0386317931386415</v>
      </c>
      <c r="I442">
        <f t="shared" si="52"/>
        <v>1.972194001058426</v>
      </c>
      <c r="J442">
        <f t="shared" si="53"/>
        <v>-0.41537127083048553</v>
      </c>
      <c r="K442">
        <f t="shared" si="53"/>
        <v>-0.12672635886682007</v>
      </c>
      <c r="L442">
        <f t="shared" si="53"/>
        <v>9.768867092506725E-2</v>
      </c>
      <c r="M442">
        <f t="shared" si="54"/>
        <v>-2.0386317931386415</v>
      </c>
      <c r="N442">
        <f t="shared" si="55"/>
        <v>0.15511734740234789</v>
      </c>
      <c r="O442">
        <f t="shared" si="55"/>
        <v>0.42533743843145999</v>
      </c>
      <c r="P442">
        <f t="shared" si="55"/>
        <v>1.7590360782517207</v>
      </c>
    </row>
    <row r="443" spans="1:16" x14ac:dyDescent="0.35">
      <c r="A443">
        <v>440</v>
      </c>
      <c r="B443">
        <f t="shared" si="48"/>
        <v>4.6076692252650293</v>
      </c>
      <c r="C443">
        <f>'Graficas excel'!$N$3*(COS('Graficas excel'!$N$4*B443+'Graficas excel'!$N$5)+'Graficas excel'!$N$6)*COS(B443)+'Graficas excel'!$N$7</f>
        <v>12.218231623221214</v>
      </c>
      <c r="D443" s="4">
        <f>'Graficas excel'!$N$3*(COS('Graficas excel'!$N$4*B443+'Graficas excel'!$N$5)+'Graficas excel'!$N$6)*SIN(B443)+'Graficas excel'!$N$8</f>
        <v>17.061970744540684</v>
      </c>
      <c r="E443">
        <f t="shared" si="49"/>
        <v>1.8986810784886672</v>
      </c>
      <c r="F443">
        <f>C443/(2*'Graficas excel'!$N$9*COS(E443/2))</f>
        <v>0.52464037068634273</v>
      </c>
      <c r="G443">
        <f t="shared" si="50"/>
        <v>0.85132395798902361</v>
      </c>
      <c r="H443">
        <f t="shared" si="51"/>
        <v>2.037007408075163</v>
      </c>
      <c r="I443">
        <f t="shared" si="52"/>
        <v>1.967844243281915</v>
      </c>
      <c r="J443">
        <f t="shared" si="53"/>
        <v>-0.41669834615725948</v>
      </c>
      <c r="K443">
        <f t="shared" si="53"/>
        <v>-0.12570336549709626</v>
      </c>
      <c r="L443">
        <f t="shared" si="53"/>
        <v>0.18643209457868129</v>
      </c>
      <c r="M443">
        <f t="shared" si="54"/>
        <v>-2.037007408075163</v>
      </c>
      <c r="N443">
        <f t="shared" si="55"/>
        <v>0.15957147064192448</v>
      </c>
      <c r="O443">
        <f t="shared" si="55"/>
        <v>0.44375802116757668</v>
      </c>
      <c r="P443">
        <f t="shared" si="55"/>
        <v>1.7571492643337356</v>
      </c>
    </row>
    <row r="444" spans="1:16" x14ac:dyDescent="0.35">
      <c r="A444">
        <v>441</v>
      </c>
      <c r="B444">
        <f t="shared" si="48"/>
        <v>4.6181412007769955</v>
      </c>
      <c r="C444">
        <f>'Graficas excel'!$N$3*(COS('Graficas excel'!$N$4*B444+'Graficas excel'!$N$5)+'Graficas excel'!$N$6)*COS(B444)+'Graficas excel'!$N$7</f>
        <v>12.294994858044969</v>
      </c>
      <c r="D444" s="4">
        <f>'Graficas excel'!$N$3*(COS('Graficas excel'!$N$4*B444+'Graficas excel'!$N$5)+'Graficas excel'!$N$6)*SIN(B444)+'Graficas excel'!$N$8</f>
        <v>17.041824633446744</v>
      </c>
      <c r="E444">
        <f t="shared" si="49"/>
        <v>1.8916247972679667</v>
      </c>
      <c r="F444">
        <f>C444/(2*'Graficas excel'!$N$9*COS(E444/2))</f>
        <v>0.52535148079434901</v>
      </c>
      <c r="G444">
        <f t="shared" si="50"/>
        <v>0.85088531637770359</v>
      </c>
      <c r="H444">
        <f t="shared" si="51"/>
        <v>2.0353363795421924</v>
      </c>
      <c r="I444">
        <f t="shared" si="52"/>
        <v>1.9634805884050794</v>
      </c>
      <c r="J444">
        <f t="shared" si="53"/>
        <v>-0.41801470872251678</v>
      </c>
      <c r="K444">
        <f t="shared" si="53"/>
        <v>-0.12375105316802379</v>
      </c>
      <c r="L444">
        <f t="shared" si="53"/>
        <v>0.27711495300636962</v>
      </c>
      <c r="M444">
        <f t="shared" si="54"/>
        <v>-2.0353363795421924</v>
      </c>
      <c r="N444">
        <f t="shared" si="55"/>
        <v>0.16421849377282982</v>
      </c>
      <c r="O444">
        <f t="shared" si="55"/>
        <v>0.46215884523454859</v>
      </c>
      <c r="P444">
        <f t="shared" si="55"/>
        <v>1.7466418574017346</v>
      </c>
    </row>
    <row r="445" spans="1:16" x14ac:dyDescent="0.35">
      <c r="A445">
        <v>442</v>
      </c>
      <c r="B445">
        <f t="shared" si="48"/>
        <v>4.6286131762889617</v>
      </c>
      <c r="C445">
        <f>'Graficas excel'!$N$3*(COS('Graficas excel'!$N$4*B445+'Graficas excel'!$N$5)+'Graficas excel'!$N$6)*COS(B445)+'Graficas excel'!$N$7</f>
        <v>12.372066309043886</v>
      </c>
      <c r="D445" s="4">
        <f>'Graficas excel'!$N$3*(COS('Graficas excel'!$N$4*B445+'Graficas excel'!$N$5)+'Graficas excel'!$N$6)*SIN(B445)+'Graficas excel'!$N$8</f>
        <v>17.022137112987714</v>
      </c>
      <c r="E445">
        <f t="shared" si="49"/>
        <v>1.8845896097265999</v>
      </c>
      <c r="F445">
        <f>C445/(2*'Graficas excel'!$N$9*COS(E445/2))</f>
        <v>0.52608291685385278</v>
      </c>
      <c r="G445">
        <f t="shared" si="50"/>
        <v>0.85043328050737887</v>
      </c>
      <c r="H445">
        <f t="shared" si="51"/>
        <v>2.0336166874967914</v>
      </c>
      <c r="I445">
        <f t="shared" si="52"/>
        <v>1.9591031486116957</v>
      </c>
      <c r="J445">
        <f t="shared" si="53"/>
        <v>-0.41931062672087233</v>
      </c>
      <c r="K445">
        <f t="shared" si="53"/>
        <v>-0.12084911216614148</v>
      </c>
      <c r="L445">
        <f t="shared" si="53"/>
        <v>0.36917580437656328</v>
      </c>
      <c r="M445">
        <f t="shared" si="54"/>
        <v>-2.0336166874967914</v>
      </c>
      <c r="N445">
        <f t="shared" si="55"/>
        <v>0.16905820988276449</v>
      </c>
      <c r="O445">
        <f t="shared" si="55"/>
        <v>0.48044963599343432</v>
      </c>
      <c r="P445">
        <f t="shared" si="55"/>
        <v>1.7275930701697713</v>
      </c>
    </row>
    <row r="446" spans="1:16" x14ac:dyDescent="0.35">
      <c r="A446">
        <v>443</v>
      </c>
      <c r="B446">
        <f t="shared" si="48"/>
        <v>4.6390851518009271</v>
      </c>
      <c r="C446">
        <f>'Graficas excel'!$N$3*(COS('Graficas excel'!$N$4*B446+'Graficas excel'!$N$5)+'Graficas excel'!$N$6)*COS(B446)+'Graficas excel'!$N$7</f>
        <v>12.449450847154122</v>
      </c>
      <c r="D446" s="4">
        <f>'Graficas excel'!$N$3*(COS('Graficas excel'!$N$4*B446+'Graficas excel'!$N$5)+'Graficas excel'!$N$6)*SIN(B446)+'Graficas excel'!$N$8</f>
        <v>17.002947067361767</v>
      </c>
      <c r="E446">
        <f t="shared" si="49"/>
        <v>1.8775779619307327</v>
      </c>
      <c r="F446">
        <f>C446/(2*'Graficas excel'!$N$9*COS(E446/2))</f>
        <v>0.52683550289156456</v>
      </c>
      <c r="G446">
        <f t="shared" si="50"/>
        <v>0.84996726577733117</v>
      </c>
      <c r="H446">
        <f t="shared" si="51"/>
        <v>2.0318463140628027</v>
      </c>
      <c r="I446">
        <f t="shared" si="52"/>
        <v>1.9547121379967676</v>
      </c>
      <c r="J446">
        <f t="shared" si="53"/>
        <v>-0.42057615566411899</v>
      </c>
      <c r="K446">
        <f t="shared" si="53"/>
        <v>-0.11698311218309977</v>
      </c>
      <c r="L446">
        <f t="shared" si="53"/>
        <v>0.46204421315872063</v>
      </c>
      <c r="M446">
        <f t="shared" si="54"/>
        <v>-2.0318463140628023</v>
      </c>
      <c r="N446">
        <f t="shared" si="55"/>
        <v>0.1740894667056207</v>
      </c>
      <c r="O446">
        <f t="shared" si="55"/>
        <v>0.49854094831889428</v>
      </c>
      <c r="P446">
        <f t="shared" si="55"/>
        <v>1.7001227859327324</v>
      </c>
    </row>
    <row r="447" spans="1:16" x14ac:dyDescent="0.35">
      <c r="A447">
        <v>444</v>
      </c>
      <c r="B447">
        <f t="shared" si="48"/>
        <v>4.6495571273128933</v>
      </c>
      <c r="C447">
        <f>'Graficas excel'!$N$3*(COS('Graficas excel'!$N$4*B447+'Graficas excel'!$N$5)+'Graficas excel'!$N$6)*COS(B447)+'Graficas excel'!$N$7</f>
        <v>12.527151885461254</v>
      </c>
      <c r="D447" s="4">
        <f>'Graficas excel'!$N$3*(COS('Graficas excel'!$N$4*B447+'Graficas excel'!$N$5)+'Graficas excel'!$N$6)*SIN(B447)+'Graficas excel'!$N$8</f>
        <v>16.984294439126828</v>
      </c>
      <c r="E447">
        <f t="shared" si="49"/>
        <v>1.8705924961569027</v>
      </c>
      <c r="F447">
        <f>C447/(2*'Graficas excel'!$N$9*COS(E447/2))</f>
        <v>0.52761005484422985</v>
      </c>
      <c r="G447">
        <f t="shared" si="50"/>
        <v>0.84948668619777012</v>
      </c>
      <c r="H447">
        <f t="shared" si="51"/>
        <v>2.0300232534305693</v>
      </c>
      <c r="I447">
        <f t="shared" si="52"/>
        <v>1.9503078747937361</v>
      </c>
      <c r="J447">
        <f t="shared" si="53"/>
        <v>-0.42180119995021398</v>
      </c>
      <c r="K447">
        <f t="shared" si="53"/>
        <v>-0.11214459649745606</v>
      </c>
      <c r="L447">
        <f t="shared" si="53"/>
        <v>0.55514446660246775</v>
      </c>
      <c r="M447">
        <f t="shared" si="54"/>
        <v>-2.0300232534305698</v>
      </c>
      <c r="N447">
        <f t="shared" si="55"/>
        <v>0.17931017530812846</v>
      </c>
      <c r="O447">
        <f t="shared" si="55"/>
        <v>0.51634459250051723</v>
      </c>
      <c r="P447">
        <f t="shared" si="55"/>
        <v>1.6643909487247737</v>
      </c>
    </row>
    <row r="448" spans="1:16" x14ac:dyDescent="0.35">
      <c r="A448">
        <v>445</v>
      </c>
      <c r="B448">
        <f t="shared" si="48"/>
        <v>4.6600291028248595</v>
      </c>
      <c r="C448">
        <f>'Graficas excel'!$N$3*(COS('Graficas excel'!$N$4*B448+'Graficas excel'!$N$5)+'Graficas excel'!$N$6)*COS(B448)+'Graficas excel'!$N$7</f>
        <v>12.60517132556544</v>
      </c>
      <c r="D448" s="4">
        <f>'Graficas excel'!$N$3*(COS('Graficas excel'!$N$4*B448+'Graficas excel'!$N$5)+'Graficas excel'!$N$6)*SIN(B448)+'Graficas excel'!$N$8</f>
        <v>16.966220094879692</v>
      </c>
      <c r="E448">
        <f t="shared" si="49"/>
        <v>1.8636360442481823</v>
      </c>
      <c r="F448">
        <f>C448/(2*'Graficas excel'!$N$9*COS(E448/2))</f>
        <v>0.52840737625834</v>
      </c>
      <c r="G448">
        <f t="shared" si="50"/>
        <v>0.84899095679269587</v>
      </c>
      <c r="H448">
        <f t="shared" si="51"/>
        <v>2.0281455216656967</v>
      </c>
      <c r="I448">
        <f t="shared" si="52"/>
        <v>1.9458907829569396</v>
      </c>
      <c r="J448">
        <f t="shared" si="53"/>
        <v>-0.42297557541853464</v>
      </c>
      <c r="K448">
        <f t="shared" si="53"/>
        <v>-0.10633113723759161</v>
      </c>
      <c r="L448">
        <f t="shared" si="53"/>
        <v>0.64789939502591731</v>
      </c>
      <c r="M448">
        <f t="shared" si="54"/>
        <v>-2.0281455216656967</v>
      </c>
      <c r="N448">
        <f t="shared" si="55"/>
        <v>0.18471732323652992</v>
      </c>
      <c r="O448">
        <f t="shared" si="55"/>
        <v>0.53377405375790088</v>
      </c>
      <c r="P448">
        <f t="shared" si="55"/>
        <v>1.6205966530088691</v>
      </c>
    </row>
    <row r="449" spans="1:16" x14ac:dyDescent="0.35">
      <c r="A449">
        <v>446</v>
      </c>
      <c r="B449">
        <f t="shared" si="48"/>
        <v>4.6705010783368257</v>
      </c>
      <c r="C449">
        <f>'Graficas excel'!$N$3*(COS('Graficas excel'!$N$4*B449+'Graficas excel'!$N$5)+'Graficas excel'!$N$6)*COS(B449)+'Graficas excel'!$N$7</f>
        <v>12.683509510758025</v>
      </c>
      <c r="D449" s="4">
        <f>'Graficas excel'!$N$3*(COS('Graficas excel'!$N$4*B449+'Graficas excel'!$N$5)+'Graficas excel'!$N$6)*SIN(B449)+'Graficas excel'!$N$8</f>
        <v>16.94876568720122</v>
      </c>
      <c r="E449">
        <f t="shared" si="49"/>
        <v>1.8567116197978661</v>
      </c>
      <c r="F449">
        <f>C449/(2*'Graficas excel'!$N$9*COS(E449/2))</f>
        <v>0.52922825405793639</v>
      </c>
      <c r="G449">
        <f t="shared" si="50"/>
        <v>0.84847949598489913</v>
      </c>
      <c r="H449">
        <f t="shared" si="51"/>
        <v>2.0262111663801279</v>
      </c>
      <c r="I449">
        <f t="shared" si="52"/>
        <v>1.941461393088997</v>
      </c>
      <c r="J449">
        <f t="shared" si="53"/>
        <v>-0.4240890724838462</v>
      </c>
      <c r="K449">
        <f t="shared" si="53"/>
        <v>-9.9546350638662628E-2</v>
      </c>
      <c r="L449">
        <f t="shared" si="53"/>
        <v>0.73973430658942685</v>
      </c>
      <c r="M449">
        <f t="shared" si="54"/>
        <v>-2.0262111663801279</v>
      </c>
      <c r="N449">
        <f t="shared" si="55"/>
        <v>0.19030699205640547</v>
      </c>
      <c r="O449">
        <f t="shared" si="55"/>
        <v>0.55074490222298378</v>
      </c>
      <c r="P449">
        <f t="shared" si="55"/>
        <v>1.5689770461916692</v>
      </c>
    </row>
    <row r="450" spans="1:16" x14ac:dyDescent="0.35">
      <c r="A450">
        <v>447</v>
      </c>
      <c r="B450">
        <f t="shared" si="48"/>
        <v>4.680973053848791</v>
      </c>
      <c r="C450">
        <f>'Graficas excel'!$N$3*(COS('Graficas excel'!$N$4*B450+'Graficas excel'!$N$5)+'Graficas excel'!$N$6)*COS(B450)+'Graficas excel'!$N$7</f>
        <v>12.762165186208206</v>
      </c>
      <c r="D450" s="4">
        <f>'Graficas excel'!$N$3*(COS('Graficas excel'!$N$4*B450+'Graficas excel'!$N$5)+'Graficas excel'!$N$6)*SIN(B450)+'Graficas excel'!$N$8</f>
        <v>16.931973513375574</v>
      </c>
      <c r="E450">
        <f t="shared" si="49"/>
        <v>1.8498224091945503</v>
      </c>
      <c r="F450">
        <f>C450/(2*'Graficas excel'!$N$9*COS(E450/2))</f>
        <v>0.5300734544014376</v>
      </c>
      <c r="G450">
        <f t="shared" si="50"/>
        <v>0.84795172795326446</v>
      </c>
      <c r="H450">
        <f t="shared" si="51"/>
        <v>2.0242182762195573</v>
      </c>
      <c r="I450">
        <f t="shared" si="52"/>
        <v>1.9370203427070538</v>
      </c>
      <c r="J450">
        <f t="shared" si="53"/>
        <v>-0.42513151943003985</v>
      </c>
      <c r="K450">
        <f t="shared" si="53"/>
        <v>-9.1799871094697019E-2</v>
      </c>
      <c r="L450">
        <f t="shared" si="53"/>
        <v>0.83008094196964932</v>
      </c>
      <c r="M450">
        <f t="shared" si="54"/>
        <v>-2.0242182762195573</v>
      </c>
      <c r="N450">
        <f t="shared" si="55"/>
        <v>0.19607437918582465</v>
      </c>
      <c r="O450">
        <f t="shared" si="55"/>
        <v>0.56717519142953965</v>
      </c>
      <c r="P450">
        <f t="shared" si="55"/>
        <v>1.5098059589067034</v>
      </c>
    </row>
    <row r="451" spans="1:16" x14ac:dyDescent="0.35">
      <c r="A451">
        <v>448</v>
      </c>
      <c r="B451">
        <f t="shared" ref="B451:B514" si="56">A451*$B$1</f>
        <v>4.6914450293607572</v>
      </c>
      <c r="C451">
        <f>'Graficas excel'!$N$3*(COS('Graficas excel'!$N$4*B451+'Graficas excel'!$N$5)+'Graficas excel'!$N$6)*COS(B451)+'Graficas excel'!$N$7</f>
        <v>12.841135466329344</v>
      </c>
      <c r="D451" s="4">
        <f>'Graficas excel'!$N$3*(COS('Graficas excel'!$N$4*B451+'Graficas excel'!$N$5)+'Graficas excel'!$N$6)*SIN(B451)+'Graficas excel'!$N$8</f>
        <v>16.91588637140357</v>
      </c>
      <c r="E451">
        <f t="shared" si="49"/>
        <v>1.8429717615702355</v>
      </c>
      <c r="F451">
        <f>C451/(2*'Graficas excel'!$N$9*COS(E451/2))</f>
        <v>0.53094371864801881</v>
      </c>
      <c r="G451">
        <f t="shared" si="50"/>
        <v>0.84740708495280681</v>
      </c>
      <c r="H451">
        <f t="shared" si="51"/>
        <v>2.0221649901221994</v>
      </c>
      <c r="I451">
        <f t="shared" si="52"/>
        <v>1.9325683758462175</v>
      </c>
      <c r="J451">
        <f t="shared" si="53"/>
        <v>-0.42609284543214515</v>
      </c>
      <c r="K451">
        <f t="shared" si="53"/>
        <v>-8.31072837974412E-2</v>
      </c>
      <c r="L451">
        <f t="shared" si="53"/>
        <v>0.91838146384907826</v>
      </c>
      <c r="M451">
        <f t="shared" si="54"/>
        <v>-2.0221649901221994</v>
      </c>
      <c r="N451">
        <f t="shared" si="55"/>
        <v>0.20201382390146941</v>
      </c>
      <c r="O451">
        <f t="shared" si="55"/>
        <v>0.58298584245903096</v>
      </c>
      <c r="P451">
        <f t="shared" si="55"/>
        <v>1.4433923063523226</v>
      </c>
    </row>
    <row r="452" spans="1:16" x14ac:dyDescent="0.35">
      <c r="A452">
        <v>449</v>
      </c>
      <c r="B452">
        <f t="shared" si="56"/>
        <v>4.7019170048727235</v>
      </c>
      <c r="C452">
        <f>'Graficas excel'!$N$3*(COS('Graficas excel'!$N$4*B452+'Graficas excel'!$N$5)+'Graficas excel'!$N$6)*COS(B452)+'Graficas excel'!$N$7</f>
        <v>12.92041580946443</v>
      </c>
      <c r="D452" s="4">
        <f>'Graficas excel'!$N$3*(COS('Graficas excel'!$N$4*B452+'Graficas excel'!$N$5)+'Graficas excel'!$N$6)*SIN(B452)+'Graficas excel'!$N$8</f>
        <v>16.90054741384089</v>
      </c>
      <c r="E452">
        <f t="shared" ref="E452:E515" si="57">ATAN2(C452,D452)*2</f>
        <v>1.8361631777008318</v>
      </c>
      <c r="F452">
        <f>C452/(2*'Graficas excel'!$N$9*COS(E452/2))</f>
        <v>0.53183975945353035</v>
      </c>
      <c r="G452">
        <f t="shared" ref="G452:G515" si="58">(1-F452^2)^(1/2)</f>
        <v>0.84684500958818376</v>
      </c>
      <c r="H452">
        <f t="shared" ref="H452:H515" si="59">ATAN2(F452,G452)*2</f>
        <v>2.0200495063052246</v>
      </c>
      <c r="I452">
        <f t="shared" ref="I452:I515" si="60">(E452+H452)/2</f>
        <v>1.9281063420030282</v>
      </c>
      <c r="J452">
        <f t="shared" ref="J452:L515" si="61">(I453-I452)/$B$1</f>
        <v>-0.42696314287293796</v>
      </c>
      <c r="K452">
        <f t="shared" si="61"/>
        <v>-7.3490015597370187E-2</v>
      </c>
      <c r="L452">
        <f t="shared" si="61"/>
        <v>1.0040923843266052</v>
      </c>
      <c r="M452">
        <f t="shared" ref="M452:M515" si="62">E452-2*I452</f>
        <v>-2.0200495063052246</v>
      </c>
      <c r="N452">
        <f t="shared" ref="N452:P515" si="63">(M453-M452)/$B$1</f>
        <v>0.20811883736752324</v>
      </c>
      <c r="O452">
        <f t="shared" si="63"/>
        <v>0.59810101134531257</v>
      </c>
      <c r="P452">
        <f t="shared" si="63"/>
        <v>1.3700782862319307</v>
      </c>
    </row>
    <row r="453" spans="1:16" x14ac:dyDescent="0.35">
      <c r="A453">
        <v>450</v>
      </c>
      <c r="B453">
        <f t="shared" si="56"/>
        <v>4.7123889803846897</v>
      </c>
      <c r="C453">
        <f>'Graficas excel'!$N$3*(COS('Graficas excel'!$N$4*B453+'Graficas excel'!$N$5)+'Graficas excel'!$N$6)*COS(B453)+'Graficas excel'!$N$7</f>
        <v>12.999999999999998</v>
      </c>
      <c r="D453" s="4">
        <f>'Graficas excel'!$N$3*(COS('Graficas excel'!$N$4*B453+'Graficas excel'!$N$5)+'Graficas excel'!$N$6)*SIN(B453)+'Graficas excel'!$N$8</f>
        <v>16.886000000000003</v>
      </c>
      <c r="E453">
        <f t="shared" si="57"/>
        <v>1.8294002979159685</v>
      </c>
      <c r="F453">
        <f>C453/(2*'Graficas excel'!$N$9*COS(E453/2))</f>
        <v>0.53276225701526569</v>
      </c>
      <c r="G453">
        <f t="shared" si="58"/>
        <v>0.84626495703177973</v>
      </c>
      <c r="H453">
        <f t="shared" si="59"/>
        <v>2.0178700909367331</v>
      </c>
      <c r="I453">
        <f t="shared" si="60"/>
        <v>1.9236351944263508</v>
      </c>
      <c r="J453">
        <f t="shared" si="61"/>
        <v>-0.42773272851664762</v>
      </c>
      <c r="K453">
        <f t="shared" si="61"/>
        <v>-6.2975184736950449E-2</v>
      </c>
      <c r="L453">
        <f t="shared" si="61"/>
        <v>1.0866884314346426</v>
      </c>
      <c r="M453">
        <f t="shared" si="62"/>
        <v>-2.0178700909367331</v>
      </c>
      <c r="N453">
        <f t="shared" si="63"/>
        <v>0.21438213651201343</v>
      </c>
      <c r="O453">
        <f t="shared" si="63"/>
        <v>0.61244843760820966</v>
      </c>
      <c r="P453">
        <f t="shared" si="63"/>
        <v>1.290237329580096</v>
      </c>
    </row>
    <row r="454" spans="1:16" x14ac:dyDescent="0.35">
      <c r="A454">
        <v>451</v>
      </c>
      <c r="B454">
        <f t="shared" si="56"/>
        <v>4.722860955896655</v>
      </c>
      <c r="C454">
        <f>'Graficas excel'!$N$3*(COS('Graficas excel'!$N$4*B454+'Graficas excel'!$N$5)+'Graficas excel'!$N$6)*COS(B454)+'Graficas excel'!$N$7</f>
        <v>13.079880137986619</v>
      </c>
      <c r="D454" s="4">
        <f>'Graficas excel'!$N$3*(COS('Graficas excel'!$N$4*B454+'Graficas excel'!$N$5)+'Graficas excel'!$N$6)*SIN(B454)+'Graficas excel'!$N$8</f>
        <v>16.872287547061092</v>
      </c>
      <c r="E454">
        <f t="shared" si="57"/>
        <v>1.8226868890823398</v>
      </c>
      <c r="F454">
        <f>C454/(2*'Graficas excel'!$N$9*COS(E454/2))</f>
        <v>0.53371185548407685</v>
      </c>
      <c r="G454">
        <f t="shared" si="58"/>
        <v>0.84566639717783743</v>
      </c>
      <c r="H454">
        <f t="shared" si="59"/>
        <v>2.0156250864529763</v>
      </c>
      <c r="I454">
        <f t="shared" si="60"/>
        <v>1.9191559877676581</v>
      </c>
      <c r="J454">
        <f t="shared" si="61"/>
        <v>-0.4283922031090745</v>
      </c>
      <c r="K454">
        <f t="shared" si="61"/>
        <v>-5.1595410093830153E-2</v>
      </c>
      <c r="L454">
        <f t="shared" si="61"/>
        <v>1.1656662594193252</v>
      </c>
      <c r="M454">
        <f t="shared" si="62"/>
        <v>-2.0156250864529763</v>
      </c>
      <c r="N454">
        <f t="shared" si="63"/>
        <v>0.22079568155298843</v>
      </c>
      <c r="O454">
        <f t="shared" si="63"/>
        <v>0.6259597713281968</v>
      </c>
      <c r="P454">
        <f t="shared" si="63"/>
        <v>1.2042718907222523</v>
      </c>
    </row>
    <row r="455" spans="1:16" x14ac:dyDescent="0.35">
      <c r="A455">
        <v>452</v>
      </c>
      <c r="B455">
        <f t="shared" si="56"/>
        <v>4.7333329314086212</v>
      </c>
      <c r="C455">
        <f>'Graficas excel'!$N$3*(COS('Graficas excel'!$N$4*B455+'Graficas excel'!$N$5)+'Graficas excel'!$N$6)*COS(B455)+'Graficas excel'!$N$7</f>
        <v>13.160046636313105</v>
      </c>
      <c r="D455" s="4">
        <f>'Graficas excel'!$N$3*(COS('Graficas excel'!$N$4*B455+'Graficas excel'!$N$5)+'Graficas excel'!$N$6)*SIN(B455)+'Graficas excel'!$N$8</f>
        <v>16.859453380641483</v>
      </c>
      <c r="E455">
        <f t="shared" si="57"/>
        <v>1.8160268307317597</v>
      </c>
      <c r="F455">
        <f>C455/(2*'Graficas excel'!$N$9*COS(E455/2))</f>
        <v>0.5346891595613984</v>
      </c>
      <c r="G455">
        <f t="shared" si="58"/>
        <v>0.84504881672452825</v>
      </c>
      <c r="H455">
        <f t="shared" si="59"/>
        <v>2.0133129194826056</v>
      </c>
      <c r="I455">
        <f t="shared" si="60"/>
        <v>1.9146698751071827</v>
      </c>
      <c r="J455">
        <f t="shared" si="61"/>
        <v>-0.42893250898010693</v>
      </c>
      <c r="K455">
        <f t="shared" si="61"/>
        <v>-3.9388581570066E-2</v>
      </c>
      <c r="L455">
        <f t="shared" si="61"/>
        <v>1.2405480143828997</v>
      </c>
      <c r="M455">
        <f t="shared" si="62"/>
        <v>-2.0133129194826056</v>
      </c>
      <c r="N455">
        <f t="shared" si="63"/>
        <v>0.22735071694981313</v>
      </c>
      <c r="O455">
        <f t="shared" si="63"/>
        <v>0.63857087707758919</v>
      </c>
      <c r="P455">
        <f t="shared" si="63"/>
        <v>1.1126110284070445</v>
      </c>
    </row>
    <row r="456" spans="1:16" x14ac:dyDescent="0.35">
      <c r="A456">
        <v>453</v>
      </c>
      <c r="B456">
        <f t="shared" si="56"/>
        <v>4.7438049069205874</v>
      </c>
      <c r="C456">
        <f>'Graficas excel'!$N$3*(COS('Graficas excel'!$N$4*B456+'Graficas excel'!$N$5)+'Graficas excel'!$N$6)*COS(B456)+'Graficas excel'!$N$7</f>
        <v>13.240488225449948</v>
      </c>
      <c r="D456" s="4">
        <f>'Graficas excel'!$N$3*(COS('Graficas excel'!$N$4*B456+'Graficas excel'!$N$5)+'Graficas excel'!$N$6)*SIN(B456)+'Graficas excel'!$N$8</f>
        <v>16.847540585375064</v>
      </c>
      <c r="E456">
        <f t="shared" si="57"/>
        <v>1.8094241004116345</v>
      </c>
      <c r="F456">
        <f>C456/(2*'Graficas excel'!$N$9*COS(E456/2))</f>
        <v>0.53569473129767364</v>
      </c>
      <c r="G456">
        <f t="shared" si="58"/>
        <v>0.84441172117629515</v>
      </c>
      <c r="H456">
        <f t="shared" si="59"/>
        <v>2.0109321083420792</v>
      </c>
      <c r="I456">
        <f t="shared" si="60"/>
        <v>1.9101781043768569</v>
      </c>
      <c r="J456">
        <f t="shared" si="61"/>
        <v>-0.42934498524175974</v>
      </c>
      <c r="K456">
        <f t="shared" si="61"/>
        <v>-2.639759314203026E-2</v>
      </c>
      <c r="L456">
        <f t="shared" si="61"/>
        <v>1.3108846642485219</v>
      </c>
      <c r="M456">
        <f t="shared" si="62"/>
        <v>-2.0109321083420792</v>
      </c>
      <c r="N456">
        <f t="shared" si="63"/>
        <v>0.23403781553722428</v>
      </c>
      <c r="O456">
        <f t="shared" si="63"/>
        <v>0.65022211252141104</v>
      </c>
      <c r="P456">
        <f t="shared" si="63"/>
        <v>1.0157078307131038</v>
      </c>
    </row>
    <row r="457" spans="1:16" x14ac:dyDescent="0.35">
      <c r="A457">
        <v>454</v>
      </c>
      <c r="B457">
        <f t="shared" si="56"/>
        <v>4.7542768824325536</v>
      </c>
      <c r="C457">
        <f>'Graficas excel'!$N$3*(COS('Graficas excel'!$N$4*B457+'Graficas excel'!$N$5)+'Graficas excel'!$N$6)*COS(B457)+'Graficas excel'!$N$7</f>
        <v>13.321191965746278</v>
      </c>
      <c r="D457" s="4">
        <f>'Graficas excel'!$N$3*(COS('Graficas excel'!$N$4*B457+'Graficas excel'!$N$5)+'Graficas excel'!$N$6)*SIN(B457)+'Graficas excel'!$N$8</f>
        <v>16.836591856053364</v>
      </c>
      <c r="E457">
        <f t="shared" si="57"/>
        <v>1.8028827583415399</v>
      </c>
      <c r="F457">
        <f>C457/(2*'Graficas excel'!$N$9*COS(E457/2))</f>
        <v>0.53672908710749134</v>
      </c>
      <c r="G457">
        <f t="shared" si="58"/>
        <v>0.84375463675926488</v>
      </c>
      <c r="H457">
        <f t="shared" si="59"/>
        <v>2.0084812700688994</v>
      </c>
      <c r="I457">
        <f t="shared" si="60"/>
        <v>1.9056820142052198</v>
      </c>
      <c r="J457">
        <f t="shared" si="61"/>
        <v>-0.42962142019071792</v>
      </c>
      <c r="K457">
        <f t="shared" si="61"/>
        <v>-1.2670041039007996E-2</v>
      </c>
      <c r="L457">
        <f t="shared" si="61"/>
        <v>1.3762590800472638</v>
      </c>
      <c r="M457">
        <f t="shared" si="62"/>
        <v>-2.0084812700688994</v>
      </c>
      <c r="N457">
        <f t="shared" si="63"/>
        <v>0.24084692557688728</v>
      </c>
      <c r="O457">
        <f t="shared" si="63"/>
        <v>0.66085858005195075</v>
      </c>
      <c r="P457">
        <f t="shared" si="63"/>
        <v>0.91403670344201848</v>
      </c>
    </row>
    <row r="458" spans="1:16" x14ac:dyDescent="0.35">
      <c r="A458">
        <v>455</v>
      </c>
      <c r="B458">
        <f t="shared" si="56"/>
        <v>4.764748857944519</v>
      </c>
      <c r="C458">
        <f>'Graficas excel'!$N$3*(COS('Graficas excel'!$N$4*B458+'Graficas excel'!$N$5)+'Graficas excel'!$N$6)*COS(B458)+'Graficas excel'!$N$7</f>
        <v>13.402143267232987</v>
      </c>
      <c r="D458" s="4">
        <f>'Graficas excel'!$N$3*(COS('Graficas excel'!$N$4*B458+'Graficas excel'!$N$5)+'Graficas excel'!$N$6)*SIN(B458)+'Graficas excel'!$N$8</f>
        <v>16.826649349877659</v>
      </c>
      <c r="E458">
        <f t="shared" si="57"/>
        <v>1.7964069314650071</v>
      </c>
      <c r="F458">
        <f>C458/(2*'Graficas excel'!$N$9*COS(E458/2))</f>
        <v>0.53779269501545435</v>
      </c>
      <c r="G458">
        <f t="shared" si="58"/>
        <v>0.84307711224301096</v>
      </c>
      <c r="H458">
        <f t="shared" si="59"/>
        <v>2.005959126962126</v>
      </c>
      <c r="I458">
        <f t="shared" si="60"/>
        <v>1.9011830292135665</v>
      </c>
      <c r="J458">
        <f t="shared" si="61"/>
        <v>-0.42975410055021401</v>
      </c>
      <c r="K458">
        <f t="shared" si="61"/>
        <v>1.7421103453677726E-3</v>
      </c>
      <c r="L458">
        <f t="shared" si="61"/>
        <v>1.4362888163622474</v>
      </c>
      <c r="M458">
        <f t="shared" si="62"/>
        <v>-2.005959126962126</v>
      </c>
      <c r="N458">
        <f t="shared" si="63"/>
        <v>0.24776742044406391</v>
      </c>
      <c r="O458">
        <f t="shared" si="63"/>
        <v>0.67043035002743367</v>
      </c>
      <c r="P458">
        <f t="shared" si="63"/>
        <v>0.80809053960453725</v>
      </c>
    </row>
    <row r="459" spans="1:16" x14ac:dyDescent="0.35">
      <c r="A459">
        <v>456</v>
      </c>
      <c r="B459">
        <f t="shared" si="56"/>
        <v>4.7752208334564852</v>
      </c>
      <c r="C459">
        <f>'Graficas excel'!$N$3*(COS('Graficas excel'!$N$4*B459+'Graficas excel'!$N$5)+'Graficas excel'!$N$6)*COS(B459)+'Graficas excel'!$N$7</f>
        <v>13.483325916853639</v>
      </c>
      <c r="D459" s="4">
        <f>'Graficas excel'!$N$3*(COS('Graficas excel'!$N$4*B459+'Graficas excel'!$N$5)+'Graficas excel'!$N$6)*SIN(B459)+'Graficas excel'!$N$8</f>
        <v>16.817754540367453</v>
      </c>
      <c r="E459">
        <f t="shared" si="57"/>
        <v>1.7900007969903027</v>
      </c>
      <c r="F459">
        <f>C459/(2*'Graficas excel'!$N$9*COS(E459/2))</f>
        <v>0.53888597214539924</v>
      </c>
      <c r="G459">
        <f t="shared" si="58"/>
        <v>0.84237872066245112</v>
      </c>
      <c r="H459">
        <f t="shared" si="59"/>
        <v>2.0033645126025728</v>
      </c>
      <c r="I459">
        <f t="shared" si="60"/>
        <v>1.8966826547964377</v>
      </c>
      <c r="J459">
        <f t="shared" si="61"/>
        <v>-0.42973585721333818</v>
      </c>
      <c r="K459">
        <f t="shared" si="61"/>
        <v>1.6782891658423824E-2</v>
      </c>
      <c r="L459">
        <f t="shared" si="61"/>
        <v>1.4906285804657604</v>
      </c>
      <c r="M459">
        <f t="shared" si="62"/>
        <v>-2.0033645126025728</v>
      </c>
      <c r="N459">
        <f t="shared" si="63"/>
        <v>0.25478815065202998</v>
      </c>
      <c r="O459">
        <f t="shared" si="63"/>
        <v>0.67889265436962376</v>
      </c>
      <c r="P459">
        <f t="shared" si="63"/>
        <v>0.69837777037427573</v>
      </c>
    </row>
    <row r="460" spans="1:16" x14ac:dyDescent="0.35">
      <c r="A460">
        <v>457</v>
      </c>
      <c r="B460">
        <f t="shared" si="56"/>
        <v>4.7856928089684514</v>
      </c>
      <c r="C460">
        <f>'Graficas excel'!$N$3*(COS('Graficas excel'!$N$4*B460+'Graficas excel'!$N$5)+'Graficas excel'!$N$6)*COS(B460)+'Graficas excel'!$N$7</f>
        <v>13.564722113013701</v>
      </c>
      <c r="D460" s="4">
        <f>'Graficas excel'!$N$3*(COS('Graficas excel'!$N$4*B460+'Graficas excel'!$N$5)+'Graficas excel'!$N$6)*SIN(B460)+'Graficas excel'!$N$8</f>
        <v>16.809948073464188</v>
      </c>
      <c r="E460">
        <f t="shared" si="57"/>
        <v>1.7836685655179663</v>
      </c>
      <c r="F460">
        <f>C460/(2*'Graficas excel'!$N$9*COS(E460/2))</f>
        <v>0.54000928246411029</v>
      </c>
      <c r="G460">
        <f t="shared" si="58"/>
        <v>0.84165906093417475</v>
      </c>
      <c r="H460">
        <f t="shared" si="59"/>
        <v>2.0006963773282056</v>
      </c>
      <c r="I460">
        <f t="shared" si="60"/>
        <v>1.8921824714230859</v>
      </c>
      <c r="J460">
        <f t="shared" si="61"/>
        <v>-0.42956010718287119</v>
      </c>
      <c r="K460">
        <f t="shared" si="61"/>
        <v>3.2392717650497872E-2</v>
      </c>
      <c r="L460">
        <f t="shared" si="61"/>
        <v>1.5389723294376072</v>
      </c>
      <c r="M460">
        <f t="shared" si="62"/>
        <v>-2.0006963773282056</v>
      </c>
      <c r="N460">
        <f t="shared" si="63"/>
        <v>0.26189749790384226</v>
      </c>
      <c r="O460">
        <f t="shared" si="63"/>
        <v>0.68620604927908457</v>
      </c>
      <c r="P460">
        <f t="shared" si="63"/>
        <v>0.58541938472356081</v>
      </c>
    </row>
    <row r="461" spans="1:16" x14ac:dyDescent="0.35">
      <c r="A461">
        <v>458</v>
      </c>
      <c r="B461">
        <f t="shared" si="56"/>
        <v>4.7961647844804167</v>
      </c>
      <c r="C461">
        <f>'Graficas excel'!$N$3*(COS('Graficas excel'!$N$4*B461+'Graficas excel'!$N$5)+'Graficas excel'!$N$6)*COS(B461)+'Graficas excel'!$N$7</f>
        <v>13.64631250730838</v>
      </c>
      <c r="D461" s="4">
        <f>'Graficas excel'!$N$3*(COS('Graficas excel'!$N$4*B461+'Graficas excel'!$N$5)+'Graficas excel'!$N$6)*SIN(B461)+'Graficas excel'!$N$8</f>
        <v>16.803269626360834</v>
      </c>
      <c r="E461">
        <f t="shared" si="57"/>
        <v>1.7774144638559874</v>
      </c>
      <c r="F461">
        <f>C461/(2*'Graficas excel'!$N$9*COS(E461/2))</f>
        <v>0.54116293478911093</v>
      </c>
      <c r="G461">
        <f t="shared" si="58"/>
        <v>0.84091775936201774</v>
      </c>
      <c r="H461">
        <f t="shared" si="59"/>
        <v>1.9979537931435114</v>
      </c>
      <c r="I461">
        <f t="shared" si="60"/>
        <v>1.8876841284997494</v>
      </c>
      <c r="J461">
        <f t="shared" si="61"/>
        <v>-0.42922089143686915</v>
      </c>
      <c r="K461">
        <f t="shared" si="61"/>
        <v>4.8508798197961729E-2</v>
      </c>
      <c r="L461">
        <f t="shared" si="61"/>
        <v>1.581054993541601</v>
      </c>
      <c r="M461">
        <f t="shared" si="62"/>
        <v>-1.9979537931435114</v>
      </c>
      <c r="N461">
        <f t="shared" si="63"/>
        <v>0.26908343084805575</v>
      </c>
      <c r="O461">
        <f t="shared" si="63"/>
        <v>0.69233654674013989</v>
      </c>
      <c r="P461">
        <f t="shared" si="63"/>
        <v>0.46974586881073144</v>
      </c>
    </row>
    <row r="462" spans="1:16" x14ac:dyDescent="0.35">
      <c r="A462">
        <v>459</v>
      </c>
      <c r="B462">
        <f t="shared" si="56"/>
        <v>4.8066367599923829</v>
      </c>
      <c r="C462">
        <f>'Graficas excel'!$N$3*(COS('Graficas excel'!$N$4*B462+'Graficas excel'!$N$5)+'Graficas excel'!$N$6)*COS(B462)+'Graficas excel'!$N$7</f>
        <v>13.728076253259305</v>
      </c>
      <c r="D462" s="4">
        <f>'Graficas excel'!$N$3*(COS('Graficas excel'!$N$4*B462+'Graficas excel'!$N$5)+'Graficas excel'!$N$6)*SIN(B462)+'Graficas excel'!$N$8</f>
        <v>16.797757769577551</v>
      </c>
      <c r="E462">
        <f t="shared" si="57"/>
        <v>1.7712427176258019</v>
      </c>
      <c r="F462">
        <f>C462/(2*'Graficas excel'!$N$9*COS(E462/2))</f>
        <v>0.54234718106849289</v>
      </c>
      <c r="G462">
        <f t="shared" si="58"/>
        <v>0.84015447102723873</v>
      </c>
      <c r="H462">
        <f t="shared" si="59"/>
        <v>1.9951359580449948</v>
      </c>
      <c r="I462">
        <f t="shared" si="60"/>
        <v>1.8831893378353983</v>
      </c>
      <c r="J462">
        <f t="shared" si="61"/>
        <v>-0.42871290849002519</v>
      </c>
      <c r="K462">
        <f t="shared" si="61"/>
        <v>6.5065567373400898E-2</v>
      </c>
      <c r="L462">
        <f t="shared" si="61"/>
        <v>1.6166538171352975</v>
      </c>
      <c r="M462">
        <f t="shared" si="62"/>
        <v>-1.9951359580449948</v>
      </c>
      <c r="N462">
        <f t="shared" si="63"/>
        <v>0.27633356221155758</v>
      </c>
      <c r="O462">
        <f t="shared" si="63"/>
        <v>0.69725571397517305</v>
      </c>
      <c r="P462">
        <f t="shared" si="63"/>
        <v>0.35189414653636769</v>
      </c>
    </row>
    <row r="463" spans="1:16" x14ac:dyDescent="0.35">
      <c r="A463">
        <v>460</v>
      </c>
      <c r="B463">
        <f t="shared" si="56"/>
        <v>4.8171087355043491</v>
      </c>
      <c r="C463">
        <f>'Graficas excel'!$N$3*(COS('Graficas excel'!$N$4*B463+'Graficas excel'!$N$5)+'Graficas excel'!$N$6)*COS(B463)+'Graficas excel'!$N$7</f>
        <v>13.809991061861043</v>
      </c>
      <c r="D463" s="4">
        <f>'Graficas excel'!$N$3*(COS('Graficas excel'!$N$4*B463+'Graficas excel'!$N$5)+'Graficas excel'!$N$6)*SIN(B463)+'Graficas excel'!$N$8</f>
        <v>16.79344983279125</v>
      </c>
      <c r="E463">
        <f t="shared" si="57"/>
        <v>1.7651575337636731</v>
      </c>
      <c r="F463">
        <f>C463/(2*'Graficas excel'!$N$9*COS(E463/2))</f>
        <v>0.54356221493907564</v>
      </c>
      <c r="G463">
        <f t="shared" si="58"/>
        <v>0.83936888105917185</v>
      </c>
      <c r="H463">
        <f t="shared" si="59"/>
        <v>1.9922421997483812</v>
      </c>
      <c r="I463">
        <f t="shared" si="60"/>
        <v>1.8786998667560271</v>
      </c>
      <c r="J463">
        <f t="shared" si="61"/>
        <v>-0.42803154346181876</v>
      </c>
      <c r="K463">
        <f t="shared" si="61"/>
        <v>8.1995126557768055E-2</v>
      </c>
      <c r="L463">
        <f t="shared" si="61"/>
        <v>1.6455892705278352</v>
      </c>
      <c r="M463">
        <f t="shared" si="62"/>
        <v>-1.992242199748381</v>
      </c>
      <c r="N463">
        <f t="shared" si="63"/>
        <v>0.28363520697388395</v>
      </c>
      <c r="O463">
        <f t="shared" si="63"/>
        <v>0.70094074086050606</v>
      </c>
      <c r="P463">
        <f t="shared" si="63"/>
        <v>0.23240452840323772</v>
      </c>
    </row>
    <row r="464" spans="1:16" x14ac:dyDescent="0.35">
      <c r="A464">
        <v>461</v>
      </c>
      <c r="B464">
        <f t="shared" si="56"/>
        <v>4.8275807110163154</v>
      </c>
      <c r="C464">
        <f>'Graficas excel'!$N$3*(COS('Graficas excel'!$N$4*B464+'Graficas excel'!$N$5)+'Graficas excel'!$N$6)*COS(B464)+'Graficas excel'!$N$7</f>
        <v>13.892033263710275</v>
      </c>
      <c r="D464" s="4">
        <f>'Graficas excel'!$N$3*(COS('Graficas excel'!$N$4*B464+'Graficas excel'!$N$5)+'Graficas excel'!$N$6)*SIN(B464)+'Graficas excel'!$N$8</f>
        <v>16.790381774912543</v>
      </c>
      <c r="E464">
        <f t="shared" si="57"/>
        <v>1.7591630830224727</v>
      </c>
      <c r="F464">
        <f>C464/(2*'Graficas excel'!$N$9*COS(E464/2))</f>
        <v>0.54480817056748754</v>
      </c>
      <c r="G464">
        <f t="shared" si="58"/>
        <v>0.83856070578277597</v>
      </c>
      <c r="H464">
        <f t="shared" si="59"/>
        <v>1.9892719788066189</v>
      </c>
      <c r="I464">
        <f t="shared" si="60"/>
        <v>1.8742175309145459</v>
      </c>
      <c r="J464">
        <f t="shared" si="61"/>
        <v>-0.42717289250440527</v>
      </c>
      <c r="K464">
        <f t="shared" si="61"/>
        <v>9.9227697101489501E-2</v>
      </c>
      <c r="L464">
        <f t="shared" si="61"/>
        <v>1.6677255759075704</v>
      </c>
      <c r="M464">
        <f t="shared" si="62"/>
        <v>-1.9892719788066191</v>
      </c>
      <c r="N464">
        <f t="shared" si="63"/>
        <v>0.29097544124751445</v>
      </c>
      <c r="O464">
        <f t="shared" si="63"/>
        <v>0.70337447539081477</v>
      </c>
      <c r="P464">
        <f t="shared" si="63"/>
        <v>0.11181768590726748</v>
      </c>
    </row>
    <row r="465" spans="1:16" x14ac:dyDescent="0.35">
      <c r="A465">
        <v>462</v>
      </c>
      <c r="B465">
        <f t="shared" si="56"/>
        <v>4.8380526865282807</v>
      </c>
      <c r="C465">
        <f>'Graficas excel'!$N$3*(COS('Graficas excel'!$N$4*B465+'Graficas excel'!$N$5)+'Graficas excel'!$N$6)*COS(B465)+'Graficas excel'!$N$7</f>
        <v>13.974177877462637</v>
      </c>
      <c r="D465" s="4">
        <f>'Graficas excel'!$N$3*(COS('Graficas excel'!$N$4*B465+'Graficas excel'!$N$5)+'Graficas excel'!$N$6)*SIN(B465)+'Graficas excel'!$N$8</f>
        <v>16.788588058887463</v>
      </c>
      <c r="E465">
        <f t="shared" si="57"/>
        <v>1.7532634825784366</v>
      </c>
      <c r="F465">
        <f>C465/(2*'Graficas excel'!$N$9*COS(E465/2))</f>
        <v>0.54608512177703628</v>
      </c>
      <c r="G465">
        <f t="shared" si="58"/>
        <v>0.83772969374002704</v>
      </c>
      <c r="H465">
        <f t="shared" si="59"/>
        <v>1.9862248911112916</v>
      </c>
      <c r="I465">
        <f t="shared" si="60"/>
        <v>1.8697441868448641</v>
      </c>
      <c r="J465">
        <f t="shared" si="61"/>
        <v>-0.42613378249024969</v>
      </c>
      <c r="K465">
        <f t="shared" si="61"/>
        <v>0.11669207849307293</v>
      </c>
      <c r="L465">
        <f t="shared" si="61"/>
        <v>1.6829707920335664</v>
      </c>
      <c r="M465">
        <f t="shared" si="62"/>
        <v>-1.9862248911112916</v>
      </c>
      <c r="N465">
        <f t="shared" si="63"/>
        <v>0.29834116152954898</v>
      </c>
      <c r="O465">
        <f t="shared" si="63"/>
        <v>0.70454542745944038</v>
      </c>
      <c r="P465">
        <f t="shared" si="63"/>
        <v>-9.3282982758182125E-3</v>
      </c>
    </row>
    <row r="466" spans="1:16" x14ac:dyDescent="0.35">
      <c r="A466">
        <v>463</v>
      </c>
      <c r="B466">
        <f t="shared" si="56"/>
        <v>4.8485246620402469</v>
      </c>
      <c r="C466">
        <f>'Graficas excel'!$N$3*(COS('Graficas excel'!$N$4*B466+'Graficas excel'!$N$5)+'Graficas excel'!$N$6)*COS(B466)+'Graficas excel'!$N$7</f>
        <v>14.056398684336084</v>
      </c>
      <c r="D466" s="4">
        <f>'Graficas excel'!$N$3*(COS('Graficas excel'!$N$4*B466+'Graficas excel'!$N$5)+'Graficas excel'!$N$6)*SIN(B466)+'Graficas excel'!$N$8</f>
        <v>16.788101531683164</v>
      </c>
      <c r="E466">
        <f t="shared" si="57"/>
        <v>1.7474627788460668</v>
      </c>
      <c r="F466">
        <f>C466/(2*'Graficas excel'!$N$9*COS(E466/2))</f>
        <v>0.54739308146152377</v>
      </c>
      <c r="G466">
        <f t="shared" si="58"/>
        <v>0.83687562658262282</v>
      </c>
      <c r="H466">
        <f t="shared" si="59"/>
        <v>1.9831006697735427</v>
      </c>
      <c r="I466">
        <f t="shared" si="60"/>
        <v>1.8652817243098048</v>
      </c>
      <c r="J466">
        <f t="shared" si="61"/>
        <v>-0.42491178590182982</v>
      </c>
      <c r="K466">
        <f t="shared" si="61"/>
        <v>0.13431610741460243</v>
      </c>
      <c r="L466">
        <f t="shared" si="61"/>
        <v>1.6912765305767472</v>
      </c>
      <c r="M466">
        <f t="shared" si="62"/>
        <v>-1.9831006697735427</v>
      </c>
      <c r="N466">
        <f t="shared" si="63"/>
        <v>0.30571914399297184</v>
      </c>
      <c r="O466">
        <f t="shared" si="63"/>
        <v>0.70444774174832769</v>
      </c>
      <c r="P466">
        <f t="shared" si="63"/>
        <v>-0.13050080780333712</v>
      </c>
    </row>
    <row r="467" spans="1:16" x14ac:dyDescent="0.35">
      <c r="A467">
        <v>464</v>
      </c>
      <c r="B467">
        <f t="shared" si="56"/>
        <v>4.8589966375522131</v>
      </c>
      <c r="C467">
        <f>'Graficas excel'!$N$3*(COS('Graficas excel'!$N$4*B467+'Graficas excel'!$N$5)+'Graficas excel'!$N$6)*COS(B467)+'Graficas excel'!$N$7</f>
        <v>14.138668308353989</v>
      </c>
      <c r="D467" s="4">
        <f>'Graficas excel'!$N$3*(COS('Graficas excel'!$N$4*B467+'Graficas excel'!$N$5)+'Graficas excel'!$N$6)*SIN(B467)+'Graficas excel'!$N$8</f>
        <v>16.788953309897224</v>
      </c>
      <c r="E467">
        <f t="shared" si="57"/>
        <v>1.741764930602081</v>
      </c>
      <c r="F467">
        <f>C467/(2*'Graficas excel'!$N$9*COS(E467/2))</f>
        <v>0.54873200128544208</v>
      </c>
      <c r="G467">
        <f t="shared" si="58"/>
        <v>0.83599831983400152</v>
      </c>
      <c r="H467">
        <f t="shared" si="59"/>
        <v>1.9798991863841091</v>
      </c>
      <c r="I467">
        <f t="shared" si="60"/>
        <v>1.8608320584930951</v>
      </c>
      <c r="J467">
        <f t="shared" si="61"/>
        <v>-0.42350523091412151</v>
      </c>
      <c r="K467">
        <f t="shared" si="61"/>
        <v>0.1520271138267649</v>
      </c>
      <c r="L467">
        <f t="shared" si="61"/>
        <v>1.6926372470958002</v>
      </c>
      <c r="M467">
        <f t="shared" si="62"/>
        <v>-1.9798991863841091</v>
      </c>
      <c r="N467">
        <f t="shared" si="63"/>
        <v>0.31309610349402006</v>
      </c>
      <c r="O467">
        <f t="shared" si="63"/>
        <v>0.70308114048471937</v>
      </c>
      <c r="P467">
        <f t="shared" si="63"/>
        <v>-0.25117545278720749</v>
      </c>
    </row>
    <row r="468" spans="1:16" x14ac:dyDescent="0.35">
      <c r="A468">
        <v>465</v>
      </c>
      <c r="B468">
        <f t="shared" si="56"/>
        <v>4.8694686130641793</v>
      </c>
      <c r="C468">
        <f>'Graficas excel'!$N$3*(COS('Graficas excel'!$N$4*B468+'Graficas excel'!$N$5)+'Graficas excel'!$N$6)*COS(B468)+'Graficas excel'!$N$7</f>
        <v>14.220958301997451</v>
      </c>
      <c r="D468" s="4">
        <f>'Graficas excel'!$N$3*(COS('Graficas excel'!$N$4*B468+'Graficas excel'!$N$5)+'Graficas excel'!$N$6)*SIN(B468)+'Graficas excel'!$N$8</f>
        <v>16.791172671408518</v>
      </c>
      <c r="E468">
        <f t="shared" si="57"/>
        <v>1.736173792516118</v>
      </c>
      <c r="F468">
        <f>C468/(2*'Graficas excel'!$N$9*COS(E468/2))</f>
        <v>0.55010177166832419</v>
      </c>
      <c r="G468">
        <f t="shared" si="58"/>
        <v>0.83509762351917327</v>
      </c>
      <c r="H468">
        <f t="shared" si="59"/>
        <v>1.9766204516554278</v>
      </c>
      <c r="I468">
        <f t="shared" si="60"/>
        <v>1.8563971220857729</v>
      </c>
      <c r="J468">
        <f t="shared" si="61"/>
        <v>-0.42191320670097276</v>
      </c>
      <c r="K468">
        <f t="shared" si="61"/>
        <v>0.16975236962899362</v>
      </c>
      <c r="L468">
        <f t="shared" si="61"/>
        <v>1.687089193054307</v>
      </c>
      <c r="M468">
        <f t="shared" si="62"/>
        <v>-1.9766204516554278</v>
      </c>
      <c r="N468">
        <f t="shared" si="63"/>
        <v>0.32045875198010115</v>
      </c>
      <c r="O468">
        <f t="shared" si="63"/>
        <v>0.70045083729392477</v>
      </c>
      <c r="P468">
        <f t="shared" si="63"/>
        <v>-0.37083870445739203</v>
      </c>
    </row>
    <row r="469" spans="1:16" x14ac:dyDescent="0.35">
      <c r="A469">
        <v>466</v>
      </c>
      <c r="B469">
        <f t="shared" si="56"/>
        <v>4.8799405885761447</v>
      </c>
      <c r="C469">
        <f>'Graficas excel'!$N$3*(COS('Graficas excel'!$N$4*B469+'Graficas excel'!$N$5)+'Graficas excel'!$N$6)*COS(B469)+'Graficas excel'!$N$7</f>
        <v>14.303239236913219</v>
      </c>
      <c r="D469" s="4">
        <f>'Graficas excel'!$N$3*(COS('Graficas excel'!$N$4*B469+'Graficas excel'!$N$5)+'Graficas excel'!$N$6)*SIN(B469)+'Graficas excel'!$N$8</f>
        <v>16.794786953464829</v>
      </c>
      <c r="E469">
        <f t="shared" si="57"/>
        <v>1.7306930991819536</v>
      </c>
      <c r="F469">
        <f>C469/(2*'Graficas excel'!$N$9*COS(E469/2))</f>
        <v>0.55150222204938038</v>
      </c>
      <c r="G469">
        <f t="shared" si="58"/>
        <v>0.83417342266137684</v>
      </c>
      <c r="H469">
        <f t="shared" si="59"/>
        <v>1.9732646154520972</v>
      </c>
      <c r="I469">
        <f t="shared" si="60"/>
        <v>1.8519788573170253</v>
      </c>
      <c r="J469">
        <f t="shared" si="61"/>
        <v>-0.42013556404311975</v>
      </c>
      <c r="K469">
        <f t="shared" si="61"/>
        <v>0.18741952634516076</v>
      </c>
      <c r="L469">
        <f t="shared" si="61"/>
        <v>1.6747089904093639</v>
      </c>
      <c r="M469">
        <f t="shared" si="62"/>
        <v>-1.973264615452097</v>
      </c>
      <c r="N469">
        <f t="shared" si="63"/>
        <v>0.3277938559955792</v>
      </c>
      <c r="O469">
        <f t="shared" si="63"/>
        <v>0.69656742346195777</v>
      </c>
      <c r="P469">
        <f t="shared" si="63"/>
        <v>-0.4889903797547499</v>
      </c>
    </row>
    <row r="470" spans="1:16" x14ac:dyDescent="0.35">
      <c r="A470">
        <v>467</v>
      </c>
      <c r="B470">
        <f t="shared" si="56"/>
        <v>4.8904125640881109</v>
      </c>
      <c r="C470">
        <f>'Graficas excel'!$N$3*(COS('Graficas excel'!$N$4*B470+'Graficas excel'!$N$5)+'Graficas excel'!$N$6)*COS(B470)+'Graficas excel'!$N$7</f>
        <v>14.385480799302558</v>
      </c>
      <c r="D470" s="4">
        <f>'Graficas excel'!$N$3*(COS('Graficas excel'!$N$4*B470+'Graficas excel'!$N$5)+'Graficas excel'!$N$6)*SIN(B470)+'Graficas excel'!$N$8</f>
        <v>16.799821457577607</v>
      </c>
      <c r="E470">
        <f t="shared" si="57"/>
        <v>1.7253264497381811</v>
      </c>
      <c r="F470">
        <f>C470/(2*'Graficas excel'!$N$9*COS(E470/2))</f>
        <v>0.55293312142698792</v>
      </c>
      <c r="G470">
        <f t="shared" si="58"/>
        <v>0.83322563764505464</v>
      </c>
      <c r="H470">
        <f t="shared" si="59"/>
        <v>1.9698319662191386</v>
      </c>
      <c r="I470">
        <f t="shared" si="60"/>
        <v>1.8475792079786597</v>
      </c>
      <c r="J470">
        <f t="shared" si="61"/>
        <v>-0.41817291135276896</v>
      </c>
      <c r="K470">
        <f t="shared" si="61"/>
        <v>0.20495703788239689</v>
      </c>
      <c r="L470">
        <f t="shared" si="61"/>
        <v>1.6556119074666522</v>
      </c>
      <c r="M470">
        <f t="shared" si="62"/>
        <v>-1.9698319662191384</v>
      </c>
      <c r="N470">
        <f t="shared" si="63"/>
        <v>0.33508829299650605</v>
      </c>
      <c r="O470">
        <f t="shared" si="63"/>
        <v>0.69144672817957908</v>
      </c>
      <c r="P470">
        <f t="shared" si="63"/>
        <v>-0.60514595463628196</v>
      </c>
    </row>
    <row r="471" spans="1:16" x14ac:dyDescent="0.35">
      <c r="A471">
        <v>468</v>
      </c>
      <c r="B471">
        <f t="shared" si="56"/>
        <v>4.9008845396000771</v>
      </c>
      <c r="C471">
        <f>'Graficas excel'!$N$3*(COS('Graficas excel'!$N$4*B471+'Graficas excel'!$N$5)+'Graficas excel'!$N$6)*COS(B471)+'Graficas excel'!$N$7</f>
        <v>14.467651889596311</v>
      </c>
      <c r="D471" s="4">
        <f>'Graficas excel'!$N$3*(COS('Graficas excel'!$N$4*B471+'Graficas excel'!$N$5)+'Graficas excel'!$N$6)*SIN(B471)+'Graficas excel'!$N$8</f>
        <v>16.806299361568477</v>
      </c>
      <c r="E471">
        <f t="shared" si="57"/>
        <v>1.7200772931618795</v>
      </c>
      <c r="F471">
        <f>C471/(2*'Graficas excel'!$N$9*COS(E471/2))</f>
        <v>0.55439417916609479</v>
      </c>
      <c r="G471">
        <f t="shared" si="58"/>
        <v>0.83225422444512231</v>
      </c>
      <c r="H471">
        <f t="shared" si="59"/>
        <v>1.9663229298205327</v>
      </c>
      <c r="I471">
        <f t="shared" si="60"/>
        <v>1.843200111491206</v>
      </c>
      <c r="J471">
        <f t="shared" si="61"/>
        <v>-0.41602660627105942</v>
      </c>
      <c r="K471">
        <f t="shared" si="61"/>
        <v>0.22229456523470695</v>
      </c>
      <c r="L471">
        <f t="shared" si="61"/>
        <v>1.6299498393014766</v>
      </c>
      <c r="M471">
        <f t="shared" si="62"/>
        <v>-1.9663229298205325</v>
      </c>
      <c r="N471">
        <f t="shared" si="63"/>
        <v>0.3423291062018316</v>
      </c>
      <c r="O471">
        <f t="shared" si="63"/>
        <v>0.68510965456146267</v>
      </c>
      <c r="P471">
        <f t="shared" si="63"/>
        <v>-0.71883871029994417</v>
      </c>
    </row>
    <row r="472" spans="1:16" x14ac:dyDescent="0.35">
      <c r="A472">
        <v>469</v>
      </c>
      <c r="B472">
        <f t="shared" si="56"/>
        <v>4.9113565151120433</v>
      </c>
      <c r="C472">
        <f>'Graficas excel'!$N$3*(COS('Graficas excel'!$N$4*B472+'Graficas excel'!$N$5)+'Graficas excel'!$N$6)*COS(B472)+'Graficas excel'!$N$7</f>
        <v>14.549720726003539</v>
      </c>
      <c r="D472" s="4">
        <f>'Graficas excel'!$N$3*(COS('Graficas excel'!$N$4*B472+'Graficas excel'!$N$5)+'Graficas excel'!$N$6)*SIN(B472)+'Graficas excel'!$N$8</f>
        <v>16.814241639084866</v>
      </c>
      <c r="E472">
        <f t="shared" si="57"/>
        <v>1.7149489143126646</v>
      </c>
      <c r="F472">
        <f>C472/(2*'Graficas excel'!$N$9*COS(E472/2))</f>
        <v>0.55588504606518718</v>
      </c>
      <c r="G472">
        <f t="shared" si="58"/>
        <v>0.83125917472296496</v>
      </c>
      <c r="H472">
        <f t="shared" si="59"/>
        <v>1.9627380678033537</v>
      </c>
      <c r="I472">
        <f t="shared" si="60"/>
        <v>1.8388434910580091</v>
      </c>
      <c r="J472">
        <f t="shared" si="61"/>
        <v>-0.41369874302747844</v>
      </c>
      <c r="K472">
        <f t="shared" si="61"/>
        <v>0.23936336003760489</v>
      </c>
      <c r="L472">
        <f t="shared" si="61"/>
        <v>1.5979090373774141</v>
      </c>
      <c r="M472">
        <f t="shared" si="62"/>
        <v>-1.9627380678033537</v>
      </c>
      <c r="N472">
        <f t="shared" si="63"/>
        <v>0.34950355772741071</v>
      </c>
      <c r="O472">
        <f t="shared" si="63"/>
        <v>0.67758199319014845</v>
      </c>
      <c r="P472">
        <f t="shared" si="63"/>
        <v>-0.82962167892166017</v>
      </c>
    </row>
    <row r="473" spans="1:16" x14ac:dyDescent="0.35">
      <c r="A473">
        <v>470</v>
      </c>
      <c r="B473">
        <f t="shared" si="56"/>
        <v>4.9218284906240086</v>
      </c>
      <c r="C473">
        <f>'Graficas excel'!$N$3*(COS('Graficas excel'!$N$4*B473+'Graficas excel'!$N$5)+'Graficas excel'!$N$6)*COS(B473)+'Graficas excel'!$N$7</f>
        <v>14.631654951504242</v>
      </c>
      <c r="D473" s="4">
        <f>'Graficas excel'!$N$3*(COS('Graficas excel'!$N$4*B473+'Graficas excel'!$N$5)+'Graficas excel'!$N$6)*SIN(B473)+'Graficas excel'!$N$8</f>
        <v>16.823666986873508</v>
      </c>
      <c r="E473">
        <f t="shared" si="57"/>
        <v>1.7099444207979013</v>
      </c>
      <c r="F473">
        <f>C473/(2*'Graficas excel'!$N$9*COS(E473/2))</f>
        <v>0.55740531567315099</v>
      </c>
      <c r="G473">
        <f t="shared" si="58"/>
        <v>0.83024051579004199</v>
      </c>
      <c r="H473">
        <f t="shared" si="59"/>
        <v>1.9590780751054875</v>
      </c>
      <c r="I473">
        <f t="shared" si="60"/>
        <v>1.8345112479516943</v>
      </c>
      <c r="J473">
        <f t="shared" si="61"/>
        <v>-0.41119213578270275</v>
      </c>
      <c r="K473">
        <f t="shared" si="61"/>
        <v>0.25609662434737029</v>
      </c>
      <c r="L473">
        <f t="shared" si="61"/>
        <v>1.5597076118047917</v>
      </c>
      <c r="M473">
        <f t="shared" si="62"/>
        <v>-1.9590780751054873</v>
      </c>
      <c r="N473">
        <f t="shared" si="63"/>
        <v>0.35659917976744704</v>
      </c>
      <c r="O473">
        <f t="shared" si="63"/>
        <v>0.66889421528428472</v>
      </c>
      <c r="P473">
        <f t="shared" si="63"/>
        <v>-0.93706937687584246</v>
      </c>
    </row>
    <row r="474" spans="1:16" x14ac:dyDescent="0.35">
      <c r="A474">
        <v>471</v>
      </c>
      <c r="B474">
        <f t="shared" si="56"/>
        <v>4.9323004661359748</v>
      </c>
      <c r="C474">
        <f>'Graficas excel'!$N$3*(COS('Graficas excel'!$N$4*B474+'Graficas excel'!$N$5)+'Graficas excel'!$N$6)*COS(B474)+'Graficas excel'!$N$7</f>
        <v>14.713421743842089</v>
      </c>
      <c r="D474" s="4">
        <f>'Graficas excel'!$N$3*(COS('Graficas excel'!$N$4*B474+'Graficas excel'!$N$5)+'Graficas excel'!$N$6)*SIN(B474)+'Graficas excel'!$N$8</f>
        <v>16.83459176007128</v>
      </c>
      <c r="E474">
        <f t="shared" si="57"/>
        <v>1.7050667307227543</v>
      </c>
      <c r="F474">
        <f>C474/(2*'Graficas excel'!$N$9*COS(E474/2))</f>
        <v>0.55895452584514038</v>
      </c>
      <c r="G474">
        <f t="shared" si="58"/>
        <v>0.82919831044041226</v>
      </c>
      <c r="H474">
        <f t="shared" si="59"/>
        <v>1.9553437772273756</v>
      </c>
      <c r="I474">
        <f t="shared" si="60"/>
        <v>1.8302052539750648</v>
      </c>
      <c r="J474">
        <f t="shared" si="61"/>
        <v>-0.40851029820383994</v>
      </c>
      <c r="K474">
        <f t="shared" si="61"/>
        <v>0.27242984426401701</v>
      </c>
      <c r="L474">
        <f t="shared" si="61"/>
        <v>1.5155928872063618</v>
      </c>
      <c r="M474">
        <f t="shared" si="62"/>
        <v>-1.9553437772273754</v>
      </c>
      <c r="N474">
        <f t="shared" si="63"/>
        <v>0.36360382360999977</v>
      </c>
      <c r="O474">
        <f t="shared" si="63"/>
        <v>0.65908124771662768</v>
      </c>
      <c r="P474">
        <f t="shared" si="63"/>
        <v>-1.0407793722682903</v>
      </c>
    </row>
    <row r="475" spans="1:16" x14ac:dyDescent="0.35">
      <c r="A475">
        <v>472</v>
      </c>
      <c r="B475">
        <f t="shared" si="56"/>
        <v>4.9427724416479411</v>
      </c>
      <c r="C475">
        <f>'Graficas excel'!$N$3*(COS('Graficas excel'!$N$4*B475+'Graficas excel'!$N$5)+'Graficas excel'!$N$6)*COS(B475)+'Graficas excel'!$N$7</f>
        <v>14.794987928059879</v>
      </c>
      <c r="D475" s="4">
        <f>'Graficas excel'!$N$3*(COS('Graficas excel'!$N$4*B475+'Graficas excel'!$N$5)+'Graficas excel'!$N$6)*SIN(B475)+'Graficas excel'!$N$8</f>
        <v>16.847029915742119</v>
      </c>
      <c r="E475">
        <f t="shared" si="57"/>
        <v>1.7003185613813023</v>
      </c>
      <c r="F475">
        <f>C475/(2*'Graficas excel'!$N$9*COS(E475/2))</f>
        <v>0.56053216052546195</v>
      </c>
      <c r="G475">
        <f t="shared" si="58"/>
        <v>0.82813265665390701</v>
      </c>
      <c r="H475">
        <f t="shared" si="59"/>
        <v>1.9515361268904741</v>
      </c>
      <c r="I475">
        <f t="shared" si="60"/>
        <v>1.8259273441358883</v>
      </c>
      <c r="J475">
        <f t="shared" si="61"/>
        <v>-0.40565741954597845</v>
      </c>
      <c r="K475">
        <f t="shared" si="61"/>
        <v>0.28830109586495184</v>
      </c>
      <c r="L475">
        <f t="shared" si="61"/>
        <v>1.4658385836140699</v>
      </c>
      <c r="M475">
        <f t="shared" si="62"/>
        <v>-1.9515361268904743</v>
      </c>
      <c r="N475">
        <f t="shared" si="63"/>
        <v>0.37050570629648427</v>
      </c>
      <c r="O475">
        <f t="shared" si="63"/>
        <v>0.64818223161687483</v>
      </c>
      <c r="P475">
        <f t="shared" si="63"/>
        <v>-1.1403735889115221</v>
      </c>
    </row>
    <row r="476" spans="1:16" x14ac:dyDescent="0.35">
      <c r="A476">
        <v>473</v>
      </c>
      <c r="B476">
        <f t="shared" si="56"/>
        <v>4.9532444171599064</v>
      </c>
      <c r="C476">
        <f>'Graficas excel'!$N$3*(COS('Graficas excel'!$N$4*B476+'Graficas excel'!$N$5)+'Graficas excel'!$N$6)*COS(B476)+'Graficas excel'!$N$7</f>
        <v>14.876320091109525</v>
      </c>
      <c r="D476" s="4">
        <f>'Graficas excel'!$N$3*(COS('Graficas excel'!$N$4*B476+'Graficas excel'!$N$5)+'Graficas excel'!$N$6)*SIN(B476)+'Graficas excel'!$N$8</f>
        <v>16.860992964857523</v>
      </c>
      <c r="E476">
        <f t="shared" si="57"/>
        <v>1.6957024189372172</v>
      </c>
      <c r="F476">
        <f>C476/(2*'Graficas excel'!$N$9*COS(E476/2))</f>
        <v>0.56213765174450592</v>
      </c>
      <c r="G476">
        <f t="shared" si="58"/>
        <v>0.82704368717206989</v>
      </c>
      <c r="H476">
        <f t="shared" si="59"/>
        <v>1.9476562002070941</v>
      </c>
      <c r="I476">
        <f t="shared" si="60"/>
        <v>1.8216793095721555</v>
      </c>
      <c r="J476">
        <f t="shared" si="61"/>
        <v>-0.40263833753000772</v>
      </c>
      <c r="K476">
        <f t="shared" si="61"/>
        <v>0.30365132161705327</v>
      </c>
      <c r="L476">
        <f t="shared" si="61"/>
        <v>1.4107419335566678</v>
      </c>
      <c r="M476">
        <f t="shared" si="62"/>
        <v>-1.9476562002070938</v>
      </c>
      <c r="N476">
        <f t="shared" si="63"/>
        <v>0.37729345475326764</v>
      </c>
      <c r="O476">
        <f t="shared" si="63"/>
        <v>0.63624026731930061</v>
      </c>
      <c r="P476">
        <f t="shared" si="63"/>
        <v>-1.2354994475153862</v>
      </c>
    </row>
    <row r="477" spans="1:16" x14ac:dyDescent="0.35">
      <c r="A477">
        <v>474</v>
      </c>
      <c r="B477">
        <f t="shared" si="56"/>
        <v>4.9637163926718726</v>
      </c>
      <c r="C477">
        <f>'Graficas excel'!$N$3*(COS('Graficas excel'!$N$4*B477+'Graficas excel'!$N$5)+'Graficas excel'!$N$6)*COS(B477)+'Graficas excel'!$N$7</f>
        <v>14.957384698058906</v>
      </c>
      <c r="D477" s="4">
        <f>'Graficas excel'!$N$3*(COS('Graficas excel'!$N$4*B477+'Graficas excel'!$N$5)+'Graficas excel'!$N$6)*SIN(B477)+'Graficas excel'!$N$8</f>
        <v>16.876489932886013</v>
      </c>
      <c r="E477">
        <f t="shared" si="57"/>
        <v>1.6912205891346326</v>
      </c>
      <c r="F477">
        <f>C477/(2*'Graficas excel'!$N$9*COS(E477/2))</f>
        <v>0.56377038181588712</v>
      </c>
      <c r="G477">
        <f t="shared" si="58"/>
        <v>0.82593156894937059</v>
      </c>
      <c r="H477">
        <f t="shared" si="59"/>
        <v>1.9437051923880926</v>
      </c>
      <c r="I477">
        <f t="shared" si="60"/>
        <v>1.8174628907613626</v>
      </c>
      <c r="J477">
        <f t="shared" si="61"/>
        <v>-0.39945850832585783</v>
      </c>
      <c r="K477">
        <f t="shared" si="61"/>
        <v>0.31842457659896223</v>
      </c>
      <c r="L477">
        <f t="shared" si="61"/>
        <v>1.3506207225616496</v>
      </c>
      <c r="M477">
        <f t="shared" si="62"/>
        <v>-1.9437051923880926</v>
      </c>
      <c r="N477">
        <f t="shared" si="63"/>
        <v>0.38395614725236205</v>
      </c>
      <c r="O477">
        <f t="shared" si="63"/>
        <v>0.62330214735987199</v>
      </c>
      <c r="P477">
        <f t="shared" si="63"/>
        <v>-1.3258307755970751</v>
      </c>
    </row>
    <row r="478" spans="1:16" x14ac:dyDescent="0.35">
      <c r="A478">
        <v>475</v>
      </c>
      <c r="B478">
        <f t="shared" si="56"/>
        <v>4.9741883681838388</v>
      </c>
      <c r="C478">
        <f>'Graficas excel'!$N$3*(COS('Graficas excel'!$N$4*B478+'Graficas excel'!$N$5)+'Graficas excel'!$N$6)*COS(B478)+'Graficas excel'!$N$7</f>
        <v>15.03814820941059</v>
      </c>
      <c r="D478" s="4">
        <f>'Graficas excel'!$N$3*(COS('Graficas excel'!$N$4*B478+'Graficas excel'!$N$5)+'Graficas excel'!$N$6)*SIN(B478)+'Graficas excel'!$N$8</f>
        <v>16.893527329124133</v>
      </c>
      <c r="E478">
        <f t="shared" si="57"/>
        <v>1.6868751290718584</v>
      </c>
      <c r="F478">
        <f>C478/(2*'Graficas excel'!$N$9*COS(E478/2))</f>
        <v>0.56542968571922303</v>
      </c>
      <c r="G478">
        <f t="shared" si="58"/>
        <v>0.8247965024825582</v>
      </c>
      <c r="H478">
        <f t="shared" si="59"/>
        <v>1.9396844130163968</v>
      </c>
      <c r="I478">
        <f t="shared" si="60"/>
        <v>1.8132797710441277</v>
      </c>
      <c r="J478">
        <f t="shared" si="61"/>
        <v>-0.39612397395730536</v>
      </c>
      <c r="K478">
        <f t="shared" si="61"/>
        <v>0.33256824373158161</v>
      </c>
      <c r="L478">
        <f t="shared" si="61"/>
        <v>1.2858103153792824</v>
      </c>
      <c r="M478">
        <f t="shared" si="62"/>
        <v>-1.939684413016397</v>
      </c>
      <c r="N478">
        <f t="shared" si="63"/>
        <v>0.39048335207607043</v>
      </c>
      <c r="O478">
        <f t="shared" si="63"/>
        <v>0.60941807994480857</v>
      </c>
      <c r="P478">
        <f t="shared" si="63"/>
        <v>-1.4110685120789985</v>
      </c>
    </row>
    <row r="479" spans="1:16" x14ac:dyDescent="0.35">
      <c r="A479">
        <v>476</v>
      </c>
      <c r="B479">
        <f t="shared" si="56"/>
        <v>4.984660343695805</v>
      </c>
      <c r="C479">
        <f>'Graficas excel'!$N$3*(COS('Graficas excel'!$N$4*B479+'Graficas excel'!$N$5)+'Graficas excel'!$N$6)*COS(B479)+'Graficas excel'!$N$7</f>
        <v>15.118577199042271</v>
      </c>
      <c r="D479" s="4">
        <f>'Graficas excel'!$N$3*(COS('Graficas excel'!$N$4*B479+'Graficas excel'!$N$5)+'Graficas excel'!$N$6)*SIN(B479)+'Graficas excel'!$N$8</f>
        <v>16.9121091248686</v>
      </c>
      <c r="E479">
        <f t="shared" si="57"/>
        <v>1.6826678600626623</v>
      </c>
      <c r="F479">
        <f>C479/(2*'Graficas excel'!$N$9*COS(E479/2))</f>
        <v>0.56711485365337633</v>
      </c>
      <c r="G479">
        <f t="shared" si="58"/>
        <v>0.82363872102136482</v>
      </c>
      <c r="H479">
        <f t="shared" si="59"/>
        <v>1.9355952809156258</v>
      </c>
      <c r="I479">
        <f t="shared" si="60"/>
        <v>1.8091315704891442</v>
      </c>
      <c r="J479">
        <f t="shared" si="61"/>
        <v>-0.39264132745289071</v>
      </c>
      <c r="K479">
        <f t="shared" si="61"/>
        <v>0.34603321786726671</v>
      </c>
      <c r="L479">
        <f t="shared" si="61"/>
        <v>1.2166607049922396</v>
      </c>
      <c r="M479">
        <f t="shared" si="62"/>
        <v>-1.935595280915626</v>
      </c>
      <c r="N479">
        <f t="shared" si="63"/>
        <v>0.39686516328580179</v>
      </c>
      <c r="O479">
        <f t="shared" si="63"/>
        <v>0.59464140504061103</v>
      </c>
      <c r="P479">
        <f t="shared" si="63"/>
        <v>-1.4909412438430367</v>
      </c>
    </row>
    <row r="480" spans="1:16" x14ac:dyDescent="0.35">
      <c r="A480">
        <v>477</v>
      </c>
      <c r="B480">
        <f t="shared" si="56"/>
        <v>4.9951323192077703</v>
      </c>
      <c r="C480">
        <f>'Graficas excel'!$N$3*(COS('Graficas excel'!$N$4*B480+'Graficas excel'!$N$5)+'Graficas excel'!$N$6)*COS(B480)+'Graficas excel'!$N$7</f>
        <v>15.198638472275151</v>
      </c>
      <c r="D480" s="4">
        <f>'Graficas excel'!$N$3*(COS('Graficas excel'!$N$4*B480+'Graficas excel'!$N$5)+'Graficas excel'!$N$6)*SIN(B480)+'Graficas excel'!$N$8</f>
        <v>16.932236740495384</v>
      </c>
      <c r="E480">
        <f t="shared" si="57"/>
        <v>1.6786003616019987</v>
      </c>
      <c r="F480">
        <f>C480/(2*'Graficas excel'!$N$9*COS(E480/2))</f>
        <v>0.56882513374449273</v>
      </c>
      <c r="G480">
        <f t="shared" si="58"/>
        <v>0.82245848966410462</v>
      </c>
      <c r="H480">
        <f t="shared" si="59"/>
        <v>1.9314393186441448</v>
      </c>
      <c r="I480">
        <f t="shared" si="60"/>
        <v>1.8050198401230717</v>
      </c>
      <c r="J480">
        <f t="shared" si="61"/>
        <v>-0.3890176760690579</v>
      </c>
      <c r="K480">
        <f t="shared" si="61"/>
        <v>0.3587740589763167</v>
      </c>
      <c r="L480">
        <f t="shared" si="61"/>
        <v>1.1435335943243441</v>
      </c>
      <c r="M480">
        <f t="shared" si="62"/>
        <v>-1.9314393186441448</v>
      </c>
      <c r="N480">
        <f t="shared" si="63"/>
        <v>0.40309223351778811</v>
      </c>
      <c r="O480">
        <f t="shared" si="63"/>
        <v>0.57902830484530665</v>
      </c>
      <c r="P480">
        <f t="shared" si="63"/>
        <v>-1.5652055063907804</v>
      </c>
    </row>
    <row r="481" spans="1:16" x14ac:dyDescent="0.35">
      <c r="A481">
        <v>478</v>
      </c>
      <c r="B481">
        <f t="shared" si="56"/>
        <v>5.0056042947197366</v>
      </c>
      <c r="C481">
        <f>'Graficas excel'!$N$3*(COS('Graficas excel'!$N$4*B481+'Graficas excel'!$N$5)+'Graficas excel'!$N$6)*COS(B481)+'Graficas excel'!$N$7</f>
        <v>15.278299183575308</v>
      </c>
      <c r="D481" s="4">
        <f>'Graficas excel'!$N$3*(COS('Graficas excel'!$N$4*B481+'Graficas excel'!$N$5)+'Graficas excel'!$N$6)*SIN(B481)+'Graficas excel'!$N$8</f>
        <v>16.953909041478017</v>
      </c>
      <c r="E481">
        <f t="shared" si="57"/>
        <v>1.6746739664454264</v>
      </c>
      <c r="F481">
        <f>C481/(2*'Graficas excel'!$N$9*COS(E481/2))</f>
        <v>0.57055973489282219</v>
      </c>
      <c r="G481">
        <f t="shared" si="58"/>
        <v>0.8212561043420209</v>
      </c>
      <c r="H481">
        <f t="shared" si="59"/>
        <v>1.9272181466456828</v>
      </c>
      <c r="I481">
        <f t="shared" si="60"/>
        <v>1.8009460565455546</v>
      </c>
      <c r="J481">
        <f t="shared" si="61"/>
        <v>-0.38526060290912928</v>
      </c>
      <c r="K481">
        <f t="shared" si="61"/>
        <v>0.37074911477319167</v>
      </c>
      <c r="L481">
        <f t="shared" si="61"/>
        <v>1.0667995836987083</v>
      </c>
      <c r="M481">
        <f t="shared" si="62"/>
        <v>-1.9272181466456828</v>
      </c>
      <c r="N481">
        <f t="shared" si="63"/>
        <v>0.40915580374686333</v>
      </c>
      <c r="O481">
        <f t="shared" si="63"/>
        <v>0.56263751111118809</v>
      </c>
      <c r="P481">
        <f t="shared" si="63"/>
        <v>-1.6336459729585704</v>
      </c>
    </row>
    <row r="482" spans="1:16" x14ac:dyDescent="0.35">
      <c r="A482">
        <v>479</v>
      </c>
      <c r="B482">
        <f t="shared" si="56"/>
        <v>5.0160762702317028</v>
      </c>
      <c r="C482">
        <f>'Graficas excel'!$N$3*(COS('Graficas excel'!$N$4*B482+'Graficas excel'!$N$5)+'Graficas excel'!$N$6)*COS(B482)+'Graficas excel'!$N$7</f>
        <v>15.357526953393542</v>
      </c>
      <c r="D482" s="4">
        <f>'Graficas excel'!$N$3*(COS('Graficas excel'!$N$4*B482+'Graficas excel'!$N$5)+'Graficas excel'!$N$6)*SIN(B482)+'Graficas excel'!$N$8</f>
        <v>16.977122343343297</v>
      </c>
      <c r="E482">
        <f t="shared" si="57"/>
        <v>1.670889756804063</v>
      </c>
      <c r="F482">
        <f>C482/(2*'Graficas excel'!$N$9*COS(E482/2))</f>
        <v>0.57231782974205825</v>
      </c>
      <c r="G482">
        <f t="shared" si="58"/>
        <v>0.82003189069653903</v>
      </c>
      <c r="H482">
        <f t="shared" si="59"/>
        <v>1.9229334770882669</v>
      </c>
      <c r="I482">
        <f t="shared" si="60"/>
        <v>1.796911616946165</v>
      </c>
      <c r="J482">
        <f t="shared" si="61"/>
        <v>-0.38137812725814135</v>
      </c>
      <c r="K482">
        <f t="shared" si="61"/>
        <v>0.38192061388986004</v>
      </c>
      <c r="L482">
        <f t="shared" si="61"/>
        <v>0.98683543313617628</v>
      </c>
      <c r="M482">
        <f t="shared" si="62"/>
        <v>-1.9229334770882669</v>
      </c>
      <c r="N482">
        <f t="shared" si="63"/>
        <v>0.41504772998533318</v>
      </c>
      <c r="O482">
        <f t="shared" si="63"/>
        <v>0.54553001048714411</v>
      </c>
      <c r="P482">
        <f t="shared" si="63"/>
        <v>-1.6960754034535861</v>
      </c>
    </row>
    <row r="483" spans="1:16" x14ac:dyDescent="0.35">
      <c r="A483">
        <v>480</v>
      </c>
      <c r="B483">
        <f t="shared" si="56"/>
        <v>5.026548245743669</v>
      </c>
      <c r="C483">
        <f>'Graficas excel'!$N$3*(COS('Graficas excel'!$N$4*B483+'Graficas excel'!$N$5)+'Graficas excel'!$N$6)*COS(B483)+'Graficas excel'!$N$7</f>
        <v>15.436289983652085</v>
      </c>
      <c r="D483" s="4">
        <f>'Graficas excel'!$N$3*(COS('Graficas excel'!$N$4*B483+'Graficas excel'!$N$5)+'Graficas excel'!$N$6)*SIN(B483)+'Graficas excel'!$N$8</f>
        <v>17.00187042552901</v>
      </c>
      <c r="E483">
        <f t="shared" si="57"/>
        <v>1.6672485616498731</v>
      </c>
      <c r="F483">
        <f>C483/(2*'Graficas excel'!$N$9*COS(E483/2))</f>
        <v>0.57409855775482699</v>
      </c>
      <c r="G483">
        <f t="shared" si="58"/>
        <v>0.81878620285385095</v>
      </c>
      <c r="H483">
        <f t="shared" si="59"/>
        <v>1.9185871074235634</v>
      </c>
      <c r="I483">
        <f t="shared" si="60"/>
        <v>1.7929178345367183</v>
      </c>
      <c r="J483">
        <f t="shared" si="61"/>
        <v>-0.37737866394197173</v>
      </c>
      <c r="K483">
        <f t="shared" si="61"/>
        <v>0.39225473038000241</v>
      </c>
      <c r="L483">
        <f t="shared" si="61"/>
        <v>0.90402149731038473</v>
      </c>
      <c r="M483">
        <f t="shared" si="62"/>
        <v>-1.9185871074235634</v>
      </c>
      <c r="N483">
        <f t="shared" si="63"/>
        <v>0.4207605068961971</v>
      </c>
      <c r="O483">
        <f t="shared" si="63"/>
        <v>0.52776875039573035</v>
      </c>
      <c r="P483">
        <f t="shared" si="63"/>
        <v>-1.7523345253628415</v>
      </c>
    </row>
    <row r="484" spans="1:16" x14ac:dyDescent="0.35">
      <c r="A484">
        <v>481</v>
      </c>
      <c r="B484">
        <f t="shared" si="56"/>
        <v>5.0370202212556343</v>
      </c>
      <c r="C484">
        <f>'Graficas excel'!$N$3*(COS('Graficas excel'!$N$4*B484+'Graficas excel'!$N$5)+'Graficas excel'!$N$6)*COS(B484)+'Graficas excel'!$N$7</f>
        <v>15.51455717139099</v>
      </c>
      <c r="D484" s="4">
        <f>'Graficas excel'!$N$3*(COS('Graficas excel'!$N$4*B484+'Graficas excel'!$N$5)+'Graficas excel'!$N$6)*SIN(B484)+'Graficas excel'!$N$8</f>
        <v>17.028144554074416</v>
      </c>
      <c r="E484">
        <f t="shared" si="57"/>
        <v>1.663750955119415</v>
      </c>
      <c r="F484">
        <f>C484/(2*'Graficas excel'!$N$9*COS(E484/2))</f>
        <v>0.57590102837793122</v>
      </c>
      <c r="G484">
        <f t="shared" si="58"/>
        <v>0.81751942210154327</v>
      </c>
      <c r="H484">
        <f t="shared" si="59"/>
        <v>1.9141809136989438</v>
      </c>
      <c r="I484">
        <f t="shared" si="60"/>
        <v>1.7889659344091795</v>
      </c>
      <c r="J484">
        <f t="shared" si="61"/>
        <v>-0.37327098201097952</v>
      </c>
      <c r="K484">
        <f t="shared" si="61"/>
        <v>0.40172162136212758</v>
      </c>
      <c r="L484">
        <f t="shared" si="61"/>
        <v>0.81873926492236737</v>
      </c>
      <c r="M484">
        <f t="shared" si="62"/>
        <v>-1.9141809136989441</v>
      </c>
      <c r="N484">
        <f t="shared" si="63"/>
        <v>0.42628728832632207</v>
      </c>
      <c r="O484">
        <f t="shared" si="63"/>
        <v>0.50941834615735815</v>
      </c>
      <c r="P484">
        <f t="shared" si="63"/>
        <v>-1.8022916944098091</v>
      </c>
    </row>
    <row r="485" spans="1:16" x14ac:dyDescent="0.35">
      <c r="A485">
        <v>482</v>
      </c>
      <c r="B485">
        <f t="shared" si="56"/>
        <v>5.0474921967676005</v>
      </c>
      <c r="C485">
        <f>'Graficas excel'!$N$3*(COS('Graficas excel'!$N$4*B485+'Graficas excel'!$N$5)+'Graficas excel'!$N$6)*COS(B485)+'Graficas excel'!$N$7</f>
        <v>15.592298220093792</v>
      </c>
      <c r="D485" s="4">
        <f>'Graficas excel'!$N$3*(COS('Graficas excel'!$N$4*B485+'Graficas excel'!$N$5)+'Graficas excel'!$N$6)*SIN(B485)+'Graficas excel'!$N$8</f>
        <v>17.05593351304103</v>
      </c>
      <c r="E485">
        <f t="shared" si="57"/>
        <v>1.6603972559979376</v>
      </c>
      <c r="F485">
        <f>C485/(2*'Graficas excel'!$N$9*COS(E485/2))</f>
        <v>0.57772432428106246</v>
      </c>
      <c r="G485">
        <f t="shared" si="58"/>
        <v>0.81623195547221117</v>
      </c>
      <c r="H485">
        <f t="shared" si="59"/>
        <v>1.9097168436545282</v>
      </c>
      <c r="I485">
        <f t="shared" si="60"/>
        <v>1.785057049826233</v>
      </c>
      <c r="J485">
        <f t="shared" si="61"/>
        <v>-0.36906416302944806</v>
      </c>
      <c r="K485">
        <f t="shared" si="61"/>
        <v>0.41029543889507963</v>
      </c>
      <c r="L485">
        <f t="shared" si="61"/>
        <v>0.73136910630455376</v>
      </c>
      <c r="M485">
        <f t="shared" si="62"/>
        <v>-1.9097168436545284</v>
      </c>
      <c r="N485">
        <f t="shared" si="63"/>
        <v>0.43162190477262813</v>
      </c>
      <c r="O485">
        <f t="shared" si="63"/>
        <v>0.49054479166807896</v>
      </c>
      <c r="P485">
        <f t="shared" si="63"/>
        <v>-1.8458424983690975</v>
      </c>
    </row>
    <row r="486" spans="1:16" x14ac:dyDescent="0.35">
      <c r="A486">
        <v>483</v>
      </c>
      <c r="B486">
        <f t="shared" si="56"/>
        <v>5.0579641722795667</v>
      </c>
      <c r="C486">
        <f>'Graficas excel'!$N$3*(COS('Graficas excel'!$N$4*B486+'Graficas excel'!$N$5)+'Graficas excel'!$N$6)*COS(B486)+'Graficas excel'!$N$7</f>
        <v>15.669483748220451</v>
      </c>
      <c r="D486" s="4">
        <f>'Graficas excel'!$N$3*(COS('Graficas excel'!$N$4*B486+'Graficas excel'!$N$5)+'Graficas excel'!$N$6)*SIN(B486)+'Graficas excel'!$N$8</f>
        <v>17.085223644528231</v>
      </c>
      <c r="E486">
        <f t="shared" si="57"/>
        <v>1.6571875282599675</v>
      </c>
      <c r="F486">
        <f>C486/(2*'Graficas excel'!$N$9*COS(E486/2))</f>
        <v>0.57956750465287221</v>
      </c>
      <c r="G486">
        <f t="shared" si="58"/>
        <v>0.81492423423925919</v>
      </c>
      <c r="H486">
        <f t="shared" si="59"/>
        <v>1.9051969096373214</v>
      </c>
      <c r="I486">
        <f t="shared" si="60"/>
        <v>1.7811922189486444</v>
      </c>
      <c r="J486">
        <f t="shared" si="61"/>
        <v>-0.36476755924066745</v>
      </c>
      <c r="K486">
        <f t="shared" si="61"/>
        <v>0.41795431826650936</v>
      </c>
      <c r="L486">
        <f t="shared" si="61"/>
        <v>0.64228818675194832</v>
      </c>
      <c r="M486">
        <f t="shared" si="62"/>
        <v>-1.9051969096373214</v>
      </c>
      <c r="N486">
        <f t="shared" si="63"/>
        <v>0.4367588778184987</v>
      </c>
      <c r="O486">
        <f t="shared" si="63"/>
        <v>0.47121517422621167</v>
      </c>
      <c r="P486">
        <f t="shared" si="63"/>
        <v>-1.8829092232162001</v>
      </c>
    </row>
    <row r="487" spans="1:16" x14ac:dyDescent="0.35">
      <c r="A487">
        <v>484</v>
      </c>
      <c r="B487">
        <f t="shared" si="56"/>
        <v>5.0684361477915321</v>
      </c>
      <c r="C487">
        <f>'Graficas excel'!$N$3*(COS('Graficas excel'!$N$4*B487+'Graficas excel'!$N$5)+'Graficas excel'!$N$6)*COS(B487)+'Graficas excel'!$N$7</f>
        <v>15.746085394486384</v>
      </c>
      <c r="D487" s="4">
        <f>'Graficas excel'!$N$3*(COS('Graficas excel'!$N$4*B487+'Graficas excel'!$N$5)+'Graficas excel'!$N$6)*SIN(B487)+'Graficas excel'!$N$8</f>
        <v>17.115998897115958</v>
      </c>
      <c r="E487">
        <f t="shared" si="57"/>
        <v>1.6541215826372608</v>
      </c>
      <c r="F487">
        <f>C487/(2*'Graficas excel'!$N$9*COS(E487/2))</f>
        <v>0.58142960853858527</v>
      </c>
      <c r="G487">
        <f t="shared" si="58"/>
        <v>0.81359671233029662</v>
      </c>
      <c r="H487">
        <f t="shared" si="59"/>
        <v>1.9006231813641723</v>
      </c>
      <c r="I487">
        <f t="shared" si="60"/>
        <v>1.7773723820007166</v>
      </c>
      <c r="J487">
        <f t="shared" si="61"/>
        <v>-0.36039075185466013</v>
      </c>
      <c r="K487">
        <f t="shared" si="61"/>
        <v>0.42468034442980079</v>
      </c>
      <c r="L487">
        <f t="shared" si="61"/>
        <v>0.5518685550048863</v>
      </c>
      <c r="M487">
        <f t="shared" si="62"/>
        <v>-1.9006231813641723</v>
      </c>
      <c r="N487">
        <f t="shared" si="63"/>
        <v>0.44169343158386237</v>
      </c>
      <c r="O487">
        <f t="shared" si="63"/>
        <v>0.45149739494943675</v>
      </c>
      <c r="P487">
        <f t="shared" si="63"/>
        <v>-1.9134402137086026</v>
      </c>
    </row>
    <row r="488" spans="1:16" x14ac:dyDescent="0.35">
      <c r="A488">
        <v>485</v>
      </c>
      <c r="B488">
        <f t="shared" si="56"/>
        <v>5.0789081233034983</v>
      </c>
      <c r="C488">
        <f>'Graficas excel'!$N$3*(COS('Graficas excel'!$N$4*B488+'Graficas excel'!$N$5)+'Graficas excel'!$N$6)*COS(B488)+'Graficas excel'!$N$7</f>
        <v>15.822075919438529</v>
      </c>
      <c r="D488" s="4">
        <f>'Graficas excel'!$N$3*(COS('Graficas excel'!$N$4*B488+'Graficas excel'!$N$5)+'Graficas excel'!$N$6)*SIN(B488)+'Graficas excel'!$N$8</f>
        <v>17.148240882534967</v>
      </c>
      <c r="E488">
        <f t="shared" si="57"/>
        <v>1.6511989791802812</v>
      </c>
      <c r="F488">
        <f>C488/(2*'Graficas excel'!$N$9*COS(E488/2))</f>
        <v>0.5833096582036853</v>
      </c>
      <c r="G488">
        <f t="shared" si="58"/>
        <v>0.81224986466376203</v>
      </c>
      <c r="H488">
        <f t="shared" si="59"/>
        <v>1.8959977785648299</v>
      </c>
      <c r="I488">
        <f t="shared" si="60"/>
        <v>1.7735983788725556</v>
      </c>
      <c r="J488">
        <f t="shared" si="61"/>
        <v>-0.35594350968737798</v>
      </c>
      <c r="K488">
        <f t="shared" si="61"/>
        <v>0.43045949842363601</v>
      </c>
      <c r="L488">
        <f t="shared" si="61"/>
        <v>0.46047546127015287</v>
      </c>
      <c r="M488">
        <f t="shared" si="62"/>
        <v>-1.8959977785648299</v>
      </c>
      <c r="N488">
        <f t="shared" si="63"/>
        <v>0.44642150124748931</v>
      </c>
      <c r="O488">
        <f t="shared" si="63"/>
        <v>0.43145989588786932</v>
      </c>
      <c r="P488">
        <f t="shared" si="63"/>
        <v>-1.937409198763131</v>
      </c>
    </row>
    <row r="489" spans="1:16" x14ac:dyDescent="0.35">
      <c r="A489">
        <v>486</v>
      </c>
      <c r="B489">
        <f t="shared" si="56"/>
        <v>5.0893800988154645</v>
      </c>
      <c r="C489">
        <f>'Graficas excel'!$N$3*(COS('Graficas excel'!$N$4*B489+'Graficas excel'!$N$5)+'Graficas excel'!$N$6)*COS(B489)+'Graficas excel'!$N$7</f>
        <v>15.897429302893665</v>
      </c>
      <c r="D489" s="4">
        <f>'Graficas excel'!$N$3*(COS('Graficas excel'!$N$4*B489+'Graficas excel'!$N$5)+'Graficas excel'!$N$6)*SIN(B489)+'Graficas excel'!$N$8</f>
        <v>17.181928940334302</v>
      </c>
      <c r="E489">
        <f t="shared" si="57"/>
        <v>1.6484190307751811</v>
      </c>
      <c r="F489">
        <f>C489/(2*'Graficas excel'!$N$9*COS(E489/2))</f>
        <v>0.58520666250863862</v>
      </c>
      <c r="G489">
        <f t="shared" si="58"/>
        <v>0.8108841854146005</v>
      </c>
      <c r="H489">
        <f t="shared" si="59"/>
        <v>1.8913228635357511</v>
      </c>
      <c r="I489">
        <f t="shared" si="60"/>
        <v>1.7698709471554661</v>
      </c>
      <c r="J489">
        <f t="shared" si="61"/>
        <v>-0.35143574836099251</v>
      </c>
      <c r="K489">
        <f t="shared" si="61"/>
        <v>0.43528158617791829</v>
      </c>
      <c r="L489">
        <f t="shared" si="61"/>
        <v>0.36846583647930325</v>
      </c>
      <c r="M489">
        <f t="shared" si="62"/>
        <v>-1.8913228635357511</v>
      </c>
      <c r="N489">
        <f t="shared" si="63"/>
        <v>0.45093973871162246</v>
      </c>
      <c r="O489">
        <f t="shared" si="63"/>
        <v>0.41117139420176418</v>
      </c>
      <c r="P489">
        <f t="shared" si="63"/>
        <v>-1.9548145029643074</v>
      </c>
    </row>
    <row r="490" spans="1:16" x14ac:dyDescent="0.35">
      <c r="A490">
        <v>487</v>
      </c>
      <c r="B490">
        <f t="shared" si="56"/>
        <v>5.0998520743274307</v>
      </c>
      <c r="C490">
        <f>'Graficas excel'!$N$3*(COS('Graficas excel'!$N$4*B490+'Graficas excel'!$N$5)+'Graficas excel'!$N$6)*COS(B490)+'Graficas excel'!$N$7</f>
        <v>15.972120836820432</v>
      </c>
      <c r="D490" s="4">
        <f>'Graficas excel'!$N$3*(COS('Graficas excel'!$N$4*B490+'Graficas excel'!$N$5)+'Graficas excel'!$N$6)*SIN(B490)+'Graficas excel'!$N$8</f>
        <v>17.217040210285703</v>
      </c>
      <c r="E490">
        <f t="shared" si="57"/>
        <v>1.6457808075746101</v>
      </c>
      <c r="F490">
        <f>C490/(2*'Graficas excel'!$N$9*COS(E490/2))</f>
        <v>0.58711962028011588</v>
      </c>
      <c r="G490">
        <f t="shared" si="58"/>
        <v>0.80950018621500797</v>
      </c>
      <c r="H490">
        <f t="shared" si="59"/>
        <v>1.8866006336345906</v>
      </c>
      <c r="I490">
        <f t="shared" si="60"/>
        <v>1.7661907206046004</v>
      </c>
      <c r="J490">
        <f t="shared" si="61"/>
        <v>-0.34687749024972764</v>
      </c>
      <c r="K490">
        <f t="shared" si="61"/>
        <v>0.43914015139452561</v>
      </c>
      <c r="L490">
        <f t="shared" si="61"/>
        <v>0.27618700300334781</v>
      </c>
      <c r="M490">
        <f t="shared" si="62"/>
        <v>-1.8866006336345906</v>
      </c>
      <c r="N490">
        <f t="shared" si="63"/>
        <v>0.45524551548292425</v>
      </c>
      <c r="O490">
        <f t="shared" si="63"/>
        <v>0.39070062459628602</v>
      </c>
      <c r="P490">
        <f t="shared" si="63"/>
        <v>-1.9656782483897122</v>
      </c>
    </row>
    <row r="491" spans="1:16" x14ac:dyDescent="0.35">
      <c r="A491">
        <v>488</v>
      </c>
      <c r="B491">
        <f t="shared" si="56"/>
        <v>5.110324049839396</v>
      </c>
      <c r="C491">
        <f>'Graficas excel'!$N$3*(COS('Graficas excel'!$N$4*B491+'Graficas excel'!$N$5)+'Graficas excel'!$N$6)*COS(B491)+'Graficas excel'!$N$7</f>
        <v>16.046127213263944</v>
      </c>
      <c r="D491" s="4">
        <f>'Graficas excel'!$N$3*(COS('Graficas excel'!$N$4*B491+'Graficas excel'!$N$5)+'Graficas excel'!$N$6)*SIN(B491)+'Graficas excel'!$N$8</f>
        <v>17.253549712235674</v>
      </c>
      <c r="E491">
        <f t="shared" si="57"/>
        <v>1.6432831422975849</v>
      </c>
      <c r="F491">
        <f>C491/(2*'Graficas excel'!$N$9*COS(E491/2))</f>
        <v>0.58904752366470692</v>
      </c>
      <c r="G491">
        <f t="shared" si="58"/>
        <v>0.80809839429643504</v>
      </c>
      <c r="H491">
        <f t="shared" si="59"/>
        <v>1.8818333137445209</v>
      </c>
      <c r="I491">
        <f t="shared" si="60"/>
        <v>1.762558228021053</v>
      </c>
      <c r="J491">
        <f t="shared" si="61"/>
        <v>-0.34227882533800313</v>
      </c>
      <c r="K491">
        <f t="shared" si="61"/>
        <v>0.44203237492669994</v>
      </c>
      <c r="L491">
        <f t="shared" si="61"/>
        <v>0.1839755443018054</v>
      </c>
      <c r="M491">
        <f t="shared" si="62"/>
        <v>-1.8818333137445211</v>
      </c>
      <c r="N491">
        <f t="shared" si="63"/>
        <v>0.45933692285620636</v>
      </c>
      <c r="O491">
        <f t="shared" si="63"/>
        <v>0.37011609011474478</v>
      </c>
      <c r="P491">
        <f t="shared" si="63"/>
        <v>-1.9700454831677088</v>
      </c>
    </row>
    <row r="492" spans="1:16" x14ac:dyDescent="0.35">
      <c r="A492">
        <v>489</v>
      </c>
      <c r="B492">
        <f t="shared" si="56"/>
        <v>5.1207960253513622</v>
      </c>
      <c r="C492">
        <f>'Graficas excel'!$N$3*(COS('Graficas excel'!$N$4*B492+'Graficas excel'!$N$5)+'Graficas excel'!$N$6)*COS(B492)+'Graficas excel'!$N$7</f>
        <v>16.119426606931491</v>
      </c>
      <c r="D492" s="4">
        <f>'Graficas excel'!$N$3*(COS('Graficas excel'!$N$4*B492+'Graficas excel'!$N$5)+'Graficas excel'!$N$6)*SIN(B492)+'Graficas excel'!$N$8</f>
        <v>17.291430433088273</v>
      </c>
      <c r="E492">
        <f t="shared" si="57"/>
        <v>1.6409246363510688</v>
      </c>
      <c r="F492">
        <f>C492/(2*'Graficas excel'!$N$9*COS(E492/2))</f>
        <v>0.59098936145172187</v>
      </c>
      <c r="G492">
        <f t="shared" si="58"/>
        <v>0.80667935057920381</v>
      </c>
      <c r="H492">
        <f t="shared" si="59"/>
        <v>1.8770231487366291</v>
      </c>
      <c r="I492">
        <f t="shared" si="60"/>
        <v>1.7589738925438489</v>
      </c>
      <c r="J492">
        <f t="shared" si="61"/>
        <v>-0.33764987313227457</v>
      </c>
      <c r="K492">
        <f t="shared" si="61"/>
        <v>0.44395896232142906</v>
      </c>
      <c r="L492">
        <f t="shared" si="61"/>
        <v>9.2156398482319365E-2</v>
      </c>
      <c r="M492">
        <f t="shared" si="62"/>
        <v>-1.8770231487366291</v>
      </c>
      <c r="N492">
        <f t="shared" si="63"/>
        <v>0.46321276948847256</v>
      </c>
      <c r="O492">
        <f t="shared" si="63"/>
        <v>0.34948582205755335</v>
      </c>
      <c r="P492">
        <f t="shared" si="63"/>
        <v>-1.967983327426291</v>
      </c>
    </row>
    <row r="493" spans="1:16" x14ac:dyDescent="0.35">
      <c r="A493">
        <v>490</v>
      </c>
      <c r="B493">
        <f t="shared" si="56"/>
        <v>5.1312680008633285</v>
      </c>
      <c r="C493">
        <f>'Graficas excel'!$N$3*(COS('Graficas excel'!$N$4*B493+'Graficas excel'!$N$5)+'Graficas excel'!$N$6)*COS(B493)+'Graficas excel'!$N$7</f>
        <v>16.191998752078625</v>
      </c>
      <c r="D493" s="4">
        <f>'Graficas excel'!$N$3*(COS('Graficas excel'!$N$4*B493+'Graficas excel'!$N$5)+'Graficas excel'!$N$6)*SIN(B493)+'Graficas excel'!$N$8</f>
        <v>17.330653420575032</v>
      </c>
      <c r="E493">
        <f t="shared" si="57"/>
        <v>1.6387036667238628</v>
      </c>
      <c r="F493">
        <f>C493/(2*'Graficas excel'!$N$9*COS(E493/2))</f>
        <v>0.59294412235229044</v>
      </c>
      <c r="G493">
        <f t="shared" si="58"/>
        <v>0.80524360771624381</v>
      </c>
      <c r="H493">
        <f t="shared" si="59"/>
        <v>1.8721723959577159</v>
      </c>
      <c r="I493">
        <f t="shared" si="60"/>
        <v>1.7554380313407894</v>
      </c>
      <c r="J493">
        <f t="shared" si="61"/>
        <v>-0.33300074575052674</v>
      </c>
      <c r="K493">
        <f t="shared" si="61"/>
        <v>0.44492402186960689</v>
      </c>
      <c r="L493">
        <f t="shared" si="61"/>
        <v>1.0421009160720054E-3</v>
      </c>
      <c r="M493">
        <f t="shared" si="62"/>
        <v>-1.8721723959577159</v>
      </c>
      <c r="N493">
        <f t="shared" si="63"/>
        <v>0.46687257645883856</v>
      </c>
      <c r="O493">
        <f t="shared" si="63"/>
        <v>0.32887714884478791</v>
      </c>
      <c r="P493">
        <f t="shared" si="63"/>
        <v>-1.9595800504127032</v>
      </c>
    </row>
    <row r="494" spans="1:16" x14ac:dyDescent="0.35">
      <c r="A494">
        <v>491</v>
      </c>
      <c r="B494">
        <f t="shared" si="56"/>
        <v>5.1417399763752947</v>
      </c>
      <c r="C494">
        <f>'Graficas excel'!$N$3*(COS('Graficas excel'!$N$4*B494+'Graficas excel'!$N$5)+'Graficas excel'!$N$6)*COS(B494)+'Graficas excel'!$N$7</f>
        <v>16.26382501335754</v>
      </c>
      <c r="D494" s="4">
        <f>'Graficas excel'!$N$3*(COS('Graficas excel'!$N$4*B494+'Graficas excel'!$N$5)+'Graficas excel'!$N$6)*SIN(B494)+'Graficas excel'!$N$8</f>
        <v>17.371187883443451</v>
      </c>
      <c r="E494">
        <f t="shared" si="57"/>
        <v>1.6366183936018164</v>
      </c>
      <c r="F494">
        <f>C494/(2*'Graficas excel'!$N$9*COS(E494/2))</f>
        <v>0.59491079822262372</v>
      </c>
      <c r="G494">
        <f t="shared" si="58"/>
        <v>0.80379172809759669</v>
      </c>
      <c r="H494">
        <f t="shared" si="59"/>
        <v>1.8672833177698305</v>
      </c>
      <c r="I494">
        <f t="shared" si="60"/>
        <v>1.7519508556858234</v>
      </c>
      <c r="J494">
        <f t="shared" si="61"/>
        <v>-0.3283415122888228</v>
      </c>
      <c r="K494">
        <f t="shared" si="61"/>
        <v>0.44493493472488099</v>
      </c>
      <c r="L494">
        <f t="shared" si="61"/>
        <v>-8.906778729954247E-2</v>
      </c>
      <c r="M494">
        <f t="shared" si="62"/>
        <v>-1.8672833177698305</v>
      </c>
      <c r="N494">
        <f t="shared" si="63"/>
        <v>0.47031656990798637</v>
      </c>
      <c r="O494">
        <f t="shared" si="63"/>
        <v>0.30835647454312903</v>
      </c>
      <c r="P494">
        <f t="shared" si="63"/>
        <v>-1.9449441909236491</v>
      </c>
    </row>
    <row r="495" spans="1:16" x14ac:dyDescent="0.35">
      <c r="A495">
        <v>492</v>
      </c>
      <c r="B495">
        <f t="shared" si="56"/>
        <v>5.15221195188726</v>
      </c>
      <c r="C495">
        <f>'Graficas excel'!$N$3*(COS('Graficas excel'!$N$4*B495+'Graficas excel'!$N$5)+'Graficas excel'!$N$6)*COS(B495)+'Graficas excel'!$N$7</f>
        <v>16.334888450313308</v>
      </c>
      <c r="D495" s="4">
        <f>'Graficas excel'!$N$3*(COS('Graficas excel'!$N$4*B495+'Graficas excel'!$N$5)+'Graficas excel'!$N$6)*SIN(B495)+'Graficas excel'!$N$8</f>
        <v>17.41300129767162</v>
      </c>
      <c r="E495">
        <f t="shared" si="57"/>
        <v>1.6346667686522638</v>
      </c>
      <c r="F495">
        <f>C495/(2*'Graficas excel'!$N$9*COS(E495/2))</f>
        <v>0.59688838721997084</v>
      </c>
      <c r="G495">
        <f t="shared" si="58"/>
        <v>0.80232428182246995</v>
      </c>
      <c r="H495">
        <f t="shared" si="59"/>
        <v>1.8623581741668824</v>
      </c>
      <c r="I495">
        <f t="shared" si="60"/>
        <v>1.748512471409573</v>
      </c>
      <c r="J495">
        <f t="shared" si="61"/>
        <v>-0.32368216454796567</v>
      </c>
      <c r="K495">
        <f t="shared" si="61"/>
        <v>0.44400221903737519</v>
      </c>
      <c r="L495">
        <f t="shared" si="61"/>
        <v>-0.17788709526199545</v>
      </c>
      <c r="M495">
        <f t="shared" si="62"/>
        <v>-1.8623581741668822</v>
      </c>
      <c r="N495">
        <f t="shared" si="63"/>
        <v>0.47354567135835818</v>
      </c>
      <c r="O495">
        <f t="shared" si="63"/>
        <v>0.2879890666036361</v>
      </c>
      <c r="P495">
        <f t="shared" si="63"/>
        <v>-1.9242036537603355</v>
      </c>
    </row>
    <row r="496" spans="1:16" x14ac:dyDescent="0.35">
      <c r="A496">
        <v>493</v>
      </c>
      <c r="B496">
        <f t="shared" si="56"/>
        <v>5.1626839273992262</v>
      </c>
      <c r="C496">
        <f>'Graficas excel'!$N$3*(COS('Graficas excel'!$N$4*B496+'Graficas excel'!$N$5)+'Graficas excel'!$N$6)*COS(B496)+'Graficas excel'!$N$7</f>
        <v>16.405173875238873</v>
      </c>
      <c r="D496" s="4">
        <f>'Graficas excel'!$N$3*(COS('Graficas excel'!$N$4*B496+'Graficas excel'!$N$5)+'Graficas excel'!$N$6)*SIN(B496)+'Graficas excel'!$N$8</f>
        <v>17.456059518294534</v>
      </c>
      <c r="E496">
        <f t="shared" si="57"/>
        <v>1.6328465439249131</v>
      </c>
      <c r="F496">
        <f>C496/(2*'Graficas excel'!$N$9*COS(E496/2))</f>
        <v>0.59887589688049159</v>
      </c>
      <c r="G496">
        <f t="shared" si="58"/>
        <v>0.80084184464573704</v>
      </c>
      <c r="H496">
        <f t="shared" si="59"/>
        <v>1.8573992154926198</v>
      </c>
      <c r="I496">
        <f t="shared" si="60"/>
        <v>1.7451228797087666</v>
      </c>
      <c r="J496">
        <f t="shared" si="61"/>
        <v>-0.31903258418294772</v>
      </c>
      <c r="K496">
        <f t="shared" si="61"/>
        <v>0.44213938973189681</v>
      </c>
      <c r="L496">
        <f t="shared" si="61"/>
        <v>-0.26514332145576186</v>
      </c>
      <c r="M496">
        <f t="shared" si="62"/>
        <v>-1.85739921549262</v>
      </c>
      <c r="N496">
        <f t="shared" si="63"/>
        <v>0.47656148581154539</v>
      </c>
      <c r="O496">
        <f t="shared" si="63"/>
        <v>0.26783885306142241</v>
      </c>
      <c r="P496">
        <f t="shared" si="63"/>
        <v>-1.8975048114023321</v>
      </c>
    </row>
    <row r="497" spans="1:16" x14ac:dyDescent="0.35">
      <c r="A497">
        <v>494</v>
      </c>
      <c r="B497">
        <f t="shared" si="56"/>
        <v>5.1731559029111924</v>
      </c>
      <c r="C497">
        <f>'Graficas excel'!$N$3*(COS('Graficas excel'!$N$4*B497+'Graficas excel'!$N$5)+'Graficas excel'!$N$6)*COS(B497)+'Graficas excel'!$N$7</f>
        <v>16.474667904125887</v>
      </c>
      <c r="D497" s="4">
        <f>'Graficas excel'!$N$3*(COS('Graficas excel'!$N$4*B497+'Graficas excel'!$N$5)+'Graficas excel'!$N$6)*SIN(B497)+'Graficas excel'!$N$8</f>
        <v>17.500326896406992</v>
      </c>
      <c r="E497">
        <f t="shared" si="57"/>
        <v>1.6311552813161116</v>
      </c>
      <c r="F497">
        <f>C497/(2*'Graficas excel'!$N$9*COS(E497/2))</f>
        <v>0.60087234710894577</v>
      </c>
      <c r="G497">
        <f t="shared" si="58"/>
        <v>0.79934499590588959</v>
      </c>
      <c r="H497">
        <f t="shared" si="59"/>
        <v>1.8524086752832556</v>
      </c>
      <c r="I497">
        <f t="shared" si="60"/>
        <v>1.7417819782996835</v>
      </c>
      <c r="J497">
        <f t="shared" si="61"/>
        <v>-0.31440251132079972</v>
      </c>
      <c r="K497">
        <f t="shared" si="61"/>
        <v>0.43936281536245075</v>
      </c>
      <c r="L497">
        <f t="shared" si="61"/>
        <v>-0.35057777278699204</v>
      </c>
      <c r="M497">
        <f t="shared" si="62"/>
        <v>-1.8524086752832554</v>
      </c>
      <c r="N497">
        <f t="shared" si="63"/>
        <v>0.47936628772195766</v>
      </c>
      <c r="O497">
        <f t="shared" si="63"/>
        <v>0.24796822914257957</v>
      </c>
      <c r="P497">
        <f t="shared" si="63"/>
        <v>-1.8650116389395299</v>
      </c>
    </row>
    <row r="498" spans="1:16" x14ac:dyDescent="0.35">
      <c r="A498">
        <v>495</v>
      </c>
      <c r="B498">
        <f t="shared" si="56"/>
        <v>5.1836278784231586</v>
      </c>
      <c r="C498">
        <f>'Graficas excel'!$N$3*(COS('Graficas excel'!$N$4*B498+'Graficas excel'!$N$5)+'Graficas excel'!$N$6)*COS(B498)+'Graficas excel'!$N$7</f>
        <v>16.543359000476137</v>
      </c>
      <c r="D498" s="4">
        <f>'Graficas excel'!$N$3*(COS('Graficas excel'!$N$4*B498+'Graficas excel'!$N$5)+'Graficas excel'!$N$6)*SIN(B498)+'Graficas excel'!$N$8</f>
        <v>17.545766400889303</v>
      </c>
      <c r="E498">
        <f t="shared" si="57"/>
        <v>1.629590362543494</v>
      </c>
      <c r="F498">
        <f>C498/(2*'Graficas excel'!$N$9*COS(E498/2))</f>
        <v>0.60287677307079657</v>
      </c>
      <c r="G498">
        <f t="shared" si="58"/>
        <v>0.79783431644154246</v>
      </c>
      <c r="H498">
        <f t="shared" si="59"/>
        <v>1.847388763256969</v>
      </c>
      <c r="I498">
        <f t="shared" si="60"/>
        <v>1.7384895629002315</v>
      </c>
      <c r="J498">
        <f t="shared" si="61"/>
        <v>-0.3098015146774557</v>
      </c>
      <c r="K498">
        <f t="shared" si="61"/>
        <v>0.4356915735107858</v>
      </c>
      <c r="L498">
        <f t="shared" si="61"/>
        <v>-0.43394558893025509</v>
      </c>
      <c r="M498">
        <f t="shared" si="62"/>
        <v>-1.847388763256969</v>
      </c>
      <c r="N498">
        <f t="shared" si="63"/>
        <v>0.48196300494528432</v>
      </c>
      <c r="O498">
        <f t="shared" si="63"/>
        <v>0.22843787293007328</v>
      </c>
      <c r="P498">
        <f t="shared" si="63"/>
        <v>-1.8269048606070311</v>
      </c>
    </row>
    <row r="499" spans="1:16" x14ac:dyDescent="0.35">
      <c r="A499">
        <v>496</v>
      </c>
      <c r="B499">
        <f t="shared" si="56"/>
        <v>5.194099853935124</v>
      </c>
      <c r="C499">
        <f>'Graficas excel'!$N$3*(COS('Graficas excel'!$N$4*B499+'Graficas excel'!$N$5)+'Graficas excel'!$N$6)*COS(B499)+'Graficas excel'!$N$7</f>
        <v>16.611237511766543</v>
      </c>
      <c r="D499" s="4">
        <f>'Graficas excel'!$N$3*(COS('Graficas excel'!$N$4*B499+'Graficas excel'!$N$5)+'Graficas excel'!$N$6)*SIN(B499)+'Graficas excel'!$N$8</f>
        <v>17.592339744384866</v>
      </c>
      <c r="E499">
        <f t="shared" si="57"/>
        <v>1.62814899957841</v>
      </c>
      <c r="F499">
        <f>C499/(2*'Graficas excel'!$N$9*COS(E499/2))</f>
        <v>0.60488822797799968</v>
      </c>
      <c r="G499">
        <f t="shared" si="58"/>
        <v>0.79631038650367703</v>
      </c>
      <c r="H499">
        <f t="shared" si="59"/>
        <v>1.8423416584715084</v>
      </c>
      <c r="I499">
        <f t="shared" si="60"/>
        <v>1.7352453290249592</v>
      </c>
      <c r="J499">
        <f t="shared" si="61"/>
        <v>-0.30523896318888083</v>
      </c>
      <c r="K499">
        <f t="shared" si="61"/>
        <v>0.43114730592998252</v>
      </c>
      <c r="L499">
        <f t="shared" si="61"/>
        <v>-0.51501567389675262</v>
      </c>
      <c r="M499">
        <f t="shared" si="62"/>
        <v>-1.8423416584715084</v>
      </c>
      <c r="N499">
        <f t="shared" si="63"/>
        <v>0.48435520075661365</v>
      </c>
      <c r="O499">
        <f t="shared" si="63"/>
        <v>0.20930656996710484</v>
      </c>
      <c r="P499">
        <f t="shared" si="63"/>
        <v>-1.7833811028876672</v>
      </c>
    </row>
    <row r="500" spans="1:16" x14ac:dyDescent="0.35">
      <c r="A500">
        <v>497</v>
      </c>
      <c r="B500">
        <f t="shared" si="56"/>
        <v>5.2045718294470902</v>
      </c>
      <c r="C500">
        <f>'Graficas excel'!$N$3*(COS('Graficas excel'!$N$4*B500+'Graficas excel'!$N$5)+'Graficas excel'!$N$6)*COS(B500)+'Graficas excel'!$N$7</f>
        <v>16.678295698390311</v>
      </c>
      <c r="D500" s="4">
        <f>'Graficas excel'!$N$3*(COS('Graficas excel'!$N$4*B500+'Graficas excel'!$N$5)+'Graficas excel'!$N$6)*SIN(B500)+'Graficas excel'!$N$8</f>
        <v>17.640007513043624</v>
      </c>
      <c r="E500">
        <f t="shared" si="57"/>
        <v>1.6268282454842029</v>
      </c>
      <c r="F500">
        <f>C500/(2*'Graficas excel'!$N$9*COS(E500/2))</f>
        <v>0.60690578576043219</v>
      </c>
      <c r="G500">
        <f t="shared" si="58"/>
        <v>0.79477378367087093</v>
      </c>
      <c r="H500">
        <f t="shared" si="59"/>
        <v>1.8372695026700916</v>
      </c>
      <c r="I500">
        <f t="shared" si="60"/>
        <v>1.7320488740771474</v>
      </c>
      <c r="J500">
        <f t="shared" si="61"/>
        <v>-0.30072399915913195</v>
      </c>
      <c r="K500">
        <f t="shared" si="61"/>
        <v>0.42575407440465707</v>
      </c>
      <c r="L500">
        <f t="shared" si="61"/>
        <v>-0.59357053089840894</v>
      </c>
      <c r="M500">
        <f t="shared" si="62"/>
        <v>-1.8372695026700918</v>
      </c>
      <c r="N500">
        <f t="shared" si="63"/>
        <v>0.48654705403180276</v>
      </c>
      <c r="O500">
        <f t="shared" si="63"/>
        <v>0.19063104672916231</v>
      </c>
      <c r="P500">
        <f t="shared" si="63"/>
        <v>-1.734652094802964</v>
      </c>
    </row>
    <row r="501" spans="1:16" x14ac:dyDescent="0.35">
      <c r="A501">
        <v>498</v>
      </c>
      <c r="B501">
        <f t="shared" si="56"/>
        <v>5.2150438049590564</v>
      </c>
      <c r="C501">
        <f>'Graficas excel'!$N$3*(COS('Graficas excel'!$N$4*B501+'Graficas excel'!$N$5)+'Graficas excel'!$N$6)*COS(B501)+'Graficas excel'!$N$7</f>
        <v>16.744527754926629</v>
      </c>
      <c r="D501" s="4">
        <f>'Graficas excel'!$N$3*(COS('Graficas excel'!$N$4*B501+'Graficas excel'!$N$5)+'Graficas excel'!$N$6)*SIN(B501)+'Graficas excel'!$N$8</f>
        <v>17.688729299531925</v>
      </c>
      <c r="E501">
        <f t="shared" si="57"/>
        <v>1.6256250056093333</v>
      </c>
      <c r="F501">
        <f>C501/(2*'Graficas excel'!$N$9*COS(E501/2))</f>
        <v>0.60892854361556004</v>
      </c>
      <c r="G501">
        <f t="shared" si="58"/>
        <v>0.79322508077482834</v>
      </c>
      <c r="H501">
        <f t="shared" si="59"/>
        <v>1.8321743938348514</v>
      </c>
      <c r="I501">
        <f t="shared" si="60"/>
        <v>1.7288996997220925</v>
      </c>
      <c r="J501">
        <f t="shared" si="61"/>
        <v>-0.29626551291784664</v>
      </c>
      <c r="K501">
        <f t="shared" si="61"/>
        <v>0.41953821834046429</v>
      </c>
      <c r="L501">
        <f t="shared" si="61"/>
        <v>-0.66940602723568698</v>
      </c>
      <c r="M501">
        <f t="shared" si="62"/>
        <v>-1.8321743938348516</v>
      </c>
      <c r="N501">
        <f t="shared" si="63"/>
        <v>0.48854333768497099</v>
      </c>
      <c r="O501">
        <f t="shared" si="63"/>
        <v>0.17246581247060519</v>
      </c>
      <c r="P501">
        <f t="shared" si="63"/>
        <v>-1.6809438736093654</v>
      </c>
    </row>
    <row r="502" spans="1:16" x14ac:dyDescent="0.35">
      <c r="A502">
        <v>499</v>
      </c>
      <c r="B502">
        <f t="shared" si="56"/>
        <v>5.2255157804710217</v>
      </c>
      <c r="C502">
        <f>'Graficas excel'!$N$3*(COS('Graficas excel'!$N$4*B502+'Graficas excel'!$N$5)+'Graficas excel'!$N$6)*COS(B502)+'Graficas excel'!$N$7</f>
        <v>16.809929823622312</v>
      </c>
      <c r="D502" s="4">
        <f>'Graficas excel'!$N$3*(COS('Graficas excel'!$N$4*B502+'Graficas excel'!$N$5)+'Graficas excel'!$N$6)*SIN(B502)+'Graficas excel'!$N$8</f>
        <v>17.738463838798204</v>
      </c>
      <c r="E502">
        <f t="shared" si="57"/>
        <v>1.624536049085473</v>
      </c>
      <c r="F502">
        <f>C502/(2*'Graficas excel'!$N$9*COS(E502/2))</f>
        <v>0.61095562442959905</v>
      </c>
      <c r="G502">
        <f t="shared" si="58"/>
        <v>0.79166484384355407</v>
      </c>
      <c r="H502">
        <f t="shared" si="59"/>
        <v>1.8270583799660807</v>
      </c>
      <c r="I502">
        <f t="shared" si="60"/>
        <v>1.7257972145257767</v>
      </c>
      <c r="J502">
        <f t="shared" si="61"/>
        <v>-0.29187211896905146</v>
      </c>
      <c r="K502">
        <f t="shared" si="61"/>
        <v>0.41252821481568974</v>
      </c>
      <c r="L502">
        <f t="shared" si="61"/>
        <v>-0.74233110735354335</v>
      </c>
      <c r="M502">
        <f t="shared" si="62"/>
        <v>-1.8270583799660804</v>
      </c>
      <c r="N502">
        <f t="shared" si="63"/>
        <v>0.49034939544981448</v>
      </c>
      <c r="O502">
        <f t="shared" si="63"/>
        <v>0.15486300938917869</v>
      </c>
      <c r="P502">
        <f t="shared" si="63"/>
        <v>-1.6224960312983301</v>
      </c>
    </row>
    <row r="503" spans="1:16" x14ac:dyDescent="0.35">
      <c r="A503">
        <v>500</v>
      </c>
      <c r="B503">
        <f t="shared" si="56"/>
        <v>5.2359877559829879</v>
      </c>
      <c r="C503">
        <f>'Graficas excel'!$N$3*(COS('Graficas excel'!$N$4*B503+'Graficas excel'!$N$5)+'Graficas excel'!$N$6)*COS(B503)+'Graficas excel'!$N$7</f>
        <v>16.874499999999994</v>
      </c>
      <c r="D503" s="4">
        <f>'Graficas excel'!$N$3*(COS('Graficas excel'!$N$4*B503+'Graficas excel'!$N$5)+'Graficas excel'!$N$6)*SIN(B503)+'Graficas excel'!$N$8</f>
        <v>17.789169146074379</v>
      </c>
      <c r="E503">
        <f t="shared" si="57"/>
        <v>1.6235580205819917</v>
      </c>
      <c r="F503">
        <f>C503/(2*'Graficas excel'!$N$9*COS(E503/2))</f>
        <v>0.61298617906403707</v>
      </c>
      <c r="G503">
        <f t="shared" si="58"/>
        <v>0.7900936300695458</v>
      </c>
      <c r="H503">
        <f t="shared" si="59"/>
        <v>1.8219234531046227</v>
      </c>
      <c r="I503">
        <f t="shared" si="60"/>
        <v>1.7227407368433072</v>
      </c>
      <c r="J503">
        <f t="shared" si="61"/>
        <v>-0.28755213360550652</v>
      </c>
      <c r="K503">
        <f t="shared" si="61"/>
        <v>0.40475454163771285</v>
      </c>
      <c r="L503">
        <f t="shared" si="61"/>
        <v>-0.81216745853564121</v>
      </c>
      <c r="M503">
        <f t="shared" si="62"/>
        <v>-1.8219234531046227</v>
      </c>
      <c r="N503">
        <f t="shared" si="63"/>
        <v>0.49197111709184732</v>
      </c>
      <c r="O503">
        <f t="shared" si="63"/>
        <v>0.13787227068116059</v>
      </c>
      <c r="P503">
        <f t="shared" si="63"/>
        <v>-1.5595609583806007</v>
      </c>
    </row>
    <row r="504" spans="1:16" x14ac:dyDescent="0.35">
      <c r="A504">
        <v>501</v>
      </c>
      <c r="B504">
        <f t="shared" si="56"/>
        <v>5.2464597314949541</v>
      </c>
      <c r="C504">
        <f>'Graficas excel'!$N$3*(COS('Graficas excel'!$N$4*B504+'Graficas excel'!$N$5)+'Graficas excel'!$N$6)*COS(B504)+'Graficas excel'!$N$7</f>
        <v>16.938238330538976</v>
      </c>
      <c r="D504" s="4">
        <f>'Graficas excel'!$N$3*(COS('Graficas excel'!$N$4*B504+'Graficas excel'!$N$5)+'Graficas excel'!$N$6)*SIN(B504)+'Graficas excel'!$N$8</f>
        <v>17.840802656585655</v>
      </c>
      <c r="E504">
        <f t="shared" si="57"/>
        <v>1.6226874522697112</v>
      </c>
      <c r="F504">
        <f>C504/(2*'Graficas excel'!$N$9*COS(E504/2))</f>
        <v>0.61501938850198734</v>
      </c>
      <c r="G504">
        <f t="shared" si="58"/>
        <v>0.78851198581038806</v>
      </c>
      <c r="H504">
        <f t="shared" si="59"/>
        <v>1.8167715436138423</v>
      </c>
      <c r="I504">
        <f t="shared" si="60"/>
        <v>1.7197294979417768</v>
      </c>
      <c r="J504">
        <f t="shared" si="61"/>
        <v>-0.28331355395711938</v>
      </c>
      <c r="K504">
        <f t="shared" si="61"/>
        <v>0.39624954390031197</v>
      </c>
      <c r="L504">
        <f t="shared" si="61"/>
        <v>-0.87874914546670213</v>
      </c>
      <c r="M504">
        <f t="shared" si="62"/>
        <v>-1.8167715436138423</v>
      </c>
      <c r="N504">
        <f t="shared" si="63"/>
        <v>0.49341491213419958</v>
      </c>
      <c r="O504">
        <f t="shared" si="63"/>
        <v>0.12154058651558075</v>
      </c>
      <c r="P504">
        <f t="shared" si="63"/>
        <v>-1.4924031335110801</v>
      </c>
    </row>
    <row r="505" spans="1:16" x14ac:dyDescent="0.35">
      <c r="A505">
        <v>502</v>
      </c>
      <c r="B505">
        <f t="shared" si="56"/>
        <v>5.2569317070069204</v>
      </c>
      <c r="C505">
        <f>'Graficas excel'!$N$3*(COS('Graficas excel'!$N$4*B505+'Graficas excel'!$N$5)+'Graficas excel'!$N$6)*COS(B505)+'Graficas excel'!$N$7</f>
        <v>17.001146802407067</v>
      </c>
      <c r="D505" s="4">
        <f>'Graficas excel'!$N$3*(COS('Graficas excel'!$N$4*B505+'Graficas excel'!$N$5)+'Graficas excel'!$N$6)*SIN(B505)+'Graficas excel'!$N$8</f>
        <v>17.89332136643603</v>
      </c>
      <c r="E505">
        <f t="shared" si="57"/>
        <v>1.6219207759483254</v>
      </c>
      <c r="F505">
        <f>C505/(2*'Graficas excel'!$N$9*COS(E505/2))</f>
        <v>0.6170544658494258</v>
      </c>
      <c r="G505">
        <f t="shared" si="58"/>
        <v>0.78692044462911226</v>
      </c>
      <c r="H505">
        <f t="shared" si="59"/>
        <v>1.8116045147367341</v>
      </c>
      <c r="I505">
        <f t="shared" si="60"/>
        <v>1.7167626453425298</v>
      </c>
      <c r="J505">
        <f t="shared" si="61"/>
        <v>-0.27916403843676763</v>
      </c>
      <c r="K505">
        <f t="shared" si="61"/>
        <v>0.38704730436782364</v>
      </c>
      <c r="L505">
        <f t="shared" si="61"/>
        <v>-0.94192222892600408</v>
      </c>
      <c r="M505">
        <f t="shared" si="62"/>
        <v>-1.8116045147367341</v>
      </c>
      <c r="N505">
        <f t="shared" si="63"/>
        <v>0.49468768217990072</v>
      </c>
      <c r="O505">
        <f t="shared" si="63"/>
        <v>0.10591217744747143</v>
      </c>
      <c r="P505">
        <f t="shared" si="63"/>
        <v>-1.4212984138704388</v>
      </c>
    </row>
    <row r="506" spans="1:16" x14ac:dyDescent="0.35">
      <c r="A506">
        <v>503</v>
      </c>
      <c r="B506">
        <f t="shared" si="56"/>
        <v>5.2674036825188857</v>
      </c>
      <c r="C506">
        <f>'Graficas excel'!$N$3*(COS('Graficas excel'!$N$4*B506+'Graficas excel'!$N$5)+'Graficas excel'!$N$6)*COS(B506)+'Graficas excel'!$N$7</f>
        <v>17.063229325253651</v>
      </c>
      <c r="D506" s="4">
        <f>'Graficas excel'!$N$3*(COS('Graficas excel'!$N$4*B506+'Graficas excel'!$N$5)+'Graficas excel'!$N$6)*SIN(B506)+'Graficas excel'!$N$8</f>
        <v>17.946681974133821</v>
      </c>
      <c r="E506">
        <f t="shared" si="57"/>
        <v>1.6212543352935218</v>
      </c>
      <c r="F506">
        <f>C506/(2*'Graficas excel'!$N$9*COS(E506/2))</f>
        <v>0.61909065818691689</v>
      </c>
      <c r="G506">
        <f t="shared" si="58"/>
        <v>0.78531952538166905</v>
      </c>
      <c r="H506">
        <f t="shared" si="59"/>
        <v>1.8064241574428752</v>
      </c>
      <c r="I506">
        <f t="shared" si="60"/>
        <v>1.7138392463681984</v>
      </c>
      <c r="J506">
        <f t="shared" si="61"/>
        <v>-0.27511088854345533</v>
      </c>
      <c r="K506">
        <f t="shared" si="61"/>
        <v>0.37718351785233412</v>
      </c>
      <c r="L506">
        <f t="shared" si="61"/>
        <v>-1.0015443814142471</v>
      </c>
      <c r="M506">
        <f t="shared" si="62"/>
        <v>-1.806424157442875</v>
      </c>
      <c r="N506">
        <f t="shared" si="63"/>
        <v>0.49579679190854964</v>
      </c>
      <c r="O506">
        <f t="shared" si="63"/>
        <v>9.1028375262224112E-2</v>
      </c>
      <c r="P506">
        <f t="shared" si="63"/>
        <v>-1.3465333398621169</v>
      </c>
    </row>
    <row r="507" spans="1:16" x14ac:dyDescent="0.35">
      <c r="A507">
        <v>504</v>
      </c>
      <c r="B507">
        <f t="shared" si="56"/>
        <v>5.2778756580308519</v>
      </c>
      <c r="C507">
        <f>'Graficas excel'!$N$3*(COS('Graficas excel'!$N$4*B507+'Graficas excel'!$N$5)+'Graficas excel'!$N$6)*COS(B507)+'Graficas excel'!$N$7</f>
        <v>17.124491705106369</v>
      </c>
      <c r="D507" s="4">
        <f>'Graficas excel'!$N$3*(COS('Graficas excel'!$N$4*B507+'Graficas excel'!$N$5)+'Graficas excel'!$N$6)*SIN(B507)+'Graficas excel'!$N$8</f>
        <v>18.000841022220179</v>
      </c>
      <c r="E507">
        <f t="shared" si="57"/>
        <v>1.6206843981814949</v>
      </c>
      <c r="F507">
        <f>C507/(2*'Graficas excel'!$N$9*COS(E507/2))</f>
        <v>0.62112724826796839</v>
      </c>
      <c r="G507">
        <f t="shared" si="58"/>
        <v>0.78370973035879909</v>
      </c>
      <c r="H507">
        <f t="shared" si="59"/>
        <v>1.8012321855790976</v>
      </c>
      <c r="I507">
        <f t="shared" si="60"/>
        <v>1.7109582918802961</v>
      </c>
      <c r="J507">
        <f t="shared" si="61"/>
        <v>-0.27116103198098851</v>
      </c>
      <c r="K507">
        <f t="shared" si="61"/>
        <v>0.36669536961601701</v>
      </c>
      <c r="L507">
        <f t="shared" si="61"/>
        <v>-1.0574845008184408</v>
      </c>
      <c r="M507">
        <f t="shared" si="62"/>
        <v>-1.8012321855790974</v>
      </c>
      <c r="N507">
        <f t="shared" si="63"/>
        <v>0.4967500388251897</v>
      </c>
      <c r="O507">
        <f t="shared" si="63"/>
        <v>7.6927511101142265E-2</v>
      </c>
      <c r="P507">
        <f t="shared" si="63"/>
        <v>-1.2684044473567513</v>
      </c>
    </row>
    <row r="508" spans="1:16" x14ac:dyDescent="0.35">
      <c r="A508">
        <v>505</v>
      </c>
      <c r="B508">
        <f t="shared" si="56"/>
        <v>5.2883476335428181</v>
      </c>
      <c r="C508">
        <f>'Graficas excel'!$N$3*(COS('Graficas excel'!$N$4*B508+'Graficas excel'!$N$5)+'Graficas excel'!$N$6)*COS(B508)+'Graficas excel'!$N$7</f>
        <v>17.184941610445811</v>
      </c>
      <c r="D508" s="4">
        <f>'Graficas excel'!$N$3*(COS('Graficas excel'!$N$4*B508+'Graficas excel'!$N$5)+'Graficas excel'!$N$6)*SIN(B508)+'Graficas excel'!$N$8</f>
        <v>18.05575503846471</v>
      </c>
      <c r="E508">
        <f t="shared" si="57"/>
        <v>1.6202071690502318</v>
      </c>
      <c r="F508">
        <f>C508/(2*'Graficas excel'!$N$9*COS(E508/2))</f>
        <v>0.62316355606066398</v>
      </c>
      <c r="G508">
        <f t="shared" si="58"/>
        <v>0.78209154348952503</v>
      </c>
      <c r="H508">
        <f t="shared" si="59"/>
        <v>1.7960302313369521</v>
      </c>
      <c r="I508">
        <f t="shared" si="60"/>
        <v>1.7081187001935918</v>
      </c>
      <c r="J508">
        <f t="shared" si="61"/>
        <v>-0.26732100705001827</v>
      </c>
      <c r="K508">
        <f t="shared" si="61"/>
        <v>0.35562141781916273</v>
      </c>
      <c r="L508">
        <f t="shared" si="61"/>
        <v>-1.1096223418844258</v>
      </c>
      <c r="M508">
        <f t="shared" si="62"/>
        <v>-1.7960302313369518</v>
      </c>
      <c r="N508">
        <f t="shared" si="63"/>
        <v>0.49755562183763735</v>
      </c>
      <c r="O508">
        <f t="shared" si="63"/>
        <v>6.3644810789153627E-2</v>
      </c>
      <c r="P508">
        <f t="shared" si="63"/>
        <v>-1.1872175977113795</v>
      </c>
    </row>
    <row r="509" spans="1:16" x14ac:dyDescent="0.35">
      <c r="A509">
        <v>506</v>
      </c>
      <c r="B509">
        <f t="shared" si="56"/>
        <v>5.2988196090547843</v>
      </c>
      <c r="C509">
        <f>'Graficas excel'!$N$3*(COS('Graficas excel'!$N$4*B509+'Graficas excel'!$N$5)+'Graficas excel'!$N$6)*COS(B509)+'Graficas excel'!$N$7</f>
        <v>17.244588530564428</v>
      </c>
      <c r="D509" s="4">
        <f>'Graficas excel'!$N$3*(COS('Graficas excel'!$N$4*B509+'Graficas excel'!$N$5)+'Graficas excel'!$N$6)*SIN(B509)+'Graficas excel'!$N$8</f>
        <v>18.111380676095305</v>
      </c>
      <c r="E509">
        <f t="shared" si="57"/>
        <v>1.6198188012586328</v>
      </c>
      <c r="F509">
        <f>C509/(2*'Graficas excel'!$N$9*COS(E509/2))</f>
        <v>0.62519894012971611</v>
      </c>
      <c r="G509">
        <f t="shared" si="58"/>
        <v>0.78046542861338808</v>
      </c>
      <c r="H509">
        <f t="shared" si="59"/>
        <v>1.7908198410492269</v>
      </c>
      <c r="I509">
        <f t="shared" si="60"/>
        <v>1.7053193211539299</v>
      </c>
      <c r="J509">
        <f t="shared" si="61"/>
        <v>-0.26359694827108537</v>
      </c>
      <c r="K509">
        <f t="shared" si="61"/>
        <v>0.34400147982741869</v>
      </c>
      <c r="L509">
        <f t="shared" si="61"/>
        <v>-1.1578481716574411</v>
      </c>
      <c r="M509">
        <f t="shared" si="62"/>
        <v>-1.7908198410492271</v>
      </c>
      <c r="N509">
        <f t="shared" si="63"/>
        <v>0.49822210873768508</v>
      </c>
      <c r="O509">
        <f t="shared" si="63"/>
        <v>5.1212297178544988E-2</v>
      </c>
      <c r="P509">
        <f t="shared" si="63"/>
        <v>-1.1032872797627888</v>
      </c>
    </row>
    <row r="510" spans="1:16" x14ac:dyDescent="0.35">
      <c r="A510">
        <v>507</v>
      </c>
      <c r="B510">
        <f t="shared" si="56"/>
        <v>5.3092915845667497</v>
      </c>
      <c r="C510">
        <f>'Graficas excel'!$N$3*(COS('Graficas excel'!$N$4*B510+'Graficas excel'!$N$5)+'Graficas excel'!$N$6)*COS(B510)+'Graficas excel'!$N$7</f>
        <v>17.30344372634714</v>
      </c>
      <c r="D510" s="4">
        <f>'Graficas excel'!$N$3*(COS('Graficas excel'!$N$4*B510+'Graficas excel'!$N$5)+'Graficas excel'!$N$6)*SIN(B510)+'Graficas excel'!$N$8</f>
        <v>18.167674852534393</v>
      </c>
      <c r="E510">
        <f t="shared" si="57"/>
        <v>1.6195154094062063</v>
      </c>
      <c r="F510">
        <f>C510/(2*'Graficas excel'!$N$9*COS(E510/2))</f>
        <v>0.62723279885654926</v>
      </c>
      <c r="G510">
        <f t="shared" si="58"/>
        <v>0.77883182782843408</v>
      </c>
      <c r="H510">
        <f t="shared" si="59"/>
        <v>1.7856024713270058</v>
      </c>
      <c r="I510">
        <f t="shared" si="60"/>
        <v>1.7025589403666062</v>
      </c>
      <c r="J510">
        <f t="shared" si="61"/>
        <v>-0.25999457319825259</v>
      </c>
      <c r="K510">
        <f t="shared" si="61"/>
        <v>0.33187652212724739</v>
      </c>
      <c r="L510">
        <f t="shared" si="61"/>
        <v>-1.2020624541215237</v>
      </c>
      <c r="M510">
        <f t="shared" si="62"/>
        <v>-1.785602471327006</v>
      </c>
      <c r="N510">
        <f t="shared" si="63"/>
        <v>0.49875840265965032</v>
      </c>
      <c r="O510">
        <f t="shared" si="63"/>
        <v>3.9658699802205509E-2</v>
      </c>
      <c r="P510">
        <f t="shared" si="63"/>
        <v>-1.0169359205209783</v>
      </c>
    </row>
    <row r="511" spans="1:16" x14ac:dyDescent="0.35">
      <c r="A511">
        <v>508</v>
      </c>
      <c r="B511">
        <f t="shared" si="56"/>
        <v>5.3197635600787159</v>
      </c>
      <c r="C511">
        <f>'Graficas excel'!$N$3*(COS('Graficas excel'!$N$4*B511+'Graficas excel'!$N$5)+'Graficas excel'!$N$6)*COS(B511)+'Graficas excel'!$N$7</f>
        <v>17.361520173642194</v>
      </c>
      <c r="D511" s="4">
        <f>'Graficas excel'!$N$3*(COS('Graficas excel'!$N$4*B511+'Graficas excel'!$N$5)+'Graficas excel'!$N$6)*SIN(B511)+'Graficas excel'!$N$8</f>
        <v>18.224594886121039</v>
      </c>
      <c r="E511">
        <f t="shared" si="57"/>
        <v>1.6192930815776931</v>
      </c>
      <c r="F511">
        <f>C511/(2*'Graficas excel'!$N$9*COS(E511/2))</f>
        <v>0.62926457149547499</v>
      </c>
      <c r="G511">
        <f t="shared" si="58"/>
        <v>0.77719115992181509</v>
      </c>
      <c r="H511">
        <f t="shared" si="59"/>
        <v>1.7803794855479671</v>
      </c>
      <c r="I511">
        <f t="shared" si="60"/>
        <v>1.69983628356283</v>
      </c>
      <c r="J511">
        <f t="shared" si="61"/>
        <v>-0.25651917038553962</v>
      </c>
      <c r="K511">
        <f t="shared" si="61"/>
        <v>0.31928855354383306</v>
      </c>
      <c r="L511">
        <f t="shared" si="61"/>
        <v>-1.2421755617131909</v>
      </c>
      <c r="M511">
        <f t="shared" si="62"/>
        <v>-1.7803794855479669</v>
      </c>
      <c r="N511">
        <f t="shared" si="63"/>
        <v>0.49917370759281543</v>
      </c>
      <c r="O511">
        <f t="shared" si="63"/>
        <v>2.9009371745271247E-2</v>
      </c>
      <c r="P511">
        <f t="shared" si="63"/>
        <v>-0.92849319701267674</v>
      </c>
    </row>
    <row r="512" spans="1:16" x14ac:dyDescent="0.35">
      <c r="A512">
        <v>509</v>
      </c>
      <c r="B512">
        <f t="shared" si="56"/>
        <v>5.3302355355906821</v>
      </c>
      <c r="C512">
        <f>'Graficas excel'!$N$3*(COS('Graficas excel'!$N$4*B512+'Graficas excel'!$N$5)+'Graficas excel'!$N$6)*COS(B512)+'Graficas excel'!$N$7</f>
        <v>17.418832499420937</v>
      </c>
      <c r="D512" s="4">
        <f>'Graficas excel'!$N$3*(COS('Graficas excel'!$N$4*B512+'Graficas excel'!$N$5)+'Graficas excel'!$N$6)*SIN(B512)+'Graficas excel'!$N$8</f>
        <v>18.282098630307377</v>
      </c>
      <c r="E512">
        <f t="shared" si="57"/>
        <v>1.619147891478568</v>
      </c>
      <c r="F512">
        <f>C512/(2*'Graficas excel'!$N$9*COS(E512/2))</f>
        <v>0.63129373906445585</v>
      </c>
      <c r="G512">
        <f t="shared" si="58"/>
        <v>0.77554381888969937</v>
      </c>
      <c r="H512">
        <f t="shared" si="59"/>
        <v>1.7751521507058379</v>
      </c>
      <c r="I512">
        <f t="shared" si="60"/>
        <v>1.6971500210922028</v>
      </c>
      <c r="J512">
        <f t="shared" si="61"/>
        <v>-0.25317558847157756</v>
      </c>
      <c r="K512">
        <f t="shared" si="61"/>
        <v>0.30628052148000995</v>
      </c>
      <c r="L512">
        <f t="shared" si="61"/>
        <v>-1.2781075436846745</v>
      </c>
      <c r="M512">
        <f t="shared" si="62"/>
        <v>-1.7751521507058377</v>
      </c>
      <c r="N512">
        <f t="shared" si="63"/>
        <v>0.49947749302334943</v>
      </c>
      <c r="O512">
        <f t="shared" si="63"/>
        <v>1.9286213723127495E-2</v>
      </c>
      <c r="P512">
        <f t="shared" si="63"/>
        <v>-0.83829529593758789</v>
      </c>
    </row>
    <row r="513" spans="1:16" x14ac:dyDescent="0.35">
      <c r="A513">
        <v>510</v>
      </c>
      <c r="B513">
        <f t="shared" si="56"/>
        <v>5.3407075111026483</v>
      </c>
      <c r="C513">
        <f>'Graficas excel'!$N$3*(COS('Graficas excel'!$N$4*B513+'Graficas excel'!$N$5)+'Graficas excel'!$N$6)*COS(B513)+'Graficas excel'!$N$7</f>
        <v>17.475396910954888</v>
      </c>
      <c r="D513" s="4">
        <f>'Graficas excel'!$N$3*(COS('Graficas excel'!$N$4*B513+'Graficas excel'!$N$5)+'Graficas excel'!$N$6)*SIN(B513)+'Graficas excel'!$N$8</f>
        <v>18.340144604829149</v>
      </c>
      <c r="E513">
        <f t="shared" si="57"/>
        <v>1.6190759104288828</v>
      </c>
      <c r="F513">
        <f>C513/(2*'Graficas excel'!$N$9*COS(E513/2))</f>
        <v>0.63331982506937967</v>
      </c>
      <c r="G513">
        <f t="shared" si="58"/>
        <v>0.77389017255298598</v>
      </c>
      <c r="H513">
        <f t="shared" si="59"/>
        <v>1.769921634630119</v>
      </c>
      <c r="I513">
        <f t="shared" si="60"/>
        <v>1.6944987725295009</v>
      </c>
      <c r="J513">
        <f t="shared" si="61"/>
        <v>-0.24996822635084673</v>
      </c>
      <c r="K513">
        <f t="shared" si="61"/>
        <v>0.29289621058088505</v>
      </c>
      <c r="L513">
        <f t="shared" si="61"/>
        <v>-1.3097879199862044</v>
      </c>
      <c r="M513">
        <f t="shared" si="62"/>
        <v>-1.769921634630119</v>
      </c>
      <c r="N513">
        <f t="shared" si="63"/>
        <v>0.49967945778117656</v>
      </c>
      <c r="O513">
        <f t="shared" si="63"/>
        <v>1.0507605912272804E-2</v>
      </c>
      <c r="P513">
        <f t="shared" si="63"/>
        <v>-0.74668419379994366</v>
      </c>
    </row>
    <row r="514" spans="1:16" x14ac:dyDescent="0.35">
      <c r="A514">
        <v>511</v>
      </c>
      <c r="B514">
        <f t="shared" si="56"/>
        <v>5.3511794866146136</v>
      </c>
      <c r="C514">
        <f>'Graficas excel'!$N$3*(COS('Graficas excel'!$N$4*B514+'Graficas excel'!$N$5)+'Graficas excel'!$N$6)*COS(B514)+'Graficas excel'!$N$7</f>
        <v>17.531231118267062</v>
      </c>
      <c r="D514" s="4">
        <f>'Graficas excel'!$N$3*(COS('Graficas excel'!$N$4*B514+'Graficas excel'!$N$5)+'Graficas excel'!$N$6)*SIN(B514)+'Graficas excel'!$N$8</f>
        <v>18.39869212336307</v>
      </c>
      <c r="E514">
        <f t="shared" si="57"/>
        <v>1.6190732191843684</v>
      </c>
      <c r="F514">
        <f>C514/(2*'Graficas excel'!$N$9*COS(E514/2))</f>
        <v>0.63534239606116993</v>
      </c>
      <c r="G514">
        <f t="shared" si="58"/>
        <v>0.77223056127509704</v>
      </c>
      <c r="H514">
        <f t="shared" si="59"/>
        <v>1.7646890035844018</v>
      </c>
      <c r="I514">
        <f t="shared" si="60"/>
        <v>1.6918811113843852</v>
      </c>
      <c r="J514">
        <f t="shared" si="61"/>
        <v>-0.24690102440609607</v>
      </c>
      <c r="K514">
        <f t="shared" si="61"/>
        <v>0.27918014355692067</v>
      </c>
      <c r="L514">
        <f t="shared" si="61"/>
        <v>-1.3371555432108142</v>
      </c>
      <c r="M514">
        <f t="shared" si="62"/>
        <v>-1.7646890035844021</v>
      </c>
      <c r="N514">
        <f t="shared" si="63"/>
        <v>0.49978949317297927</v>
      </c>
      <c r="O514">
        <f t="shared" si="63"/>
        <v>2.6883473196277364E-3</v>
      </c>
      <c r="P514">
        <f t="shared" si="63"/>
        <v>-0.65400686067913738</v>
      </c>
    </row>
    <row r="515" spans="1:16" x14ac:dyDescent="0.35">
      <c r="A515">
        <v>512</v>
      </c>
      <c r="B515">
        <f t="shared" ref="B515:B578" si="64">A515*$B$1</f>
        <v>5.3616514621265798</v>
      </c>
      <c r="C515">
        <f>'Graficas excel'!$N$3*(COS('Graficas excel'!$N$4*B515+'Graficas excel'!$N$5)+'Graficas excel'!$N$6)*COS(B515)+'Graficas excel'!$N$7</f>
        <v>17.586354250142342</v>
      </c>
      <c r="D515" s="4">
        <f>'Graficas excel'!$N$3*(COS('Graficas excel'!$N$4*B515+'Graficas excel'!$N$5)+'Graficas excel'!$N$6)*SIN(B515)+'Graficas excel'!$N$8</f>
        <v>18.457701417198766</v>
      </c>
      <c r="E515">
        <f t="shared" si="57"/>
        <v>1.6191359195550938</v>
      </c>
      <c r="F515">
        <f>C515/(2*'Graficas excel'!$N$9*COS(E515/2))</f>
        <v>0.63736106202546272</v>
      </c>
      <c r="G515">
        <f t="shared" si="58"/>
        <v>0.77056529678786745</v>
      </c>
      <c r="H515">
        <f t="shared" si="59"/>
        <v>1.7594552202507567</v>
      </c>
      <c r="I515">
        <f t="shared" si="60"/>
        <v>1.6892955699029253</v>
      </c>
      <c r="J515">
        <f t="shared" si="61"/>
        <v>-0.24397745677934085</v>
      </c>
      <c r="K515">
        <f t="shared" si="61"/>
        <v>0.26517748345272746</v>
      </c>
      <c r="L515">
        <f t="shared" si="61"/>
        <v>-1.3601584821967216</v>
      </c>
      <c r="M515">
        <f t="shared" si="62"/>
        <v>-1.7594552202507567</v>
      </c>
      <c r="N515">
        <f t="shared" si="63"/>
        <v>0.49981764548027807</v>
      </c>
      <c r="O515">
        <f t="shared" si="63"/>
        <v>-4.1603965100619339E-3</v>
      </c>
      <c r="P515">
        <f t="shared" si="63"/>
        <v>-0.56061448584546036</v>
      </c>
    </row>
    <row r="516" spans="1:16" x14ac:dyDescent="0.35">
      <c r="A516">
        <v>513</v>
      </c>
      <c r="B516">
        <f t="shared" si="64"/>
        <v>5.3721234376385461</v>
      </c>
      <c r="C516">
        <f>'Graficas excel'!$N$3*(COS('Graficas excel'!$N$4*B516+'Graficas excel'!$N$5)+'Graficas excel'!$N$6)*COS(B516)+'Graficas excel'!$N$7</f>
        <v>17.640786764008212</v>
      </c>
      <c r="D516" s="4">
        <f>'Graficas excel'!$N$3*(COS('Graficas excel'!$N$4*B516+'Graficas excel'!$N$5)+'Graficas excel'!$N$6)*SIN(B516)+'Graficas excel'!$N$8</f>
        <v>18.517133754469651</v>
      </c>
      <c r="E516">
        <f t="shared" ref="E516:E579" si="65">ATAN2(C516,D516)*2</f>
        <v>1.6192601457932818</v>
      </c>
      <c r="F516">
        <f>C516/(2*'Graficas excel'!$N$9*COS(E516/2))</f>
        <v>0.63937547660496741</v>
      </c>
      <c r="G516">
        <f t="shared" ref="G516:G579" si="66">(1-F516^2)^(1/2)</f>
        <v>0.76889466113127014</v>
      </c>
      <c r="H516">
        <f t="shared" ref="H516:H579" si="67">ATAN2(F516,G516)*2</f>
        <v>1.7542211421068388</v>
      </c>
      <c r="I516">
        <f t="shared" ref="I516:I579" si="68">(E516+H516)/2</f>
        <v>1.6867406439500603</v>
      </c>
      <c r="J516">
        <f t="shared" ref="J516:L579" si="69">(I517-I516)/$B$1</f>
        <v>-0.24120052466629913</v>
      </c>
      <c r="K516">
        <f t="shared" si="69"/>
        <v>0.25093393713477058</v>
      </c>
      <c r="L516">
        <f t="shared" si="69"/>
        <v>-1.3787539750417386</v>
      </c>
      <c r="M516">
        <f t="shared" ref="M516:M579" si="70">E516-2*I516</f>
        <v>-1.7542211421068388</v>
      </c>
      <c r="N516">
        <f t="shared" ref="N516:P579" si="71">(M517-M516)/$B$1</f>
        <v>0.49977407790990463</v>
      </c>
      <c r="O516">
        <f t="shared" si="71"/>
        <v>-1.0031137677488991E-2</v>
      </c>
      <c r="P516">
        <f t="shared" si="71"/>
        <v>-0.4668616395641394</v>
      </c>
    </row>
    <row r="517" spans="1:16" x14ac:dyDescent="0.35">
      <c r="A517">
        <v>514</v>
      </c>
      <c r="B517">
        <f t="shared" si="64"/>
        <v>5.3825954131505114</v>
      </c>
      <c r="C517">
        <f>'Graficas excel'!$N$3*(COS('Graficas excel'!$N$4*B517+'Graficas excel'!$N$5)+'Graficas excel'!$N$6)*COS(B517)+'Graficas excel'!$N$7</f>
        <v>17.694550350022801</v>
      </c>
      <c r="D517" s="4">
        <f>'Graficas excel'!$N$3*(COS('Graficas excel'!$N$4*B517+'Graficas excel'!$N$5)+'Graficas excel'!$N$6)*SIN(B517)+'Graficas excel'!$N$8</f>
        <v>18.576951554505818</v>
      </c>
      <c r="E517">
        <f t="shared" si="65"/>
        <v>1.6194420757231121</v>
      </c>
      <c r="F517">
        <f>C517/(2*'Graficas excel'!$N$9*COS(E517/2))</f>
        <v>0.64138533715502688</v>
      </c>
      <c r="G517">
        <f t="shared" si="66"/>
        <v>0.76721890571240003</v>
      </c>
      <c r="H517">
        <f t="shared" si="67"/>
        <v>1.7489875202014507</v>
      </c>
      <c r="I517">
        <f t="shared" si="68"/>
        <v>1.6842147979622815</v>
      </c>
      <c r="J517">
        <f t="shared" si="69"/>
        <v>-0.2385727506215026</v>
      </c>
      <c r="K517">
        <f t="shared" si="69"/>
        <v>0.23649565927110774</v>
      </c>
      <c r="L517">
        <f t="shared" si="69"/>
        <v>-1.3929084267800673</v>
      </c>
      <c r="M517">
        <f t="shared" si="70"/>
        <v>-1.7489875202014509</v>
      </c>
      <c r="N517">
        <f t="shared" si="71"/>
        <v>0.49966903208178881</v>
      </c>
      <c r="O517">
        <f t="shared" si="71"/>
        <v>-1.4920101334480945E-2</v>
      </c>
      <c r="P517">
        <f t="shared" si="71"/>
        <v>-0.3731053767080269</v>
      </c>
    </row>
    <row r="518" spans="1:16" x14ac:dyDescent="0.35">
      <c r="A518">
        <v>515</v>
      </c>
      <c r="B518">
        <f t="shared" si="64"/>
        <v>5.3930673886624776</v>
      </c>
      <c r="C518">
        <f>'Graficas excel'!$N$3*(COS('Graficas excel'!$N$4*B518+'Graficas excel'!$N$5)+'Graficas excel'!$N$6)*COS(B518)+'Graficas excel'!$N$7</f>
        <v>17.747667829731192</v>
      </c>
      <c r="D518" s="4">
        <f>'Graficas excel'!$N$3*(COS('Graficas excel'!$N$4*B518+'Graficas excel'!$N$5)+'Graficas excel'!$N$6)*SIN(B518)+'Graficas excel'!$N$8</f>
        <v>18.637118496892004</v>
      </c>
      <c r="E518">
        <f t="shared" si="65"/>
        <v>1.6196779415864988</v>
      </c>
      <c r="F518">
        <f>C518/(2*'Graficas excel'!$N$9*COS(E518/2))</f>
        <v>0.64339038463326714</v>
      </c>
      <c r="G518">
        <f t="shared" si="66"/>
        <v>0.76553825048880253</v>
      </c>
      <c r="H518">
        <f t="shared" si="67"/>
        <v>1.7437549983334026</v>
      </c>
      <c r="I518">
        <f t="shared" si="68"/>
        <v>1.6817164699599507</v>
      </c>
      <c r="J518">
        <f t="shared" si="69"/>
        <v>-0.23609617386892931</v>
      </c>
      <c r="K518">
        <f t="shared" si="69"/>
        <v>0.22190915633545583</v>
      </c>
      <c r="L518">
        <f t="shared" si="69"/>
        <v>-1.4025974337495686</v>
      </c>
      <c r="M518">
        <f t="shared" si="70"/>
        <v>-1.7437549983334026</v>
      </c>
      <c r="N518">
        <f t="shared" si="71"/>
        <v>0.49951278914597808</v>
      </c>
      <c r="O518">
        <f t="shared" si="71"/>
        <v>-1.8827251702750243E-2</v>
      </c>
      <c r="P518">
        <f t="shared" si="71"/>
        <v>-0.27970436163326373</v>
      </c>
    </row>
    <row r="519" spans="1:16" x14ac:dyDescent="0.35">
      <c r="A519">
        <v>516</v>
      </c>
      <c r="B519">
        <f t="shared" si="64"/>
        <v>5.4035393641744438</v>
      </c>
      <c r="C519">
        <f>'Graficas excel'!$N$3*(COS('Graficas excel'!$N$4*B519+'Graficas excel'!$N$5)+'Graficas excel'!$N$6)*COS(B519)+'Graficas excel'!$N$7</f>
        <v>17.80016304967377</v>
      </c>
      <c r="D519" s="4">
        <f>'Graficas excel'!$N$3*(COS('Graficas excel'!$N$4*B519+'Graficas excel'!$N$5)+'Graficas excel'!$N$6)*SIN(B519)+'Graficas excel'!$N$8</f>
        <v>18.697599624835476</v>
      </c>
      <c r="E519">
        <f t="shared" si="65"/>
        <v>1.6199640405799007</v>
      </c>
      <c r="F519">
        <f>C519/(2*'Graficas excel'!$N$9*COS(E519/2))</f>
        <v>0.64539040332461717</v>
      </c>
      <c r="G519">
        <f t="shared" si="66"/>
        <v>0.76385288328086309</v>
      </c>
      <c r="H519">
        <f t="shared" si="67"/>
        <v>1.7385241126375521</v>
      </c>
      <c r="I519">
        <f t="shared" si="68"/>
        <v>1.6792440766087264</v>
      </c>
      <c r="J519">
        <f t="shared" si="69"/>
        <v>-0.23377234661790339</v>
      </c>
      <c r="K519">
        <f t="shared" si="69"/>
        <v>0.20722119035608402</v>
      </c>
      <c r="L519">
        <f t="shared" si="69"/>
        <v>-1.4078058812325824</v>
      </c>
      <c r="M519">
        <f t="shared" si="70"/>
        <v>-1.7385241126375521</v>
      </c>
      <c r="N519">
        <f t="shared" si="71"/>
        <v>0.49931563062718926</v>
      </c>
      <c r="O519">
        <f t="shared" si="71"/>
        <v>-2.1756308928363857E-2</v>
      </c>
      <c r="P519">
        <f t="shared" si="71"/>
        <v>-0.18701787916933385</v>
      </c>
    </row>
    <row r="520" spans="1:16" x14ac:dyDescent="0.35">
      <c r="A520">
        <v>517</v>
      </c>
      <c r="B520">
        <f t="shared" si="64"/>
        <v>5.41401133968641</v>
      </c>
      <c r="C520">
        <f>'Graficas excel'!$N$3*(COS('Graficas excel'!$N$4*B520+'Graficas excel'!$N$5)+'Graficas excel'!$N$6)*COS(B520)+'Graficas excel'!$N$7</f>
        <v>17.85206077035183</v>
      </c>
      <c r="D520" s="4">
        <f>'Graficas excel'!$N$3*(COS('Graficas excel'!$N$4*B520+'Graficas excel'!$N$5)+'Graficas excel'!$N$6)*SIN(B520)+'Graficas excel'!$N$8</f>
        <v>18.758361442472044</v>
      </c>
      <c r="E520">
        <f t="shared" si="65"/>
        <v>1.6202967450582555</v>
      </c>
      <c r="F520">
        <f>C520/(2*'Graficas excel'!$N$9*COS(E520/2))</f>
        <v>0.64738522040337232</v>
      </c>
      <c r="G520">
        <f t="shared" si="66"/>
        <v>0.76216295921756594</v>
      </c>
      <c r="H520">
        <f t="shared" si="67"/>
        <v>1.7332952915808826</v>
      </c>
      <c r="I520">
        <f t="shared" si="68"/>
        <v>1.6767960183195689</v>
      </c>
      <c r="J520">
        <f t="shared" si="69"/>
        <v>-0.23160233138693403</v>
      </c>
      <c r="K520">
        <f t="shared" si="69"/>
        <v>0.19247868164221474</v>
      </c>
      <c r="L520">
        <f t="shared" si="69"/>
        <v>-1.4085280426465672</v>
      </c>
      <c r="M520">
        <f t="shared" si="70"/>
        <v>-1.7332952915808824</v>
      </c>
      <c r="N520">
        <f t="shared" si="71"/>
        <v>0.49908779909286066</v>
      </c>
      <c r="O520">
        <f t="shared" si="71"/>
        <v>-2.3714755579324932E-2</v>
      </c>
      <c r="P520">
        <f t="shared" si="71"/>
        <v>-9.5404871716438147E-2</v>
      </c>
    </row>
    <row r="521" spans="1:16" x14ac:dyDescent="0.35">
      <c r="A521">
        <v>518</v>
      </c>
      <c r="B521">
        <f t="shared" si="64"/>
        <v>5.4244833151983753</v>
      </c>
      <c r="C521">
        <f>'Graficas excel'!$N$3*(COS('Graficas excel'!$N$4*B521+'Graficas excel'!$N$5)+'Graficas excel'!$N$6)*COS(B521)+'Graficas excel'!$N$7</f>
        <v>17.903386550975114</v>
      </c>
      <c r="D521" s="4">
        <f>'Graficas excel'!$N$3*(COS('Graficas excel'!$N$4*B521+'Graficas excel'!$N$5)+'Graficas excel'!$N$6)*SIN(B521)+'Graficas excel'!$N$8</f>
        <v>18.819372005762929</v>
      </c>
      <c r="E521">
        <f t="shared" si="65"/>
        <v>1.6206725123830805</v>
      </c>
      <c r="F521">
        <f>C521/(2*'Graficas excel'!$N$9*COS(E521/2))</f>
        <v>0.6493747053343556</v>
      </c>
      <c r="G521">
        <f t="shared" si="66"/>
        <v>0.76046860031951269</v>
      </c>
      <c r="H521">
        <f t="shared" si="67"/>
        <v>1.7280688563704609</v>
      </c>
      <c r="I521">
        <f t="shared" si="68"/>
        <v>1.6743706843767707</v>
      </c>
      <c r="J521">
        <f t="shared" si="69"/>
        <v>-0.22958669934620127</v>
      </c>
      <c r="K521">
        <f t="shared" si="69"/>
        <v>0.17772861047170252</v>
      </c>
      <c r="L521">
        <f t="shared" si="69"/>
        <v>-1.4047677535670913</v>
      </c>
      <c r="M521">
        <f t="shared" si="70"/>
        <v>-1.7280688563704609</v>
      </c>
      <c r="N521">
        <f t="shared" si="71"/>
        <v>0.49883945875316171</v>
      </c>
      <c r="O521">
        <f t="shared" si="71"/>
        <v>-2.4713833059661728E-2</v>
      </c>
      <c r="P521">
        <f t="shared" si="71"/>
        <v>-5.2228626430341103E-3</v>
      </c>
    </row>
    <row r="522" spans="1:16" x14ac:dyDescent="0.35">
      <c r="A522">
        <v>519</v>
      </c>
      <c r="B522">
        <f t="shared" si="64"/>
        <v>5.4349552907103416</v>
      </c>
      <c r="C522">
        <f>'Graficas excel'!$N$3*(COS('Graficas excel'!$N$4*B522+'Graficas excel'!$N$5)+'Graficas excel'!$N$6)*COS(B522)+'Graficas excel'!$N$7</f>
        <v>17.954166630434347</v>
      </c>
      <c r="D522" s="4">
        <f>'Graficas excel'!$N$3*(COS('Graficas excel'!$N$4*B522+'Graficas excel'!$N$5)+'Graficas excel'!$N$6)*SIN(B522)+'Graficas excel'!$N$8</f>
        <v>18.880601006661337</v>
      </c>
      <c r="E522">
        <f t="shared" si="65"/>
        <v>1.621087894392693</v>
      </c>
      <c r="F522">
        <f>C522/(2*'Graficas excel'!$N$9*COS(E522/2))</f>
        <v>0.65135876911563828</v>
      </c>
      <c r="G522">
        <f t="shared" si="66"/>
        <v>0.75876989522262983</v>
      </c>
      <c r="H522">
        <f t="shared" si="67"/>
        <v>1.7228450217739955</v>
      </c>
      <c r="I522">
        <f t="shared" si="68"/>
        <v>1.6719664580833442</v>
      </c>
      <c r="J522">
        <f t="shared" si="69"/>
        <v>-0.22772552968956586</v>
      </c>
      <c r="K522">
        <f t="shared" si="69"/>
        <v>0.16301791695634849</v>
      </c>
      <c r="L522">
        <f t="shared" si="69"/>
        <v>-1.3965385785874236</v>
      </c>
      <c r="M522">
        <f t="shared" si="70"/>
        <v>-1.7228450217739955</v>
      </c>
      <c r="N522">
        <f t="shared" si="71"/>
        <v>0.49858065609855412</v>
      </c>
      <c r="O522">
        <f t="shared" si="71"/>
        <v>-2.4768526749361943E-2</v>
      </c>
      <c r="P522">
        <f t="shared" si="71"/>
        <v>8.3173097681337668E-2</v>
      </c>
    </row>
    <row r="523" spans="1:16" x14ac:dyDescent="0.35">
      <c r="A523">
        <v>520</v>
      </c>
      <c r="B523">
        <f t="shared" si="64"/>
        <v>5.4454272662223078</v>
      </c>
      <c r="C523">
        <f>'Graficas excel'!$N$3*(COS('Graficas excel'!$N$4*B523+'Graficas excel'!$N$5)+'Graficas excel'!$N$6)*COS(B523)+'Graficas excel'!$N$7</f>
        <v>18.004427804957899</v>
      </c>
      <c r="D523" s="4">
        <f>'Graficas excel'!$N$3*(COS('Graficas excel'!$N$4*B523+'Graficas excel'!$N$5)+'Graficas excel'!$N$6)*SIN(B523)+'Graficas excel'!$N$8</f>
        <v>18.942019850254567</v>
      </c>
      <c r="E523">
        <f t="shared" si="65"/>
        <v>1.6215395464733797</v>
      </c>
      <c r="F523">
        <f>C523/(2*'Graficas excel'!$N$9*COS(E523/2))</f>
        <v>0.65333736336567494</v>
      </c>
      <c r="G523">
        <f t="shared" si="66"/>
        <v>0.75706689904551239</v>
      </c>
      <c r="H523">
        <f t="shared" si="67"/>
        <v>1.7176238973525915</v>
      </c>
      <c r="I523">
        <f t="shared" si="68"/>
        <v>1.6695817219129856</v>
      </c>
      <c r="J523">
        <f t="shared" si="69"/>
        <v>-0.22601841005518727</v>
      </c>
      <c r="K523">
        <f t="shared" si="69"/>
        <v>0.14839339915986521</v>
      </c>
      <c r="L523">
        <f t="shared" si="69"/>
        <v>-1.3838640251727328</v>
      </c>
      <c r="M523">
        <f t="shared" si="70"/>
        <v>-1.7176238973525915</v>
      </c>
      <c r="N523">
        <f t="shared" si="71"/>
        <v>0.49832128069296733</v>
      </c>
      <c r="O523">
        <f t="shared" si="71"/>
        <v>-2.3897540107188621E-2</v>
      </c>
      <c r="P523">
        <f t="shared" si="71"/>
        <v>0.16943157133843065</v>
      </c>
    </row>
    <row r="524" spans="1:16" x14ac:dyDescent="0.35">
      <c r="A524">
        <v>521</v>
      </c>
      <c r="B524">
        <f t="shared" si="64"/>
        <v>5.455899241734274</v>
      </c>
      <c r="C524">
        <f>'Graficas excel'!$N$3*(COS('Graficas excel'!$N$4*B524+'Graficas excel'!$N$5)+'Graficas excel'!$N$6)*COS(B524)+'Graficas excel'!$N$7</f>
        <v>18.054197302926514</v>
      </c>
      <c r="D524" s="4">
        <f>'Graficas excel'!$N$3*(COS('Graficas excel'!$N$4*B524+'Graficas excel'!$N$5)+'Graficas excel'!$N$6)*SIN(B524)+'Graficas excel'!$N$8</f>
        <v>19.003601724616033</v>
      </c>
      <c r="E524">
        <f t="shared" si="65"/>
        <v>1.6220242362111852</v>
      </c>
      <c r="F524">
        <f>C524/(2*'Graficas excel'!$N$9*COS(E524/2))</f>
        <v>0.65531047925812835</v>
      </c>
      <c r="G524">
        <f t="shared" si="66"/>
        <v>0.75535963340284618</v>
      </c>
      <c r="H524">
        <f t="shared" si="67"/>
        <v>1.7124054891040834</v>
      </c>
      <c r="I524">
        <f t="shared" si="68"/>
        <v>1.6672148626576342</v>
      </c>
      <c r="J524">
        <f t="shared" si="69"/>
        <v>-0.22446443801304777</v>
      </c>
      <c r="K524">
        <f t="shared" si="69"/>
        <v>0.13390160897636569</v>
      </c>
      <c r="L524">
        <f t="shared" si="69"/>
        <v>-1.3667777526745424</v>
      </c>
      <c r="M524">
        <f t="shared" si="70"/>
        <v>-1.7124054891040832</v>
      </c>
      <c r="N524">
        <f t="shared" si="71"/>
        <v>0.49807102623816862</v>
      </c>
      <c r="O524">
        <f t="shared" si="71"/>
        <v>-2.2123256841178659E-2</v>
      </c>
      <c r="P524">
        <f t="shared" si="71"/>
        <v>0.25320587982214582</v>
      </c>
    </row>
    <row r="525" spans="1:16" x14ac:dyDescent="0.35">
      <c r="A525">
        <v>522</v>
      </c>
      <c r="B525">
        <f t="shared" si="64"/>
        <v>5.4663712172462393</v>
      </c>
      <c r="C525">
        <f>'Graficas excel'!$N$3*(COS('Graficas excel'!$N$4*B525+'Graficas excel'!$N$5)+'Graficas excel'!$N$6)*COS(B525)+'Graficas excel'!$N$7</f>
        <v>18.103502657332648</v>
      </c>
      <c r="D525" s="4">
        <f>'Graficas excel'!$N$3*(COS('Graficas excel'!$N$4*B525+'Graficas excel'!$N$5)+'Graficas excel'!$N$6)*SIN(B525)+'Graficas excel'!$N$8</f>
        <v>19.065321663130561</v>
      </c>
      <c r="E525">
        <f t="shared" si="65"/>
        <v>1.6225388516048114</v>
      </c>
      <c r="F525">
        <f>C525/(2*'Graficas excel'!$N$9*COS(E525/2))</f>
        <v>0.65727814630807457</v>
      </c>
      <c r="G525">
        <f t="shared" si="66"/>
        <v>0.75364808656681492</v>
      </c>
      <c r="H525">
        <f t="shared" si="67"/>
        <v>1.7071897015140973</v>
      </c>
      <c r="I525">
        <f t="shared" si="68"/>
        <v>1.6648642765594543</v>
      </c>
      <c r="J525">
        <f t="shared" si="69"/>
        <v>-0.22306222364283443</v>
      </c>
      <c r="K525">
        <f t="shared" si="69"/>
        <v>0.11958874582005799</v>
      </c>
      <c r="L525">
        <f t="shared" si="69"/>
        <v>-1.3453238233051772</v>
      </c>
      <c r="M525">
        <f t="shared" si="70"/>
        <v>-1.7071897015140973</v>
      </c>
      <c r="N525">
        <f t="shared" si="71"/>
        <v>0.49783935203428287</v>
      </c>
      <c r="O525">
        <f t="shared" si="71"/>
        <v>-1.9471691068195348E-2</v>
      </c>
      <c r="P525">
        <f t="shared" si="71"/>
        <v>0.33415532625173194</v>
      </c>
    </row>
    <row r="526" spans="1:16" x14ac:dyDescent="0.35">
      <c r="A526">
        <v>523</v>
      </c>
      <c r="B526">
        <f t="shared" si="64"/>
        <v>5.4768431927582055</v>
      </c>
      <c r="C526">
        <f>'Graficas excel'!$N$3*(COS('Graficas excel'!$N$4*B526+'Graficas excel'!$N$5)+'Graficas excel'!$N$6)*COS(B526)+'Graficas excel'!$N$7</f>
        <v>18.152371576381775</v>
      </c>
      <c r="D526" s="4">
        <f>'Graficas excel'!$N$3*(COS('Graficas excel'!$N$4*B526+'Graficas excel'!$N$5)+'Graficas excel'!$N$6)*SIN(B526)+'Graficas excel'!$N$8</f>
        <v>19.127156599086657</v>
      </c>
      <c r="E526">
        <f t="shared" si="65"/>
        <v>1.6230804088209425</v>
      </c>
      <c r="F526">
        <f>C526/(2*'Graficas excel'!$N$9*COS(E526/2))</f>
        <v>0.65924043101370522</v>
      </c>
      <c r="G526">
        <f t="shared" si="66"/>
        <v>0.75193221377785391</v>
      </c>
      <c r="H526">
        <f t="shared" si="67"/>
        <v>1.7019763400107013</v>
      </c>
      <c r="I526">
        <f t="shared" si="68"/>
        <v>1.6625283744158219</v>
      </c>
      <c r="J526">
        <f t="shared" si="69"/>
        <v>-0.22180989322510006</v>
      </c>
      <c r="K526">
        <f t="shared" si="69"/>
        <v>0.10550054768674173</v>
      </c>
      <c r="L526">
        <f t="shared" si="69"/>
        <v>-1.3195569078669769</v>
      </c>
      <c r="M526">
        <f t="shared" si="70"/>
        <v>-1.7019763400107013</v>
      </c>
      <c r="N526">
        <f t="shared" si="71"/>
        <v>0.49763544496224016</v>
      </c>
      <c r="O526">
        <f t="shared" si="71"/>
        <v>-1.5972424674494209E-2</v>
      </c>
      <c r="P526">
        <f t="shared" si="71"/>
        <v>0.41194638835289332</v>
      </c>
    </row>
    <row r="527" spans="1:16" x14ac:dyDescent="0.35">
      <c r="A527">
        <v>524</v>
      </c>
      <c r="B527">
        <f t="shared" si="64"/>
        <v>5.4873151682701717</v>
      </c>
      <c r="C527">
        <f>'Graficas excel'!$N$3*(COS('Graficas excel'!$N$4*B527+'Graficas excel'!$N$5)+'Graficas excel'!$N$6)*COS(B527)+'Graficas excel'!$N$7</f>
        <v>18.200831812741875</v>
      </c>
      <c r="D527" s="4">
        <f>'Graficas excel'!$N$3*(COS('Graficas excel'!$N$4*B527+'Graficas excel'!$N$5)+'Graficas excel'!$N$6)*SIN(B527)+'Graficas excel'!$N$8</f>
        <v>19.189085412360207</v>
      </c>
      <c r="E527">
        <f t="shared" si="65"/>
        <v>1.6236460594741433</v>
      </c>
      <c r="F527">
        <f>C527/(2*'Graficas excel'!$N$9*COS(E527/2))</f>
        <v>0.66119743535808384</v>
      </c>
      <c r="G527">
        <f t="shared" si="66"/>
        <v>0.75021193770553429</v>
      </c>
      <c r="H527">
        <f t="shared" si="67"/>
        <v>1.6967651138171702</v>
      </c>
      <c r="I527">
        <f t="shared" si="68"/>
        <v>1.6602055866456569</v>
      </c>
      <c r="J527">
        <f t="shared" si="69"/>
        <v>-0.2207050940732255</v>
      </c>
      <c r="K527">
        <f t="shared" si="69"/>
        <v>9.1682180060913207E-2</v>
      </c>
      <c r="L527">
        <f t="shared" si="69"/>
        <v>-1.2895425349874263</v>
      </c>
      <c r="M527">
        <f t="shared" si="70"/>
        <v>-1.6967651138171704</v>
      </c>
      <c r="N527">
        <f t="shared" si="71"/>
        <v>0.49746818212218213</v>
      </c>
      <c r="O527">
        <f t="shared" si="71"/>
        <v>-1.1658532183419884E-2</v>
      </c>
      <c r="P527">
        <f t="shared" si="71"/>
        <v>0.48625401336499713</v>
      </c>
    </row>
    <row r="528" spans="1:16" x14ac:dyDescent="0.35">
      <c r="A528">
        <v>525</v>
      </c>
      <c r="B528">
        <f t="shared" si="64"/>
        <v>5.497787143782138</v>
      </c>
      <c r="C528">
        <f>'Graficas excel'!$N$3*(COS('Graficas excel'!$N$4*B528+'Graficas excel'!$N$5)+'Graficas excel'!$N$6)*COS(B528)+'Graficas excel'!$N$7</f>
        <v>18.248911031954371</v>
      </c>
      <c r="D528" s="4">
        <f>'Graficas excel'!$N$3*(COS('Graficas excel'!$N$4*B528+'Graficas excel'!$N$5)+'Graficas excel'!$N$6)*SIN(B528)+'Graficas excel'!$N$8</f>
        <v>19.251088968045625</v>
      </c>
      <c r="E528">
        <f t="shared" si="65"/>
        <v>1.6242330974143071</v>
      </c>
      <c r="F528">
        <f>C528/(2*'Graficas excel'!$N$9*COS(E528/2))</f>
        <v>0.66314929517595911</v>
      </c>
      <c r="G528">
        <f t="shared" si="66"/>
        <v>0.7484871490597742</v>
      </c>
      <c r="H528">
        <f t="shared" si="67"/>
        <v>1.6915556391960045</v>
      </c>
      <c r="I528">
        <f t="shared" si="68"/>
        <v>1.6578943683051559</v>
      </c>
      <c r="J528">
        <f t="shared" si="69"/>
        <v>-0.21974500052874396</v>
      </c>
      <c r="K528">
        <f t="shared" si="69"/>
        <v>7.817812221288635E-2</v>
      </c>
      <c r="L528">
        <f t="shared" si="69"/>
        <v>-1.2553572854370754</v>
      </c>
      <c r="M528">
        <f t="shared" si="70"/>
        <v>-1.6915556391960047</v>
      </c>
      <c r="N528">
        <f t="shared" si="71"/>
        <v>0.49734609425865189</v>
      </c>
      <c r="O528">
        <f t="shared" si="71"/>
        <v>-6.5664920628664579E-3</v>
      </c>
      <c r="P528">
        <f t="shared" si="71"/>
        <v>0.55676284757343475</v>
      </c>
    </row>
    <row r="529" spans="1:16" x14ac:dyDescent="0.35">
      <c r="A529">
        <v>526</v>
      </c>
      <c r="B529">
        <f t="shared" si="64"/>
        <v>5.5082591192941033</v>
      </c>
      <c r="C529">
        <f>'Graficas excel'!$N$3*(COS('Graficas excel'!$N$4*B529+'Graficas excel'!$N$5)+'Graficas excel'!$N$6)*COS(B529)+'Graficas excel'!$N$7</f>
        <v>18.296636680524358</v>
      </c>
      <c r="D529" s="4">
        <f>'Graficas excel'!$N$3*(COS('Graficas excel'!$N$4*B529+'Graficas excel'!$N$5)+'Graficas excel'!$N$6)*SIN(B529)+'Graficas excel'!$N$8</f>
        <v>19.313150146922489</v>
      </c>
      <c r="E529">
        <f t="shared" si="65"/>
        <v>1.6248389650055277</v>
      </c>
      <c r="F529">
        <f>C529/(2*'Graficas excel'!$N$9*COS(E529/2))</f>
        <v>0.66509617839108504</v>
      </c>
      <c r="G529">
        <f t="shared" si="66"/>
        <v>0.74675770735197233</v>
      </c>
      <c r="H529">
        <f t="shared" si="67"/>
        <v>1.6863474430759562</v>
      </c>
      <c r="I529">
        <f t="shared" si="68"/>
        <v>1.655593204040742</v>
      </c>
      <c r="J529">
        <f t="shared" si="69"/>
        <v>-0.21892632114735913</v>
      </c>
      <c r="K529">
        <f t="shared" si="69"/>
        <v>6.5032051461021215E-2</v>
      </c>
      <c r="L529">
        <f t="shared" si="69"/>
        <v>-1.2170889945772871</v>
      </c>
      <c r="M529">
        <f t="shared" si="70"/>
        <v>-1.6863474430759562</v>
      </c>
      <c r="N529">
        <f t="shared" si="71"/>
        <v>0.49727733011457004</v>
      </c>
      <c r="O529">
        <f t="shared" si="71"/>
        <v>-7.3608515710500342E-4</v>
      </c>
      <c r="P529">
        <f t="shared" si="71"/>
        <v>0.62316856737122406</v>
      </c>
    </row>
    <row r="530" spans="1:16" x14ac:dyDescent="0.35">
      <c r="A530">
        <v>527</v>
      </c>
      <c r="B530">
        <f t="shared" si="64"/>
        <v>5.5187310948060695</v>
      </c>
      <c r="C530">
        <f>'Graficas excel'!$N$3*(COS('Graficas excel'!$N$4*B530+'Graficas excel'!$N$5)+'Graficas excel'!$N$6)*COS(B530)+'Graficas excel'!$N$7</f>
        <v>18.344035854211064</v>
      </c>
      <c r="D530" s="4">
        <f>'Graficas excel'!$N$3*(COS('Graficas excel'!$N$4*B530+'Graficas excel'!$N$5)+'Graficas excel'!$N$6)*SIN(B530)+'Graficas excel'!$N$8</f>
        <v>19.375253867678037</v>
      </c>
      <c r="E530">
        <f t="shared" si="65"/>
        <v>1.6254612588811834</v>
      </c>
      <c r="F530">
        <f>C530/(2*'Graficas excel'!$N$9*COS(E530/2))</f>
        <v>0.66703828312996483</v>
      </c>
      <c r="G530">
        <f t="shared" si="66"/>
        <v>0.74502344180504076</v>
      </c>
      <c r="H530">
        <f t="shared" si="67"/>
        <v>1.6811399670523406</v>
      </c>
      <c r="I530">
        <f t="shared" si="68"/>
        <v>1.653300612966762</v>
      </c>
      <c r="J530">
        <f t="shared" si="69"/>
        <v>-0.21824530709696641</v>
      </c>
      <c r="K530">
        <f t="shared" si="69"/>
        <v>5.2286725313924573E-2</v>
      </c>
      <c r="L530">
        <f t="shared" si="69"/>
        <v>-1.1748369018183584</v>
      </c>
      <c r="M530">
        <f t="shared" si="70"/>
        <v>-1.6811399670523406</v>
      </c>
      <c r="N530">
        <f t="shared" si="71"/>
        <v>0.49726962184883011</v>
      </c>
      <c r="O530">
        <f t="shared" si="71"/>
        <v>5.7897208202333742E-3</v>
      </c>
      <c r="P530">
        <f t="shared" si="71"/>
        <v>0.68517913934313235</v>
      </c>
    </row>
    <row r="531" spans="1:16" x14ac:dyDescent="0.35">
      <c r="A531">
        <v>528</v>
      </c>
      <c r="B531">
        <f t="shared" si="64"/>
        <v>5.5292030703180357</v>
      </c>
      <c r="C531">
        <f>'Graficas excel'!$N$3*(COS('Graficas excel'!$N$4*B531+'Graficas excel'!$N$5)+'Graficas excel'!$N$6)*COS(B531)+'Graficas excel'!$N$7</f>
        <v>18.391135167040098</v>
      </c>
      <c r="D531" s="4">
        <f>'Graficas excel'!$N$3*(COS('Graficas excel'!$N$4*B531+'Graficas excel'!$N$5)+'Graficas excel'!$N$6)*SIN(B531)+'Graficas excel'!$N$8</f>
        <v>19.437387100838517</v>
      </c>
      <c r="E531">
        <f t="shared" si="65"/>
        <v>1.6260977351609871</v>
      </c>
      <c r="F531">
        <f>C531/(2*'Graficas excel'!$N$9*COS(E531/2))</f>
        <v>0.66897583571838681</v>
      </c>
      <c r="G531">
        <f t="shared" si="66"/>
        <v>0.74328415241069545</v>
      </c>
      <c r="H531">
        <f t="shared" si="67"/>
        <v>1.6759325717494948</v>
      </c>
      <c r="I531">
        <f t="shared" si="68"/>
        <v>1.6510151534552411</v>
      </c>
      <c r="J531">
        <f t="shared" si="69"/>
        <v>-0.2176977617898781</v>
      </c>
      <c r="K531">
        <f t="shared" si="69"/>
        <v>3.9983862047528747E-2</v>
      </c>
      <c r="L531">
        <f t="shared" si="69"/>
        <v>-1.1287117844213526</v>
      </c>
      <c r="M531">
        <f t="shared" si="70"/>
        <v>-1.6759325717494951</v>
      </c>
      <c r="N531">
        <f t="shared" si="71"/>
        <v>0.49733025166348072</v>
      </c>
      <c r="O531">
        <f t="shared" si="71"/>
        <v>1.2964899988744579E-2</v>
      </c>
      <c r="P531">
        <f t="shared" si="71"/>
        <v>0.74251613817313955</v>
      </c>
    </row>
    <row r="532" spans="1:16" x14ac:dyDescent="0.35">
      <c r="A532">
        <v>529</v>
      </c>
      <c r="B532">
        <f t="shared" si="64"/>
        <v>5.539675045830001</v>
      </c>
      <c r="C532">
        <f>'Graficas excel'!$N$3*(COS('Graficas excel'!$N$4*B532+'Graficas excel'!$N$5)+'Graficas excel'!$N$6)*COS(B532)+'Graficas excel'!$N$7</f>
        <v>18.437960621557878</v>
      </c>
      <c r="D532" s="4">
        <f>'Graficas excel'!$N$3*(COS('Graficas excel'!$N$4*B532+'Graficas excel'!$N$5)+'Graficas excel'!$N$6)*SIN(B532)+'Graficas excel'!$N$8</f>
        <v>19.499538874395256</v>
      </c>
      <c r="E532">
        <f t="shared" si="65"/>
        <v>1.6267463141168201</v>
      </c>
      <c r="F532">
        <f>C532/(2*'Graficas excel'!$N$9*COS(E532/2))</f>
        <v>0.67090908856759923</v>
      </c>
      <c r="G532">
        <f t="shared" si="66"/>
        <v>0.74153961113172728</v>
      </c>
      <c r="H532">
        <f t="shared" si="67"/>
        <v>1.6707245415327152</v>
      </c>
      <c r="I532">
        <f t="shared" si="68"/>
        <v>1.6487354278247677</v>
      </c>
      <c r="J532">
        <f t="shared" si="69"/>
        <v>-0.21727905176564255</v>
      </c>
      <c r="K532">
        <f t="shared" si="69"/>
        <v>2.8164019881000923E-2</v>
      </c>
      <c r="L532">
        <f t="shared" si="69"/>
        <v>-1.0788360263368817</v>
      </c>
      <c r="M532">
        <f t="shared" si="70"/>
        <v>-1.6707245415327152</v>
      </c>
      <c r="N532">
        <f t="shared" si="71"/>
        <v>0.49746601977867794</v>
      </c>
      <c r="O532">
        <f t="shared" si="71"/>
        <v>2.0740510804933242E-2</v>
      </c>
      <c r="P532">
        <f t="shared" si="71"/>
        <v>0.79491601137599166</v>
      </c>
    </row>
    <row r="533" spans="1:16" x14ac:dyDescent="0.35">
      <c r="A533">
        <v>530</v>
      </c>
      <c r="B533">
        <f t="shared" si="64"/>
        <v>5.5501470213419672</v>
      </c>
      <c r="C533">
        <f>'Graficas excel'!$N$3*(COS('Graficas excel'!$N$4*B533+'Graficas excel'!$N$5)+'Graficas excel'!$N$6)*COS(B533)+'Graficas excel'!$N$7</f>
        <v>18.484537480845194</v>
      </c>
      <c r="D533" s="4">
        <f>'Graficas excel'!$N$3*(COS('Graficas excel'!$N$4*B533+'Graficas excel'!$N$5)+'Graficas excel'!$N$6)*SIN(B533)+'Graficas excel'!$N$8</f>
        <v>19.561700271143891</v>
      </c>
      <c r="E533">
        <f t="shared" si="65"/>
        <v>1.6274050842752716</v>
      </c>
      <c r="F533">
        <f>C533/(2*'Graficas excel'!$N$9*COS(E533/2))</f>
        <v>0.67283831795742444</v>
      </c>
      <c r="G533">
        <f t="shared" si="66"/>
        <v>0.73978956324634904</v>
      </c>
      <c r="H533">
        <f t="shared" si="67"/>
        <v>1.6655150895555577</v>
      </c>
      <c r="I533">
        <f t="shared" si="68"/>
        <v>1.6464600869154147</v>
      </c>
      <c r="J533">
        <f t="shared" si="69"/>
        <v>-0.21698411883913019</v>
      </c>
      <c r="K533">
        <f t="shared" si="69"/>
        <v>1.6866475431774417E-2</v>
      </c>
      <c r="L533">
        <f t="shared" si="69"/>
        <v>-1.025343652229405</v>
      </c>
      <c r="M533">
        <f t="shared" si="70"/>
        <v>-1.6655150895555577</v>
      </c>
      <c r="N533">
        <f t="shared" si="71"/>
        <v>0.49768321389993286</v>
      </c>
      <c r="O533">
        <f t="shared" si="71"/>
        <v>2.9064851810132294E-2</v>
      </c>
      <c r="P533">
        <f t="shared" si="71"/>
        <v>0.84213136665492805</v>
      </c>
    </row>
    <row r="534" spans="1:16" x14ac:dyDescent="0.35">
      <c r="A534">
        <v>531</v>
      </c>
      <c r="B534">
        <f t="shared" si="64"/>
        <v>5.5606189968539335</v>
      </c>
      <c r="C534">
        <f>'Graficas excel'!$N$3*(COS('Graficas excel'!$N$4*B534+'Graficas excel'!$N$5)+'Graficas excel'!$N$6)*COS(B534)+'Graficas excel'!$N$7</f>
        <v>18.530890142801518</v>
      </c>
      <c r="D534" s="4">
        <f>'Graficas excel'!$N$3*(COS('Graficas excel'!$N$4*B534+'Graficas excel'!$N$5)+'Graficas excel'!$N$6)*SIN(B534)+'Graficas excel'!$N$8</f>
        <v>19.623864417787882</v>
      </c>
      <c r="E534">
        <f t="shared" si="65"/>
        <v>1.6280723059460105</v>
      </c>
      <c r="F534">
        <f>C534/(2*'Graficas excel'!$N$9*COS(E534/2))</f>
        <v>0.674763821724081</v>
      </c>
      <c r="G534">
        <f t="shared" si="66"/>
        <v>0.73803372883108298</v>
      </c>
      <c r="H534">
        <f t="shared" si="67"/>
        <v>1.6603033631268813</v>
      </c>
      <c r="I534">
        <f t="shared" si="68"/>
        <v>1.6441878345364458</v>
      </c>
      <c r="J534">
        <f t="shared" si="69"/>
        <v>-0.21680749352143547</v>
      </c>
      <c r="K534">
        <f t="shared" si="69"/>
        <v>6.1291018142783284E-3</v>
      </c>
      <c r="L534">
        <f t="shared" si="69"/>
        <v>-0.96838028861693748</v>
      </c>
      <c r="M534">
        <f t="shared" si="70"/>
        <v>-1.6603033631268811</v>
      </c>
      <c r="N534">
        <f t="shared" si="71"/>
        <v>0.49798758031634749</v>
      </c>
      <c r="O534">
        <f t="shared" si="71"/>
        <v>3.7883630859601142E-2</v>
      </c>
      <c r="P534">
        <f t="shared" si="71"/>
        <v>0.88393218403591456</v>
      </c>
    </row>
    <row r="535" spans="1:16" x14ac:dyDescent="0.35">
      <c r="A535">
        <v>532</v>
      </c>
      <c r="B535">
        <f t="shared" si="64"/>
        <v>5.5710909723658997</v>
      </c>
      <c r="C535">
        <f>'Graficas excel'!$N$3*(COS('Graficas excel'!$N$4*B535+'Graficas excel'!$N$5)+'Graficas excel'!$N$6)*COS(B535)+'Graficas excel'!$N$7</f>
        <v>18.577042017204356</v>
      </c>
      <c r="D535" s="4">
        <f>'Graficas excel'!$N$3*(COS('Graficas excel'!$N$4*B535+'Graficas excel'!$N$5)+'Graficas excel'!$N$6)*SIN(B535)+'Graficas excel'!$N$8</f>
        <v>19.686026465889753</v>
      </c>
      <c r="E535">
        <f t="shared" si="65"/>
        <v>1.6287464141664121</v>
      </c>
      <c r="F535">
        <f>C535/(2*'Graficas excel'!$N$9*COS(E535/2))</f>
        <v>0.67668591686093915</v>
      </c>
      <c r="G535">
        <f t="shared" si="66"/>
        <v>0.7362718043780232</v>
      </c>
      <c r="H535">
        <f t="shared" si="67"/>
        <v>1.6550884493805451</v>
      </c>
      <c r="I535">
        <f t="shared" si="68"/>
        <v>1.6419174317734786</v>
      </c>
      <c r="J535">
        <f t="shared" si="69"/>
        <v>-0.216743309717326</v>
      </c>
      <c r="K535">
        <f t="shared" si="69"/>
        <v>-4.0117528543887858E-3</v>
      </c>
      <c r="L535">
        <f t="shared" si="69"/>
        <v>-0.90810307763414178</v>
      </c>
      <c r="M535">
        <f t="shared" si="70"/>
        <v>-1.6550884493805451</v>
      </c>
      <c r="N535">
        <f t="shared" si="71"/>
        <v>0.49838429677101359</v>
      </c>
      <c r="O535">
        <f t="shared" si="71"/>
        <v>4.7140147045063842E-2</v>
      </c>
      <c r="P535">
        <f t="shared" si="71"/>
        <v>0.92010704405705179</v>
      </c>
    </row>
    <row r="536" spans="1:16" x14ac:dyDescent="0.35">
      <c r="A536">
        <v>533</v>
      </c>
      <c r="B536">
        <f t="shared" si="64"/>
        <v>5.581562947877865</v>
      </c>
      <c r="C536">
        <f>'Graficas excel'!$N$3*(COS('Graficas excel'!$N$4*B536+'Graficas excel'!$N$5)+'Graficas excel'!$N$6)*COS(B536)+'Graficas excel'!$N$7</f>
        <v>18.62301540603837</v>
      </c>
      <c r="D536" s="4">
        <f>'Graficas excel'!$N$3*(COS('Graficas excel'!$N$4*B536+'Graficas excel'!$N$5)+'Graficas excel'!$N$6)*SIN(B536)+'Graficas excel'!$N$8</f>
        <v>19.748183564785464</v>
      </c>
      <c r="E536">
        <f t="shared" si="65"/>
        <v>1.6294260210542619</v>
      </c>
      <c r="F536">
        <f>C536/(2*'Graficas excel'!$N$9*COS(E536/2))</f>
        <v>0.67860493704087743</v>
      </c>
      <c r="G536">
        <f t="shared" si="66"/>
        <v>0.73450346454169069</v>
      </c>
      <c r="H536">
        <f t="shared" si="67"/>
        <v>1.6498693812292107</v>
      </c>
      <c r="I536">
        <f t="shared" si="68"/>
        <v>1.6396477011417363</v>
      </c>
      <c r="J536">
        <f t="shared" si="69"/>
        <v>-0.21678532069497722</v>
      </c>
      <c r="K536">
        <f t="shared" si="69"/>
        <v>-1.3521386045714456E-2</v>
      </c>
      <c r="L536">
        <f t="shared" si="69"/>
        <v>-0.84468050610520873</v>
      </c>
      <c r="M536">
        <f t="shared" si="70"/>
        <v>-1.6498693812292107</v>
      </c>
      <c r="N536">
        <f t="shared" si="71"/>
        <v>0.49887794723649997</v>
      </c>
      <c r="O536">
        <f t="shared" si="71"/>
        <v>5.6775485478816688E-2</v>
      </c>
      <c r="P536">
        <f t="shared" si="71"/>
        <v>0.95046426914502624</v>
      </c>
    </row>
    <row r="537" spans="1:16" x14ac:dyDescent="0.35">
      <c r="A537">
        <v>534</v>
      </c>
      <c r="B537">
        <f t="shared" si="64"/>
        <v>5.5920349233898312</v>
      </c>
      <c r="C537">
        <f>'Graficas excel'!$N$3*(COS('Graficas excel'!$N$4*B537+'Graficas excel'!$N$5)+'Graficas excel'!$N$6)*COS(B537)+'Graficas excel'!$N$7</f>
        <v>18.668831387577775</v>
      </c>
      <c r="D537" s="4">
        <f>'Graficas excel'!$N$3*(COS('Graficas excel'!$N$4*B537+'Graficas excel'!$N$5)+'Graficas excel'!$N$6)*SIN(B537)+'Graficas excel'!$N$8</f>
        <v>19.810334826608674</v>
      </c>
      <c r="E537">
        <f t="shared" si="65"/>
        <v>1.6301099175618394</v>
      </c>
      <c r="F537">
        <f>C537/(2*'Graficas excel'!$N$9*COS(E537/2))</f>
        <v>0.68052123006934617</v>
      </c>
      <c r="G537">
        <f t="shared" si="66"/>
        <v>0.73272836401009067</v>
      </c>
      <c r="H537">
        <f t="shared" si="67"/>
        <v>1.6446451435822902</v>
      </c>
      <c r="I537">
        <f t="shared" si="68"/>
        <v>1.6373775305720648</v>
      </c>
      <c r="J537">
        <f t="shared" si="69"/>
        <v>-0.21692691631853578</v>
      </c>
      <c r="K537">
        <f t="shared" si="69"/>
        <v>-2.2366859621083229E-2</v>
      </c>
      <c r="L537">
        <f t="shared" si="69"/>
        <v>-0.77829217023429742</v>
      </c>
      <c r="M537">
        <f t="shared" si="70"/>
        <v>-1.6446451435822902</v>
      </c>
      <c r="N537">
        <f t="shared" si="71"/>
        <v>0.49947249873011412</v>
      </c>
      <c r="O537">
        <f t="shared" si="71"/>
        <v>6.6728724030302042E-2</v>
      </c>
      <c r="P537">
        <f t="shared" si="71"/>
        <v>0.97483302031677432</v>
      </c>
    </row>
    <row r="538" spans="1:16" x14ac:dyDescent="0.35">
      <c r="A538">
        <v>535</v>
      </c>
      <c r="B538">
        <f t="shared" si="64"/>
        <v>5.6025068989017974</v>
      </c>
      <c r="C538">
        <f>'Graficas excel'!$N$3*(COS('Graficas excel'!$N$4*B538+'Graficas excel'!$N$5)+'Graficas excel'!$N$6)*COS(B538)+'Graficas excel'!$N$7</f>
        <v>18.714509704692141</v>
      </c>
      <c r="D538" s="4">
        <f>'Graficas excel'!$N$3*(COS('Graficas excel'!$N$4*B538+'Graficas excel'!$N$5)+'Graficas excel'!$N$6)*SIN(B538)+'Graficas excel'!$N$8</f>
        <v>19.872481283602383</v>
      </c>
      <c r="E538">
        <f t="shared" si="65"/>
        <v>1.6307970746262936</v>
      </c>
      <c r="F538">
        <f>C538/(2*'Graficas excel'!$N$9*COS(E538/2))</f>
        <v>0.68243515527765675</v>
      </c>
      <c r="G538">
        <f t="shared" si="66"/>
        <v>0.73094613949398524</v>
      </c>
      <c r="H538">
        <f t="shared" si="67"/>
        <v>1.6394146798066878</v>
      </c>
      <c r="I538">
        <f t="shared" si="68"/>
        <v>1.6351058772164908</v>
      </c>
      <c r="J538">
        <f t="shared" si="69"/>
        <v>-0.21716114152476734</v>
      </c>
      <c r="K538">
        <f t="shared" si="69"/>
        <v>-3.0517116168931647E-2</v>
      </c>
      <c r="L538">
        <f t="shared" si="69"/>
        <v>-0.70912847242226817</v>
      </c>
      <c r="M538">
        <f t="shared" si="70"/>
        <v>-1.639414679806688</v>
      </c>
      <c r="N538">
        <f t="shared" si="71"/>
        <v>0.50017128029410418</v>
      </c>
      <c r="O538">
        <f t="shared" si="71"/>
        <v>7.6937151547315133E-2</v>
      </c>
      <c r="P538">
        <f t="shared" si="71"/>
        <v>0.99306436391761932</v>
      </c>
    </row>
    <row r="539" spans="1:16" x14ac:dyDescent="0.35">
      <c r="A539">
        <v>536</v>
      </c>
      <c r="B539">
        <f t="shared" si="64"/>
        <v>5.6129788744137636</v>
      </c>
      <c r="C539">
        <f>'Graficas excel'!$N$3*(COS('Graficas excel'!$N$4*B539+'Graficas excel'!$N$5)+'Graficas excel'!$N$6)*COS(B539)+'Graficas excel'!$N$7</f>
        <v>18.760068657830551</v>
      </c>
      <c r="D539" s="4">
        <f>'Graficas excel'!$N$3*(COS('Graficas excel'!$N$4*B539+'Graficas excel'!$N$5)+'Graficas excel'!$N$6)*SIN(B539)+'Graficas excel'!$N$8</f>
        <v>19.93462583792564</v>
      </c>
      <c r="E539">
        <f t="shared" si="65"/>
        <v>1.6314866437129263</v>
      </c>
      <c r="F539">
        <f>C539/(2*'Graficas excel'!$N$9*COS(E539/2))</f>
        <v>0.68434708086641283</v>
      </c>
      <c r="G539">
        <f t="shared" si="66"/>
        <v>0.72915641182781865</v>
      </c>
      <c r="H539">
        <f t="shared" si="67"/>
        <v>1.6341768984076597</v>
      </c>
      <c r="I539">
        <f t="shared" si="68"/>
        <v>1.6328317710602929</v>
      </c>
      <c r="J539">
        <f t="shared" si="69"/>
        <v>-0.21748071601798422</v>
      </c>
      <c r="K539">
        <f t="shared" si="69"/>
        <v>-3.794309216697548E-2</v>
      </c>
      <c r="L539">
        <f t="shared" si="69"/>
        <v>-0.6373902067184366</v>
      </c>
      <c r="M539">
        <f t="shared" si="70"/>
        <v>-1.6341768984076595</v>
      </c>
      <c r="N539">
        <f t="shared" si="71"/>
        <v>0.50097696426106808</v>
      </c>
      <c r="O539">
        <f t="shared" si="71"/>
        <v>8.7336497248066511E-2</v>
      </c>
      <c r="P539">
        <f t="shared" si="71"/>
        <v>1.0050321774886957</v>
      </c>
    </row>
    <row r="540" spans="1:16" x14ac:dyDescent="0.35">
      <c r="A540">
        <v>537</v>
      </c>
      <c r="B540">
        <f t="shared" si="64"/>
        <v>5.623450849925729</v>
      </c>
      <c r="C540">
        <f>'Graficas excel'!$N$3*(COS('Graficas excel'!$N$4*B540+'Graficas excel'!$N$5)+'Graficas excel'!$N$6)*COS(B540)+'Graficas excel'!$N$7</f>
        <v>18.805525003122206</v>
      </c>
      <c r="D540" s="4">
        <f>'Graficas excel'!$N$3*(COS('Graficas excel'!$N$4*B540+'Graficas excel'!$N$5)+'Graficas excel'!$N$6)*SIN(B540)+'Graficas excel'!$N$8</f>
        <v>19.996773204191854</v>
      </c>
      <c r="E540">
        <f t="shared" si="65"/>
        <v>1.6321779567497969</v>
      </c>
      <c r="F540">
        <f>C540/(2*'Graficas excel'!$N$9*COS(E540/2))</f>
        <v>0.68625738120936619</v>
      </c>
      <c r="G540">
        <f t="shared" si="66"/>
        <v>0.72735878817517741</v>
      </c>
      <c r="H540">
        <f t="shared" si="67"/>
        <v>1.6289306799058585</v>
      </c>
      <c r="I540">
        <f t="shared" si="68"/>
        <v>1.6305543183278277</v>
      </c>
      <c r="J540">
        <f t="shared" si="69"/>
        <v>-0.21787805515000505</v>
      </c>
      <c r="K540">
        <f t="shared" si="69"/>
        <v>-4.4617826803297879E-2</v>
      </c>
      <c r="L540">
        <f t="shared" si="69"/>
        <v>-0.56328812067602085</v>
      </c>
      <c r="M540">
        <f t="shared" si="70"/>
        <v>-1.6289306799058585</v>
      </c>
      <c r="N540">
        <f t="shared" si="71"/>
        <v>0.50189154992155072</v>
      </c>
      <c r="O540">
        <f t="shared" si="71"/>
        <v>9.7861169599465975E-2</v>
      </c>
      <c r="P540">
        <f t="shared" si="71"/>
        <v>1.0106340927571631</v>
      </c>
    </row>
    <row r="541" spans="1:16" x14ac:dyDescent="0.35">
      <c r="A541">
        <v>538</v>
      </c>
      <c r="B541">
        <f t="shared" si="64"/>
        <v>5.6339228254376952</v>
      </c>
      <c r="C541">
        <f>'Graficas excel'!$N$3*(COS('Graficas excel'!$N$4*B541+'Graficas excel'!$N$5)+'Graficas excel'!$N$6)*COS(B541)+'Graficas excel'!$N$7</f>
        <v>18.850893856012668</v>
      </c>
      <c r="D541" s="4">
        <f>'Graficas excel'!$N$3*(COS('Graficas excel'!$N$4*B541+'Graficas excel'!$N$5)+'Graficas excel'!$N$6)*SIN(B541)+'Graficas excel'!$N$8</f>
        <v>20.058929845003618</v>
      </c>
      <c r="E541">
        <f t="shared" si="65"/>
        <v>1.6328705254539868</v>
      </c>
      <c r="F541">
        <f>C541/(2*'Graficas excel'!$N$9*COS(E541/2))</f>
        <v>0.6881664341283259</v>
      </c>
      <c r="G541">
        <f t="shared" si="66"/>
        <v>0.7255528643311282</v>
      </c>
      <c r="H541">
        <f t="shared" si="67"/>
        <v>1.6236748838854174</v>
      </c>
      <c r="I541">
        <f t="shared" si="68"/>
        <v>1.6282727046697021</v>
      </c>
      <c r="J541">
        <f t="shared" si="69"/>
        <v>-0.21834529193968633</v>
      </c>
      <c r="K541">
        <f t="shared" si="69"/>
        <v>-5.0516566209198505E-2</v>
      </c>
      <c r="L541">
        <f t="shared" si="69"/>
        <v>-0.48704233857533119</v>
      </c>
      <c r="M541">
        <f t="shared" si="70"/>
        <v>-1.6236748838854174</v>
      </c>
      <c r="N541">
        <f t="shared" si="71"/>
        <v>0.50291634969316867</v>
      </c>
      <c r="O541">
        <f t="shared" si="71"/>
        <v>0.10844450507037694</v>
      </c>
      <c r="P541">
        <f t="shared" si="71"/>
        <v>1.0097922439171936</v>
      </c>
    </row>
    <row r="542" spans="1:16" x14ac:dyDescent="0.35">
      <c r="A542">
        <v>539</v>
      </c>
      <c r="B542">
        <f t="shared" si="64"/>
        <v>5.6443948009496614</v>
      </c>
      <c r="C542">
        <f>'Graficas excel'!$N$3*(COS('Graficas excel'!$N$4*B542+'Graficas excel'!$N$5)+'Graficas excel'!$N$6)*COS(B542)+'Graficas excel'!$N$7</f>
        <v>18.896188600834549</v>
      </c>
      <c r="D542" s="4">
        <f>'Graficas excel'!$N$3*(COS('Graficas excel'!$N$4*B542+'Graficas excel'!$N$5)+'Graficas excel'!$N$6)*SIN(B542)+'Graficas excel'!$N$8</f>
        <v>20.121103899775722</v>
      </c>
      <c r="E542">
        <f t="shared" si="65"/>
        <v>1.6335640400518501</v>
      </c>
      <c r="F542">
        <f>C542/(2*'Graficas excel'!$N$9*COS(E542/2))</f>
        <v>0.69007461815004079</v>
      </c>
      <c r="G542">
        <f t="shared" si="66"/>
        <v>0.72373822711328117</v>
      </c>
      <c r="H542">
        <f t="shared" si="67"/>
        <v>1.6184083561868632</v>
      </c>
      <c r="I542">
        <f t="shared" si="68"/>
        <v>1.6259861981193566</v>
      </c>
      <c r="J542">
        <f t="shared" si="69"/>
        <v>-0.21887430018397766</v>
      </c>
      <c r="K542">
        <f t="shared" si="69"/>
        <v>-5.5616861652050015E-2</v>
      </c>
      <c r="L542">
        <f t="shared" si="69"/>
        <v>-0.40888174888032086</v>
      </c>
      <c r="M542">
        <f t="shared" si="70"/>
        <v>-1.6184083561868632</v>
      </c>
      <c r="N542">
        <f t="shared" si="71"/>
        <v>0.50405197789467293</v>
      </c>
      <c r="O542">
        <f t="shared" si="71"/>
        <v>0.11901902472085096</v>
      </c>
      <c r="P542">
        <f t="shared" si="71"/>
        <v>1.0024539691182641</v>
      </c>
    </row>
    <row r="543" spans="1:16" x14ac:dyDescent="0.35">
      <c r="A543">
        <v>540</v>
      </c>
      <c r="B543">
        <f t="shared" si="64"/>
        <v>5.6548667764616276</v>
      </c>
      <c r="C543">
        <f>'Graficas excel'!$N$3*(COS('Graficas excel'!$N$4*B543+'Graficas excel'!$N$5)+'Graficas excel'!$N$6)*COS(B543)+'Graficas excel'!$N$7</f>
        <v>18.941420806689614</v>
      </c>
      <c r="D543" s="4">
        <f>'Graficas excel'!$N$3*(COS('Graficas excel'!$N$4*B543+'Graficas excel'!$N$5)+'Graficas excel'!$N$6)*SIN(B543)+'Graficas excel'!$N$8</f>
        <v>20.183305107164074</v>
      </c>
      <c r="E543">
        <f t="shared" si="65"/>
        <v>1.6342583673976705</v>
      </c>
      <c r="F543">
        <f>C543/(2*'Graficas excel'!$N$9*COS(E543/2))</f>
        <v>0.69198230975625807</v>
      </c>
      <c r="G543">
        <f t="shared" si="66"/>
        <v>0.72191445683293676</v>
      </c>
      <c r="H543">
        <f t="shared" si="67"/>
        <v>1.6131299362175924</v>
      </c>
      <c r="I543">
        <f t="shared" si="68"/>
        <v>1.6236941518076313</v>
      </c>
      <c r="J543">
        <f t="shared" si="69"/>
        <v>-0.21945671859725033</v>
      </c>
      <c r="K543">
        <f t="shared" si="69"/>
        <v>-5.9898661313614557E-2</v>
      </c>
      <c r="L543">
        <f t="shared" si="69"/>
        <v>-0.32904328843544478</v>
      </c>
      <c r="M543">
        <f t="shared" si="70"/>
        <v>-1.6131299362175922</v>
      </c>
      <c r="N543">
        <f t="shared" si="71"/>
        <v>0.50529834220700776</v>
      </c>
      <c r="O543">
        <f t="shared" si="71"/>
        <v>0.12951669813733052</v>
      </c>
      <c r="P543">
        <f t="shared" si="71"/>
        <v>0.98859238840494512</v>
      </c>
    </row>
    <row r="544" spans="1:16" x14ac:dyDescent="0.35">
      <c r="A544">
        <v>541</v>
      </c>
      <c r="B544">
        <f t="shared" si="64"/>
        <v>5.6653387519735929</v>
      </c>
      <c r="C544">
        <f>'Graficas excel'!$N$3*(COS('Graficas excel'!$N$4*B544+'Graficas excel'!$N$5)+'Graficas excel'!$N$6)*COS(B544)+'Graficas excel'!$N$7</f>
        <v>18.986600149995446</v>
      </c>
      <c r="D544" s="4">
        <f>'Graficas excel'!$N$3*(COS('Graficas excel'!$N$4*B544+'Graficas excel'!$N$5)+'Graficas excel'!$N$6)*SIN(B544)+'Graficas excel'!$N$8</f>
        <v>20.245544721442574</v>
      </c>
      <c r="E544">
        <f t="shared" si="65"/>
        <v>1.6349535484973257</v>
      </c>
      <c r="F544">
        <f>C544/(2*'Graficas excel'!$N$9*COS(E544/2))</f>
        <v>0.69388988063837365</v>
      </c>
      <c r="G544">
        <f t="shared" si="66"/>
        <v>0.72008112983723127</v>
      </c>
      <c r="H544">
        <f t="shared" si="67"/>
        <v>1.6078384643517634</v>
      </c>
      <c r="I544">
        <f t="shared" si="68"/>
        <v>1.6213960064245445</v>
      </c>
      <c r="J544">
        <f t="shared" si="69"/>
        <v>-0.22008397591172604</v>
      </c>
      <c r="K544">
        <f t="shared" si="69"/>
        <v>-6.3344394572487292E-2</v>
      </c>
      <c r="L544">
        <f t="shared" si="69"/>
        <v>-0.24777118220009797</v>
      </c>
      <c r="M544">
        <f t="shared" si="70"/>
        <v>-1.6078384643517634</v>
      </c>
      <c r="N544">
        <f t="shared" si="71"/>
        <v>0.50665463789829257</v>
      </c>
      <c r="O544">
        <f t="shared" si="71"/>
        <v>0.13986921342002306</v>
      </c>
      <c r="P544">
        <f t="shared" si="71"/>
        <v>0.96820689812748828</v>
      </c>
    </row>
    <row r="545" spans="1:16" x14ac:dyDescent="0.35">
      <c r="A545">
        <v>542</v>
      </c>
      <c r="B545">
        <f t="shared" si="64"/>
        <v>5.6758107274855591</v>
      </c>
      <c r="C545">
        <f>'Graficas excel'!$N$3*(COS('Graficas excel'!$N$4*B545+'Graficas excel'!$N$5)+'Graficas excel'!$N$6)*COS(B545)+'Graficas excel'!$N$7</f>
        <v>19.031734344025111</v>
      </c>
      <c r="D545" s="4">
        <f>'Graficas excel'!$N$3*(COS('Graficas excel'!$N$4*B545+'Graficas excel'!$N$5)+'Graficas excel'!$N$6)*SIN(B545)+'Graficas excel'!$N$8</f>
        <v>20.307835423193129</v>
      </c>
      <c r="E545">
        <f t="shared" si="65"/>
        <v>1.6356497954457732</v>
      </c>
      <c r="F545">
        <f>C545/(2*'Graficas excel'!$N$9*COS(E545/2))</f>
        <v>0.69579769496826571</v>
      </c>
      <c r="G545">
        <f t="shared" si="66"/>
        <v>0.71823782111279011</v>
      </c>
      <c r="H545">
        <f t="shared" si="67"/>
        <v>1.6025327893906685</v>
      </c>
      <c r="I545">
        <f t="shared" si="68"/>
        <v>1.6190912924182208</v>
      </c>
      <c r="J545">
        <f t="shared" si="69"/>
        <v>-0.22074731686050944</v>
      </c>
      <c r="K545">
        <f t="shared" si="69"/>
        <v>-6.5939048325057578E-2</v>
      </c>
      <c r="L545">
        <f t="shared" si="69"/>
        <v>-0.16531608126905759</v>
      </c>
      <c r="M545">
        <f t="shared" si="70"/>
        <v>-1.6025327893906685</v>
      </c>
      <c r="N545">
        <f t="shared" si="71"/>
        <v>0.50811934487610499</v>
      </c>
      <c r="O545">
        <f t="shared" si="71"/>
        <v>0.15000825234773066</v>
      </c>
      <c r="P545">
        <f t="shared" si="71"/>
        <v>0.94132348958014878</v>
      </c>
    </row>
    <row r="546" spans="1:16" x14ac:dyDescent="0.35">
      <c r="A546">
        <v>543</v>
      </c>
      <c r="B546">
        <f t="shared" si="64"/>
        <v>5.6862827029975254</v>
      </c>
      <c r="C546">
        <f>'Graficas excel'!$N$3*(COS('Graficas excel'!$N$4*B546+'Graficas excel'!$N$5)+'Graficas excel'!$N$6)*COS(B546)+'Graficas excel'!$N$7</f>
        <v>19.07682907574171</v>
      </c>
      <c r="D546" s="4">
        <f>'Graficas excel'!$N$3*(COS('Graficas excel'!$N$4*B546+'Graficas excel'!$N$5)+'Graficas excel'!$N$6)*SIN(B546)+'Graficas excel'!$N$8</f>
        <v>20.370191224695532</v>
      </c>
      <c r="E546">
        <f t="shared" si="65"/>
        <v>1.636347487789481</v>
      </c>
      <c r="F546">
        <f>C546/(2*'Graficas excel'!$N$9*COS(E546/2))</f>
        <v>0.69770610669703137</v>
      </c>
      <c r="G546">
        <f t="shared" si="66"/>
        <v>0.71638410694101151</v>
      </c>
      <c r="H546">
        <f t="shared" si="67"/>
        <v>1.5972117760539699</v>
      </c>
      <c r="I546">
        <f t="shared" si="68"/>
        <v>1.6167796319217254</v>
      </c>
      <c r="J546">
        <f t="shared" si="69"/>
        <v>-0.22143782895985178</v>
      </c>
      <c r="K546">
        <f t="shared" si="69"/>
        <v>-6.7670234279841326E-2</v>
      </c>
      <c r="L546">
        <f t="shared" si="69"/>
        <v>-8.1934160684605864E-2</v>
      </c>
      <c r="M546">
        <f t="shared" si="70"/>
        <v>-1.5972117760539697</v>
      </c>
      <c r="N546">
        <f t="shared" si="71"/>
        <v>0.50969022762128324</v>
      </c>
      <c r="O546">
        <f t="shared" si="71"/>
        <v>0.15986576887945234</v>
      </c>
      <c r="P546">
        <f t="shared" si="71"/>
        <v>0.90799499863523714</v>
      </c>
    </row>
    <row r="547" spans="1:16" x14ac:dyDescent="0.35">
      <c r="A547">
        <v>544</v>
      </c>
      <c r="B547">
        <f t="shared" si="64"/>
        <v>5.6967546785094907</v>
      </c>
      <c r="C547">
        <f>'Graficas excel'!$N$3*(COS('Graficas excel'!$N$4*B547+'Graficas excel'!$N$5)+'Graficas excel'!$N$6)*COS(B547)+'Graficas excel'!$N$7</f>
        <v>19.121887950202474</v>
      </c>
      <c r="D547" s="4">
        <f>'Graficas excel'!$N$3*(COS('Graficas excel'!$N$4*B547+'Graficas excel'!$N$5)+'Graficas excel'!$N$6)*SIN(B547)+'Graficas excel'!$N$8</f>
        <v>20.432627370424029</v>
      </c>
      <c r="E547">
        <f t="shared" si="65"/>
        <v>1.6370471683272385</v>
      </c>
      <c r="F547">
        <f>C547/(2*'Graficas excel'!$N$9*COS(E547/2))</f>
        <v>0.69961545689341886</v>
      </c>
      <c r="G547">
        <f t="shared" si="66"/>
        <v>0.71451956759476698</v>
      </c>
      <c r="H547">
        <f t="shared" si="67"/>
        <v>1.591874312471631</v>
      </c>
      <c r="I547">
        <f t="shared" si="68"/>
        <v>1.6144607403994349</v>
      </c>
      <c r="J547">
        <f t="shared" si="69"/>
        <v>-0.22214646999611928</v>
      </c>
      <c r="K547">
        <f t="shared" si="69"/>
        <v>-6.8528246804124004E-2</v>
      </c>
      <c r="L547">
        <f t="shared" si="69"/>
        <v>2.1138349624111926E-3</v>
      </c>
      <c r="M547">
        <f t="shared" si="70"/>
        <v>-1.5918743124716312</v>
      </c>
      <c r="N547">
        <f t="shared" si="71"/>
        <v>0.51136433803819048</v>
      </c>
      <c r="O547">
        <f t="shared" si="71"/>
        <v>0.16937427027014812</v>
      </c>
      <c r="P547">
        <f t="shared" si="71"/>
        <v>0.86830121980436303</v>
      </c>
    </row>
    <row r="548" spans="1:16" x14ac:dyDescent="0.35">
      <c r="A548">
        <v>545</v>
      </c>
      <c r="B548">
        <f t="shared" si="64"/>
        <v>5.7072266540214569</v>
      </c>
      <c r="C548">
        <f>'Graficas excel'!$N$3*(COS('Graficas excel'!$N$4*B548+'Graficas excel'!$N$5)+'Graficas excel'!$N$6)*COS(B548)+'Graficas excel'!$N$7</f>
        <v>19.166912442778163</v>
      </c>
      <c r="D548" s="4">
        <f>'Graficas excel'!$N$3*(COS('Graficas excel'!$N$4*B548+'Graficas excel'!$N$5)+'Graficas excel'!$N$6)*SIN(B548)+'Graficas excel'!$N$8</f>
        <v>20.495160233075644</v>
      </c>
      <c r="E548">
        <f t="shared" si="65"/>
        <v>1.637749538365129</v>
      </c>
      <c r="F548">
        <f>C548/(2*'Graficas excel'!$N$9*COS(E548/2))</f>
        <v>0.70152607113375054</v>
      </c>
      <c r="G548">
        <f t="shared" si="66"/>
        <v>0.71264379006600764</v>
      </c>
      <c r="H548">
        <f t="shared" si="67"/>
        <v>1.5865193176460026</v>
      </c>
      <c r="I548">
        <f t="shared" si="68"/>
        <v>1.6121344280055658</v>
      </c>
      <c r="J548">
        <f t="shared" si="69"/>
        <v>-0.22286409611853003</v>
      </c>
      <c r="K548">
        <f t="shared" si="69"/>
        <v>-6.8506110776161297E-2</v>
      </c>
      <c r="L548">
        <f t="shared" si="69"/>
        <v>8.6563613994584399E-2</v>
      </c>
      <c r="M548">
        <f t="shared" si="70"/>
        <v>-1.5865193176460026</v>
      </c>
      <c r="N548">
        <f t="shared" si="71"/>
        <v>0.51313802124881658</v>
      </c>
      <c r="O548">
        <f t="shared" si="71"/>
        <v>0.1784670993809496</v>
      </c>
      <c r="P548">
        <f t="shared" si="71"/>
        <v>0.82234886004760943</v>
      </c>
    </row>
    <row r="549" spans="1:16" x14ac:dyDescent="0.35">
      <c r="A549">
        <v>546</v>
      </c>
      <c r="B549">
        <f t="shared" si="64"/>
        <v>5.7176986295334231</v>
      </c>
      <c r="C549">
        <f>'Graficas excel'!$N$3*(COS('Graficas excel'!$N$4*B549+'Graficas excel'!$N$5)+'Graficas excel'!$N$6)*COS(B549)+'Graficas excel'!$N$7</f>
        <v>19.211901859403902</v>
      </c>
      <c r="D549" s="4">
        <f>'Graficas excel'!$N$3*(COS('Graficas excel'!$N$4*B549+'Graficas excel'!$N$5)+'Graficas excel'!$N$6)*SIN(B549)+'Graficas excel'!$N$8</f>
        <v>20.557807205571905</v>
      </c>
      <c r="E549">
        <f t="shared" si="65"/>
        <v>1.638455452443806</v>
      </c>
      <c r="F549">
        <f>C549/(2*'Graficas excel'!$N$9*COS(E549/2))</f>
        <v>0.70343825695509321</v>
      </c>
      <c r="G549">
        <f t="shared" si="66"/>
        <v>0.71075637081350196</v>
      </c>
      <c r="H549">
        <f t="shared" si="67"/>
        <v>1.5811457488532266</v>
      </c>
      <c r="I549">
        <f t="shared" si="68"/>
        <v>1.6098006006485162</v>
      </c>
      <c r="J549">
        <f t="shared" si="69"/>
        <v>-0.22358149043299802</v>
      </c>
      <c r="K549">
        <f t="shared" si="69"/>
        <v>-6.7599618730182734E-2</v>
      </c>
      <c r="L549">
        <f t="shared" si="69"/>
        <v>0.1711483910385409</v>
      </c>
      <c r="M549">
        <f t="shared" si="70"/>
        <v>-1.5811457488532263</v>
      </c>
      <c r="N549">
        <f t="shared" si="71"/>
        <v>0.51500692434322548</v>
      </c>
      <c r="O549">
        <f t="shared" si="71"/>
        <v>0.1870787165056613</v>
      </c>
      <c r="P549">
        <f t="shared" si="71"/>
        <v>0.77027138890967195</v>
      </c>
    </row>
    <row r="550" spans="1:16" x14ac:dyDescent="0.35">
      <c r="A550">
        <v>547</v>
      </c>
      <c r="B550">
        <f t="shared" si="64"/>
        <v>5.7281706050453893</v>
      </c>
      <c r="C550">
        <f>'Graficas excel'!$N$3*(COS('Graficas excel'!$N$4*B550+'Graficas excel'!$N$5)+'Graficas excel'!$N$6)*COS(B550)+'Graficas excel'!$N$7</f>
        <v>19.256853305047187</v>
      </c>
      <c r="D550" s="4">
        <f>'Graficas excel'!$N$3*(COS('Graficas excel'!$N$4*B550+'Graficas excel'!$N$5)+'Graficas excel'!$N$6)*SIN(B550)+'Graficas excel'!$N$8</f>
        <v>20.620586589490635</v>
      </c>
      <c r="E550">
        <f t="shared" si="65"/>
        <v>1.6391659125585347</v>
      </c>
      <c r="F550">
        <f>C550/(2*'Graficas excel'!$N$9*COS(E550/2))</f>
        <v>0.70535230138331761</v>
      </c>
      <c r="G550">
        <f t="shared" si="66"/>
        <v>0.70885691851970911</v>
      </c>
      <c r="H550">
        <f t="shared" si="67"/>
        <v>1.5757526089530112</v>
      </c>
      <c r="I550">
        <f t="shared" si="68"/>
        <v>1.6074592607557729</v>
      </c>
      <c r="J550">
        <f t="shared" si="69"/>
        <v>-0.22428939198495873</v>
      </c>
      <c r="K550">
        <f t="shared" si="69"/>
        <v>-6.5807356970314757E-2</v>
      </c>
      <c r="L550">
        <f t="shared" si="69"/>
        <v>0.25559996401440604</v>
      </c>
      <c r="M550">
        <f t="shared" si="70"/>
        <v>-1.5757526089530112</v>
      </c>
      <c r="N550">
        <f t="shared" si="71"/>
        <v>0.51696600808128279</v>
      </c>
      <c r="O550">
        <f t="shared" si="71"/>
        <v>0.1951449796278914</v>
      </c>
      <c r="P550">
        <f t="shared" si="71"/>
        <v>0.71222874829662119</v>
      </c>
    </row>
    <row r="551" spans="1:16" x14ac:dyDescent="0.35">
      <c r="A551">
        <v>548</v>
      </c>
      <c r="B551">
        <f t="shared" si="64"/>
        <v>5.7386425805573547</v>
      </c>
      <c r="C551">
        <f>'Graficas excel'!$N$3*(COS('Graficas excel'!$N$4*B551+'Graficas excel'!$N$5)+'Graficas excel'!$N$6)*COS(B551)+'Graficas excel'!$N$7</f>
        <v>19.301761660547243</v>
      </c>
      <c r="D551" s="4">
        <f>'Graficas excel'!$N$3*(COS('Graficas excel'!$N$4*B551+'Graficas excel'!$N$5)+'Graficas excel'!$N$6)*SIN(B551)+'Graficas excel'!$N$8</f>
        <v>20.68351748039721</v>
      </c>
      <c r="E551">
        <f t="shared" si="65"/>
        <v>1.6398820618947603</v>
      </c>
      <c r="F551">
        <f>C551/(2*'Graficas excel'!$N$9*COS(E551/2))</f>
        <v>0.7072684685475118</v>
      </c>
      <c r="G551">
        <f t="shared" si="66"/>
        <v>0.70694505684562026</v>
      </c>
      <c r="H551">
        <f t="shared" si="67"/>
        <v>1.5703389535758649</v>
      </c>
      <c r="I551">
        <f t="shared" si="68"/>
        <v>1.6051105077353127</v>
      </c>
      <c r="J551">
        <f t="shared" si="69"/>
        <v>-0.22497852501565907</v>
      </c>
      <c r="K551">
        <f t="shared" si="69"/>
        <v>-6.3130720406296512E-2</v>
      </c>
      <c r="L551">
        <f t="shared" si="69"/>
        <v>0.33964981528469296</v>
      </c>
      <c r="M551">
        <f t="shared" si="70"/>
        <v>-1.5703389535758652</v>
      </c>
      <c r="N551">
        <f t="shared" si="71"/>
        <v>0.51900956152922917</v>
      </c>
      <c r="O551">
        <f t="shared" si="71"/>
        <v>0.2026034216389718</v>
      </c>
      <c r="P551">
        <f t="shared" si="71"/>
        <v>0.64840696248548502</v>
      </c>
    </row>
    <row r="552" spans="1:16" x14ac:dyDescent="0.35">
      <c r="A552">
        <v>549</v>
      </c>
      <c r="B552">
        <f t="shared" si="64"/>
        <v>5.7491145560693209</v>
      </c>
      <c r="C552">
        <f>'Graficas excel'!$N$3*(COS('Graficas excel'!$N$4*B552+'Graficas excel'!$N$5)+'Graficas excel'!$N$6)*COS(B552)+'Graficas excel'!$N$7</f>
        <v>19.346619567948043</v>
      </c>
      <c r="D552" s="4">
        <f>'Graficas excel'!$N$3*(COS('Graficas excel'!$N$4*B552+'Graficas excel'!$N$5)+'Graficas excel'!$N$6)*SIN(B552)+'Graficas excel'!$N$8</f>
        <v>20.746619650555896</v>
      </c>
      <c r="E552">
        <f t="shared" si="65"/>
        <v>1.6406051781042061</v>
      </c>
      <c r="F552">
        <f>C552/(2*'Graficas excel'!$N$9*COS(E552/2))</f>
        <v>0.70918699739197066</v>
      </c>
      <c r="G552">
        <f t="shared" si="66"/>
        <v>0.70502042717226354</v>
      </c>
      <c r="H552">
        <f t="shared" si="67"/>
        <v>1.5649038981570549</v>
      </c>
      <c r="I552">
        <f t="shared" si="68"/>
        <v>1.6027545381306305</v>
      </c>
      <c r="J552">
        <f t="shared" si="69"/>
        <v>-0.22563962837380658</v>
      </c>
      <c r="K552">
        <f t="shared" si="69"/>
        <v>-5.957391585799144E-2</v>
      </c>
      <c r="L552">
        <f t="shared" si="69"/>
        <v>0.42303025090649288</v>
      </c>
      <c r="M552">
        <f t="shared" si="70"/>
        <v>-1.5649038981570549</v>
      </c>
      <c r="N552">
        <f t="shared" si="71"/>
        <v>0.521131219599273</v>
      </c>
      <c r="O552">
        <f t="shared" si="71"/>
        <v>0.20939352347190804</v>
      </c>
      <c r="P552">
        <f t="shared" si="71"/>
        <v>0.57901752615050972</v>
      </c>
    </row>
    <row r="553" spans="1:16" x14ac:dyDescent="0.35">
      <c r="A553">
        <v>550</v>
      </c>
      <c r="B553">
        <f t="shared" si="64"/>
        <v>5.7595865315812871</v>
      </c>
      <c r="C553">
        <f>'Graficas excel'!$N$3*(COS('Graficas excel'!$N$4*B553+'Graficas excel'!$N$5)+'Graficas excel'!$N$6)*COS(B553)+'Graficas excel'!$N$7</f>
        <v>19.391417424414712</v>
      </c>
      <c r="D553" s="4">
        <f>'Graficas excel'!$N$3*(COS('Graficas excel'!$N$4*B553+'Graficas excel'!$N$5)+'Graficas excel'!$N$6)*SIN(B553)+'Graficas excel'!$N$8</f>
        <v>20.809913429510896</v>
      </c>
      <c r="E553">
        <f t="shared" si="65"/>
        <v>1.6413366661486515</v>
      </c>
      <c r="F553">
        <f>C553/(2*'Graficas excel'!$N$9*COS(E553/2))</f>
        <v>0.71110809949667297</v>
      </c>
      <c r="G553">
        <f t="shared" si="66"/>
        <v>0.70308269131747925</v>
      </c>
      <c r="H553">
        <f t="shared" si="67"/>
        <v>1.5594466247868901</v>
      </c>
      <c r="I553">
        <f t="shared" si="68"/>
        <v>1.6003916454677709</v>
      </c>
      <c r="J553">
        <f t="shared" si="69"/>
        <v>-0.22626348496182339</v>
      </c>
      <c r="K553">
        <f t="shared" si="69"/>
        <v>-5.5143953429677824E-2</v>
      </c>
      <c r="L553">
        <f t="shared" si="69"/>
        <v>0.50547548611521342</v>
      </c>
      <c r="M553">
        <f t="shared" si="70"/>
        <v>-1.5594466247868903</v>
      </c>
      <c r="N553">
        <f t="shared" si="71"/>
        <v>0.52332398344943509</v>
      </c>
      <c r="O553">
        <f t="shared" si="71"/>
        <v>0.2154569808267553</v>
      </c>
      <c r="P553">
        <f t="shared" si="71"/>
        <v>0.50429680883289985</v>
      </c>
    </row>
    <row r="554" spans="1:16" x14ac:dyDescent="0.35">
      <c r="A554">
        <v>551</v>
      </c>
      <c r="B554">
        <f t="shared" si="64"/>
        <v>5.7700585070932533</v>
      </c>
      <c r="C554">
        <f>'Graficas excel'!$N$3*(COS('Graficas excel'!$N$4*B554+'Graficas excel'!$N$5)+'Graficas excel'!$N$6)*COS(B554)+'Graficas excel'!$N$7</f>
        <v>19.436143384790121</v>
      </c>
      <c r="D554" s="4">
        <f>'Graficas excel'!$N$3*(COS('Graficas excel'!$N$4*B554+'Graficas excel'!$N$5)+'Graficas excel'!$N$6)*SIN(B554)+'Graficas excel'!$N$8</f>
        <v>20.873419583034071</v>
      </c>
      <c r="E554">
        <f t="shared" si="65"/>
        <v>1.6420780507406139</v>
      </c>
      <c r="F554">
        <f>C554/(2*'Graficas excel'!$N$9*COS(E554/2))</f>
        <v>0.71303195701679067</v>
      </c>
      <c r="G554">
        <f t="shared" si="66"/>
        <v>0.70113153421651608</v>
      </c>
      <c r="H554">
        <f t="shared" si="67"/>
        <v>1.5539663888473834</v>
      </c>
      <c r="I554">
        <f t="shared" si="68"/>
        <v>1.5980222197939986</v>
      </c>
      <c r="J554">
        <f t="shared" si="69"/>
        <v>-0.22684095109177196</v>
      </c>
      <c r="K554">
        <f t="shared" si="69"/>
        <v>-4.985062651718021E-2</v>
      </c>
      <c r="L554">
        <f t="shared" si="69"/>
        <v>0.5867227897977203</v>
      </c>
      <c r="M554">
        <f t="shared" si="70"/>
        <v>-1.5539663888473834</v>
      </c>
      <c r="N554">
        <f t="shared" si="71"/>
        <v>0.525580243676535</v>
      </c>
      <c r="O554">
        <f t="shared" si="71"/>
        <v>0.22073796465961601</v>
      </c>
      <c r="P554">
        <f t="shared" si="71"/>
        <v>0.42450518349855759</v>
      </c>
    </row>
    <row r="555" spans="1:16" x14ac:dyDescent="0.35">
      <c r="A555">
        <v>552</v>
      </c>
      <c r="B555">
        <f t="shared" si="64"/>
        <v>5.7805304826052186</v>
      </c>
      <c r="C555">
        <f>'Graficas excel'!$N$3*(COS('Graficas excel'!$N$4*B555+'Graficas excel'!$N$5)+'Graficas excel'!$N$6)*COS(B555)+'Graficas excel'!$N$7</f>
        <v>19.480783372815235</v>
      </c>
      <c r="D555" s="4">
        <f>'Graficas excel'!$N$3*(COS('Graficas excel'!$N$4*B555+'Graficas excel'!$N$5)+'Graficas excel'!$N$6)*SIN(B555)+'Graficas excel'!$N$8</f>
        <v>20.937159190941266</v>
      </c>
      <c r="E555">
        <f t="shared" si="65"/>
        <v>1.6428309684120794</v>
      </c>
      <c r="F555">
        <f>C555/(2*'Graficas excel'!$N$9*COS(E555/2))</f>
        <v>0.71495872075131495</v>
      </c>
      <c r="G555">
        <f t="shared" si="66"/>
        <v>0.69916666655500914</v>
      </c>
      <c r="H555">
        <f t="shared" si="67"/>
        <v>1.5484625254060294</v>
      </c>
      <c r="I555">
        <f t="shared" si="68"/>
        <v>1.5956467469090545</v>
      </c>
      <c r="J555">
        <f t="shared" si="69"/>
        <v>-0.22736298563191604</v>
      </c>
      <c r="K555">
        <f t="shared" si="69"/>
        <v>-4.3706479830106122E-2</v>
      </c>
      <c r="L555">
        <f t="shared" si="69"/>
        <v>0.66651354503657811</v>
      </c>
      <c r="M555">
        <f t="shared" si="70"/>
        <v>-1.5484625254060296</v>
      </c>
      <c r="N555">
        <f t="shared" si="71"/>
        <v>0.52789180623701171</v>
      </c>
      <c r="O555">
        <f t="shared" si="71"/>
        <v>0.22518337254591553</v>
      </c>
      <c r="P555">
        <f t="shared" si="71"/>
        <v>0.3399261728675802</v>
      </c>
    </row>
    <row r="556" spans="1:16" x14ac:dyDescent="0.35">
      <c r="A556">
        <v>553</v>
      </c>
      <c r="B556">
        <f t="shared" si="64"/>
        <v>5.7910024581171848</v>
      </c>
      <c r="C556">
        <f>'Graficas excel'!$N$3*(COS('Graficas excel'!$N$4*B556+'Graficas excel'!$N$5)+'Graficas excel'!$N$6)*COS(B556)+'Graficas excel'!$N$7</f>
        <v>19.525321101003442</v>
      </c>
      <c r="D556" s="4">
        <f>'Graficas excel'!$N$3*(COS('Graficas excel'!$N$4*B556+'Graficas excel'!$N$5)+'Graficas excel'!$N$6)*SIN(B556)+'Graficas excel'!$N$8</f>
        <v>21.001153524282394</v>
      </c>
      <c r="E556">
        <f t="shared" si="65"/>
        <v>1.6435971592442311</v>
      </c>
      <c r="F556">
        <f>C556/(2*'Graficas excel'!$N$9*COS(E556/2))</f>
        <v>0.71688850835039586</v>
      </c>
      <c r="G556">
        <f t="shared" si="66"/>
        <v>0.69718782734292228</v>
      </c>
      <c r="H556">
        <f t="shared" si="67"/>
        <v>1.5429344553381483</v>
      </c>
      <c r="I556">
        <f t="shared" si="68"/>
        <v>1.5932658072911896</v>
      </c>
      <c r="J556">
        <f t="shared" si="69"/>
        <v>-0.22782067881841114</v>
      </c>
      <c r="K556">
        <f t="shared" si="69"/>
        <v>-3.6726766308089444E-2</v>
      </c>
      <c r="L556">
        <f t="shared" si="69"/>
        <v>0.74459433460671132</v>
      </c>
      <c r="M556">
        <f t="shared" si="70"/>
        <v>-1.5429344553381481</v>
      </c>
      <c r="N556">
        <f t="shared" si="71"/>
        <v>0.53024992100001445</v>
      </c>
      <c r="O556">
        <f t="shared" si="71"/>
        <v>0.22874307110406114</v>
      </c>
      <c r="P556">
        <f t="shared" si="71"/>
        <v>0.25086537610817022</v>
      </c>
    </row>
    <row r="557" spans="1:16" x14ac:dyDescent="0.35">
      <c r="A557">
        <v>554</v>
      </c>
      <c r="B557">
        <f t="shared" si="64"/>
        <v>5.8014744336291511</v>
      </c>
      <c r="C557">
        <f>'Graficas excel'!$N$3*(COS('Graficas excel'!$N$4*B557+'Graficas excel'!$N$5)+'Graficas excel'!$N$6)*COS(B557)+'Graficas excel'!$N$7</f>
        <v>19.569738099125658</v>
      </c>
      <c r="D557" s="4">
        <f>'Graficas excel'!$N$3*(COS('Graficas excel'!$N$4*B557+'Graficas excel'!$N$5)+'Graficas excel'!$N$6)*SIN(B557)+'Graficas excel'!$N$8</f>
        <v>21.065423922411519</v>
      </c>
      <c r="E557">
        <f t="shared" si="65"/>
        <v>1.6443784582927534</v>
      </c>
      <c r="F557">
        <f>C557/(2*'Graficas excel'!$N$9*COS(E557/2))</f>
        <v>0.71882140267040506</v>
      </c>
      <c r="G557">
        <f t="shared" si="66"/>
        <v>0.69519478641813148</v>
      </c>
      <c r="H557">
        <f t="shared" si="67"/>
        <v>1.5373816911502141</v>
      </c>
      <c r="I557">
        <f t="shared" si="68"/>
        <v>1.5908800747214837</v>
      </c>
      <c r="J557">
        <f t="shared" si="69"/>
        <v>-0.22820528061582315</v>
      </c>
      <c r="K557">
        <f t="shared" si="69"/>
        <v>-2.8929392669739363E-2</v>
      </c>
      <c r="L557">
        <f t="shared" si="69"/>
        <v>0.82071795260266756</v>
      </c>
      <c r="M557">
        <f t="shared" si="70"/>
        <v>-1.5373816911502141</v>
      </c>
      <c r="N557">
        <f t="shared" si="71"/>
        <v>0.53264531283914807</v>
      </c>
      <c r="O557">
        <f t="shared" si="71"/>
        <v>0.23137012717946603</v>
      </c>
      <c r="P557">
        <f t="shared" si="71"/>
        <v>0.15764936072113817</v>
      </c>
    </row>
    <row r="558" spans="1:16" x14ac:dyDescent="0.35">
      <c r="A558">
        <v>555</v>
      </c>
      <c r="B558">
        <f t="shared" si="64"/>
        <v>5.8119464091411164</v>
      </c>
      <c r="C558">
        <f>'Graficas excel'!$N$3*(COS('Graficas excel'!$N$4*B558+'Graficas excel'!$N$5)+'Graficas excel'!$N$6)*COS(B558)+'Graficas excel'!$N$7</f>
        <v>19.614013751229763</v>
      </c>
      <c r="D558" s="4">
        <f>'Graficas excel'!$N$3*(COS('Graficas excel'!$N$4*B558+'Graficas excel'!$N$5)+'Graficas excel'!$N$6)*SIN(B558)+'Graficas excel'!$N$8</f>
        <v>21.129991670442312</v>
      </c>
      <c r="E558">
        <f t="shared" si="65"/>
        <v>1.645176786744748</v>
      </c>
      <c r="F558">
        <f>C558/(2*'Graficas excel'!$N$9*COS(E558/2))</f>
        <v>0.7207574502851114</v>
      </c>
      <c r="G558">
        <f t="shared" si="66"/>
        <v>0.69318734686843864</v>
      </c>
      <c r="H558">
        <f t="shared" si="67"/>
        <v>1.531803842477599</v>
      </c>
      <c r="I558">
        <f t="shared" si="68"/>
        <v>1.5884903146111735</v>
      </c>
      <c r="J558">
        <f t="shared" si="69"/>
        <v>-0.22850822850743671</v>
      </c>
      <c r="K558">
        <f t="shared" si="69"/>
        <v>-2.0334854367853376E-2</v>
      </c>
      <c r="L558">
        <f t="shared" si="69"/>
        <v>0.89464437643311734</v>
      </c>
      <c r="M558">
        <f t="shared" si="70"/>
        <v>-1.531803842477599</v>
      </c>
      <c r="N558">
        <f t="shared" si="71"/>
        <v>0.53506821514517189</v>
      </c>
      <c r="O558">
        <f t="shared" si="71"/>
        <v>0.23302102742441488</v>
      </c>
      <c r="P558">
        <f t="shared" si="71"/>
        <v>6.062442700956043E-2</v>
      </c>
    </row>
    <row r="559" spans="1:16" x14ac:dyDescent="0.35">
      <c r="A559">
        <v>556</v>
      </c>
      <c r="B559">
        <f t="shared" si="64"/>
        <v>5.8224183846530826</v>
      </c>
      <c r="C559">
        <f>'Graficas excel'!$N$3*(COS('Graficas excel'!$N$4*B559+'Graficas excel'!$N$5)+'Graficas excel'!$N$6)*COS(B559)+'Graficas excel'!$N$7</f>
        <v>19.658125341084911</v>
      </c>
      <c r="D559" s="4">
        <f>'Graficas excel'!$N$3*(COS('Graficas excel'!$N$4*B559+'Graficas excel'!$N$5)+'Graficas excel'!$N$6)*SIN(B559)+'Graficas excel'!$N$8</f>
        <v>21.19487787759121</v>
      </c>
      <c r="E559">
        <f t="shared" si="65"/>
        <v>1.6459941428445544</v>
      </c>
      <c r="F559">
        <f>C559/(2*'Graficas excel'!$N$9*COS(E559/2))</f>
        <v>0.72269666016066603</v>
      </c>
      <c r="G559">
        <f t="shared" si="66"/>
        <v>0.69116534736097612</v>
      </c>
      <c r="H559">
        <f t="shared" si="67"/>
        <v>1.5262006212313677</v>
      </c>
      <c r="I559">
        <f t="shared" si="68"/>
        <v>1.5860973820379609</v>
      </c>
      <c r="J559">
        <f t="shared" si="69"/>
        <v>-0.22872117460441627</v>
      </c>
      <c r="K559">
        <f t="shared" si="69"/>
        <v>-1.09661603659277E-2</v>
      </c>
      <c r="L559">
        <f t="shared" si="69"/>
        <v>0.96614170188622439</v>
      </c>
      <c r="M559">
        <f t="shared" si="70"/>
        <v>-1.5262006212313675</v>
      </c>
      <c r="N559">
        <f t="shared" si="71"/>
        <v>0.53750840563813351</v>
      </c>
      <c r="O559">
        <f t="shared" si="71"/>
        <v>0.23365588493948597</v>
      </c>
      <c r="P559">
        <f t="shared" si="71"/>
        <v>-3.9844720856748297E-2</v>
      </c>
    </row>
    <row r="560" spans="1:16" x14ac:dyDescent="0.35">
      <c r="A560">
        <v>557</v>
      </c>
      <c r="B560">
        <f t="shared" si="64"/>
        <v>5.8328903601650488</v>
      </c>
      <c r="C560">
        <f>'Graficas excel'!$N$3*(COS('Graficas excel'!$N$4*B560+'Graficas excel'!$N$5)+'Graficas excel'!$N$6)*COS(B560)+'Graficas excel'!$N$7</f>
        <v>19.702048105908446</v>
      </c>
      <c r="D560" s="4">
        <f>'Graficas excel'!$N$3*(COS('Graficas excel'!$N$4*B560+'Graficas excel'!$N$5)+'Graficas excel'!$N$6)*SIN(B560)+'Graficas excel'!$N$8</f>
        <v>21.260103356905688</v>
      </c>
      <c r="E560">
        <f t="shared" si="65"/>
        <v>1.6468325926268217</v>
      </c>
      <c r="F560">
        <f>C560/(2*'Graficas excel'!$N$9*COS(E560/2))</f>
        <v>0.72463900250135027</v>
      </c>
      <c r="G560">
        <f t="shared" si="66"/>
        <v>0.68912866436816289</v>
      </c>
      <c r="H560">
        <f t="shared" si="67"/>
        <v>1.5205718463700491</v>
      </c>
      <c r="I560">
        <f t="shared" si="68"/>
        <v>1.5837022194984354</v>
      </c>
      <c r="J560">
        <f t="shared" si="69"/>
        <v>-0.22883601196722855</v>
      </c>
      <c r="K560">
        <f t="shared" si="69"/>
        <v>-8.4874812268602592E-4</v>
      </c>
      <c r="L560">
        <f t="shared" si="69"/>
        <v>1.0349869828624358</v>
      </c>
      <c r="M560">
        <f t="shared" si="70"/>
        <v>-1.5205718463700491</v>
      </c>
      <c r="N560">
        <f t="shared" si="71"/>
        <v>0.53995524434344655</v>
      </c>
      <c r="O560">
        <f t="shared" si="71"/>
        <v>0.23323863199839298</v>
      </c>
      <c r="P560">
        <f t="shared" si="71"/>
        <v>-0.14337637627089941</v>
      </c>
    </row>
    <row r="561" spans="1:16" x14ac:dyDescent="0.35">
      <c r="A561">
        <v>558</v>
      </c>
      <c r="B561">
        <f t="shared" si="64"/>
        <v>5.843362335677015</v>
      </c>
      <c r="C561">
        <f>'Graficas excel'!$N$3*(COS('Graficas excel'!$N$4*B561+'Graficas excel'!$N$5)+'Graficas excel'!$N$6)*COS(B561)+'Graficas excel'!$N$7</f>
        <v>19.745755298201274</v>
      </c>
      <c r="D561" s="4">
        <f>'Graficas excel'!$N$3*(COS('Graficas excel'!$N$4*B561+'Graficas excel'!$N$5)+'Graficas excel'!$N$6)*SIN(B561)+'Graficas excel'!$N$8</f>
        <v>21.325688506868175</v>
      </c>
      <c r="E561">
        <f t="shared" si="65"/>
        <v>1.6476942604959903</v>
      </c>
      <c r="F561">
        <f>C561/(2*'Graficas excel'!$N$9*COS(E561/2))</f>
        <v>0.72658440777225464</v>
      </c>
      <c r="G561">
        <f t="shared" si="66"/>
        <v>0.68707721427961943</v>
      </c>
      <c r="H561">
        <f t="shared" si="67"/>
        <v>1.5149174482737269</v>
      </c>
      <c r="I561">
        <f t="shared" si="68"/>
        <v>1.5813058543848586</v>
      </c>
      <c r="J561">
        <f t="shared" si="69"/>
        <v>-0.22884490003678515</v>
      </c>
      <c r="K561">
        <f t="shared" si="69"/>
        <v>9.9896102170529515E-3</v>
      </c>
      <c r="L561">
        <f t="shared" si="69"/>
        <v>1.1009670245223486</v>
      </c>
      <c r="M561">
        <f t="shared" si="70"/>
        <v>-1.5149174482737269</v>
      </c>
      <c r="N561">
        <f t="shared" si="71"/>
        <v>0.54239771358617817</v>
      </c>
      <c r="O561">
        <f t="shared" si="71"/>
        <v>0.2317371980970897</v>
      </c>
      <c r="P561">
        <f t="shared" si="71"/>
        <v>-0.24957329716140875</v>
      </c>
    </row>
    <row r="562" spans="1:16" x14ac:dyDescent="0.35">
      <c r="A562">
        <v>559</v>
      </c>
      <c r="B562">
        <f t="shared" si="64"/>
        <v>5.8538343111889803</v>
      </c>
      <c r="C562">
        <f>'Graficas excel'!$N$3*(COS('Graficas excel'!$N$4*B562+'Graficas excel'!$N$5)+'Graficas excel'!$N$6)*COS(B562)+'Graficas excel'!$N$7</f>
        <v>19.789218255485679</v>
      </c>
      <c r="D562" s="4">
        <f>'Graficas excel'!$N$3*(COS('Graficas excel'!$N$4*B562+'Graficas excel'!$N$5)+'Graficas excel'!$N$6)*SIN(B562)+'Graficas excel'!$N$8</f>
        <v>21.391653195357136</v>
      </c>
      <c r="E562">
        <f t="shared" si="65"/>
        <v>1.6485813196919641</v>
      </c>
      <c r="F562">
        <f>C562/(2*'Graficas excel'!$N$9*COS(E562/2))</f>
        <v>0.72853276590421834</v>
      </c>
      <c r="G562">
        <f t="shared" si="66"/>
        <v>0.685010955389729</v>
      </c>
      <c r="H562">
        <f t="shared" si="67"/>
        <v>1.5092374726993061</v>
      </c>
      <c r="I562">
        <f t="shared" si="68"/>
        <v>1.5789093961956351</v>
      </c>
      <c r="J562">
        <f t="shared" si="69"/>
        <v>-0.22874028908321808</v>
      </c>
      <c r="K562">
        <f t="shared" si="69"/>
        <v>2.151890993733303E-2</v>
      </c>
      <c r="L562">
        <f t="shared" si="69"/>
        <v>1.1638790973363715</v>
      </c>
      <c r="M562">
        <f t="shared" si="70"/>
        <v>-1.5092374726993061</v>
      </c>
      <c r="N562">
        <f t="shared" si="71"/>
        <v>0.5448244598498625</v>
      </c>
      <c r="O562">
        <f t="shared" si="71"/>
        <v>0.22912367264077482</v>
      </c>
      <c r="P562">
        <f t="shared" si="71"/>
        <v>-0.3580242640606669</v>
      </c>
    </row>
    <row r="563" spans="1:16" x14ac:dyDescent="0.35">
      <c r="A563">
        <v>560</v>
      </c>
      <c r="B563">
        <f t="shared" si="64"/>
        <v>5.8643062867009466</v>
      </c>
      <c r="C563">
        <f>'Graficas excel'!$N$3*(COS('Graficas excel'!$N$4*B563+'Graficas excel'!$N$5)+'Graficas excel'!$N$6)*COS(B563)+'Graficas excel'!$N$7</f>
        <v>19.832406477709007</v>
      </c>
      <c r="D563" s="4">
        <f>'Graficas excel'!$N$3*(COS('Graficas excel'!$N$4*B563+'Graficas excel'!$N$5)+'Graficas excel'!$N$6)*SIN(B563)+'Graficas excel'!$N$8</f>
        <v>21.458016646436086</v>
      </c>
      <c r="E563">
        <f t="shared" si="65"/>
        <v>1.649495982682073</v>
      </c>
      <c r="F563">
        <f>C563/(2*'Graficas excel'!$N$9*COS(E563/2))</f>
        <v>0.73048392568548459</v>
      </c>
      <c r="G563">
        <f t="shared" si="66"/>
        <v>0.68292988975086122</v>
      </c>
      <c r="H563">
        <f t="shared" si="67"/>
        <v>1.5035320842974382</v>
      </c>
      <c r="I563">
        <f t="shared" si="68"/>
        <v>1.5765140334897556</v>
      </c>
      <c r="J563">
        <f t="shared" si="69"/>
        <v>-0.22851494358531013</v>
      </c>
      <c r="K563">
        <f t="shared" si="69"/>
        <v>3.3707023343528576E-2</v>
      </c>
      <c r="L563">
        <f t="shared" si="69"/>
        <v>1.2235315602756118</v>
      </c>
      <c r="M563">
        <f t="shared" si="70"/>
        <v>-1.5035320842974382</v>
      </c>
      <c r="N563">
        <f t="shared" si="71"/>
        <v>0.5472238373389684</v>
      </c>
      <c r="O563">
        <f t="shared" si="71"/>
        <v>0.22537445131484188</v>
      </c>
      <c r="P563">
        <f t="shared" si="71"/>
        <v>-0.468305666947888</v>
      </c>
    </row>
    <row r="564" spans="1:16" x14ac:dyDescent="0.35">
      <c r="A564">
        <v>561</v>
      </c>
      <c r="B564">
        <f t="shared" si="64"/>
        <v>5.8747782622129128</v>
      </c>
      <c r="C564">
        <f>'Graficas excel'!$N$3*(COS('Graficas excel'!$N$4*B564+'Graficas excel'!$N$5)+'Graficas excel'!$N$6)*COS(B564)+'Graficas excel'!$N$7</f>
        <v>19.875287712046642</v>
      </c>
      <c r="D564" s="4">
        <f>'Graficas excel'!$N$3*(COS('Graficas excel'!$N$4*B564+'Graficas excel'!$N$5)+'Graficas excel'!$N$6)*SIN(B564)+'Graficas excel'!$N$8</f>
        <v>21.52479733042852</v>
      </c>
      <c r="E564">
        <f t="shared" si="65"/>
        <v>1.6504404915195634</v>
      </c>
      <c r="F564">
        <f>C564/(2*'Graficas excel'!$N$9*COS(E564/2))</f>
        <v>0.73243769434362771</v>
      </c>
      <c r="G564">
        <f t="shared" si="66"/>
        <v>0.68083406488261922</v>
      </c>
      <c r="H564">
        <f t="shared" si="67"/>
        <v>1.4978015696732603</v>
      </c>
      <c r="I564">
        <f t="shared" si="68"/>
        <v>1.574121030596412</v>
      </c>
      <c r="J564">
        <f t="shared" si="69"/>
        <v>-0.22816196446227544</v>
      </c>
      <c r="K564">
        <f t="shared" si="69"/>
        <v>4.6519815880852307E-2</v>
      </c>
      <c r="L564">
        <f t="shared" si="69"/>
        <v>1.2797444083834091</v>
      </c>
      <c r="M564">
        <f t="shared" si="70"/>
        <v>-1.4978015696732605</v>
      </c>
      <c r="N564">
        <f t="shared" si="71"/>
        <v>0.54958395307416019</v>
      </c>
      <c r="O564">
        <f t="shared" si="71"/>
        <v>0.2204703658384487</v>
      </c>
      <c r="P564">
        <f t="shared" si="71"/>
        <v>-0.57998313542992785</v>
      </c>
    </row>
    <row r="565" spans="1:16" x14ac:dyDescent="0.35">
      <c r="A565">
        <v>562</v>
      </c>
      <c r="B565">
        <f t="shared" si="64"/>
        <v>5.885250237724879</v>
      </c>
      <c r="C565">
        <f>'Graficas excel'!$N$3*(COS('Graficas excel'!$N$4*B565+'Graficas excel'!$N$5)+'Graficas excel'!$N$6)*COS(B565)+'Graficas excel'!$N$7</f>
        <v>19.917828044808697</v>
      </c>
      <c r="D565" s="4">
        <f>'Graficas excel'!$N$3*(COS('Graficas excel'!$N$4*B565+'Graficas excel'!$N$5)+'Graficas excel'!$N$6)*SIN(B565)+'Graficas excel'!$N$8</f>
        <v>21.592012857722416</v>
      </c>
      <c r="E565">
        <f t="shared" si="65"/>
        <v>1.6514171082087035</v>
      </c>
      <c r="F565">
        <f>C565/(2*'Graficas excel'!$N$9*COS(E565/2))</f>
        <v>0.73439383732036878</v>
      </c>
      <c r="G565">
        <f t="shared" si="66"/>
        <v>0.67872357532788241</v>
      </c>
      <c r="H565">
        <f t="shared" si="67"/>
        <v>1.4920463399748987</v>
      </c>
      <c r="I565">
        <f t="shared" si="68"/>
        <v>1.571731724091801</v>
      </c>
      <c r="J565">
        <f t="shared" si="69"/>
        <v>-0.22767481008954998</v>
      </c>
      <c r="K565">
        <f t="shared" si="69"/>
        <v>5.9921267987018752E-2</v>
      </c>
      <c r="L565">
        <f t="shared" si="69"/>
        <v>1.3323497443742178</v>
      </c>
      <c r="M565">
        <f t="shared" si="70"/>
        <v>-1.4920463399748984</v>
      </c>
      <c r="N565">
        <f t="shared" si="71"/>
        <v>0.55189271334633461</v>
      </c>
      <c r="O565">
        <f t="shared" si="71"/>
        <v>0.21439679664687325</v>
      </c>
      <c r="P565">
        <f t="shared" si="71"/>
        <v>-0.6926132450993131</v>
      </c>
    </row>
    <row r="566" spans="1:16" x14ac:dyDescent="0.35">
      <c r="A566">
        <v>563</v>
      </c>
      <c r="B566">
        <f t="shared" si="64"/>
        <v>5.8957222132368443</v>
      </c>
      <c r="C566">
        <f>'Graficas excel'!$N$3*(COS('Graficas excel'!$N$4*B566+'Graficas excel'!$N$5)+'Graficas excel'!$N$6)*COS(B566)+'Graficas excel'!$N$7</f>
        <v>19.959992000127176</v>
      </c>
      <c r="D566" s="4">
        <f>'Graficas excel'!$N$3*(COS('Graficas excel'!$N$4*B566+'Graficas excel'!$N$5)+'Graficas excel'!$N$6)*SIN(B566)+'Graficas excel'!$N$8</f>
        <v>21.659679876731399</v>
      </c>
      <c r="E566">
        <f t="shared" si="65"/>
        <v>1.6524281051162002</v>
      </c>
      <c r="F566">
        <f>C566/(2*'Graficas excel'!$N$9*COS(E566/2))</f>
        <v>0.73635207824094928</v>
      </c>
      <c r="G566">
        <f t="shared" si="66"/>
        <v>0.67659856404683194</v>
      </c>
      <c r="H566">
        <f t="shared" si="67"/>
        <v>1.4862669329955029</v>
      </c>
      <c r="I566">
        <f t="shared" si="68"/>
        <v>1.5693475190558517</v>
      </c>
      <c r="J566">
        <f t="shared" si="69"/>
        <v>-0.22704731603854397</v>
      </c>
      <c r="K566">
        <f t="shared" si="69"/>
        <v>7.3873601883479689E-2</v>
      </c>
      <c r="L566">
        <f t="shared" si="69"/>
        <v>1.3811921413607784</v>
      </c>
      <c r="M566">
        <f t="shared" si="70"/>
        <v>-1.4862669329955032</v>
      </c>
      <c r="N566">
        <f t="shared" si="71"/>
        <v>0.55413787135066461</v>
      </c>
      <c r="O566">
        <f t="shared" si="71"/>
        <v>0.20714376770492995</v>
      </c>
      <c r="P566">
        <f t="shared" si="71"/>
        <v>-0.80574519042423964</v>
      </c>
    </row>
    <row r="567" spans="1:16" x14ac:dyDescent="0.35">
      <c r="A567">
        <v>564</v>
      </c>
      <c r="B567">
        <f t="shared" si="64"/>
        <v>5.9061941887488105</v>
      </c>
      <c r="C567">
        <f>'Graficas excel'!$N$3*(COS('Graficas excel'!$N$4*B567+'Graficas excel'!$N$5)+'Graficas excel'!$N$6)*COS(B567)+'Graficas excel'!$N$7</f>
        <v>20.001742645073527</v>
      </c>
      <c r="D567" s="4">
        <f>'Graficas excel'!$N$3*(COS('Graficas excel'!$N$4*B567+'Graficas excel'!$N$5)+'Graficas excel'!$N$6)*SIN(B567)+'Graficas excel'!$N$8</f>
        <v>21.727813976421942</v>
      </c>
      <c r="E567">
        <f t="shared" si="65"/>
        <v>1.6534757554680108</v>
      </c>
      <c r="F567">
        <f>C567/(2*'Graficas excel'!$N$9*COS(E567/2))</f>
        <v>0.73831209907876594</v>
      </c>
      <c r="G567">
        <f t="shared" si="66"/>
        <v>0.67445922364061894</v>
      </c>
      <c r="H567">
        <f t="shared" si="67"/>
        <v>1.4804640147764658</v>
      </c>
      <c r="I567">
        <f t="shared" si="68"/>
        <v>1.5669698851222384</v>
      </c>
      <c r="J567">
        <f t="shared" si="69"/>
        <v>-0.22627371348863945</v>
      </c>
      <c r="K567">
        <f t="shared" si="69"/>
        <v>8.8337412165129608E-2</v>
      </c>
      <c r="L567">
        <f t="shared" si="69"/>
        <v>1.4261289427524064</v>
      </c>
      <c r="M567">
        <f t="shared" si="70"/>
        <v>-1.4804640147764661</v>
      </c>
      <c r="N567">
        <f t="shared" si="71"/>
        <v>0.55630707581352701</v>
      </c>
      <c r="O567">
        <f t="shared" si="71"/>
        <v>0.19870602380192295</v>
      </c>
      <c r="P567">
        <f t="shared" si="71"/>
        <v>-0.91892252321394041</v>
      </c>
    </row>
    <row r="568" spans="1:16" x14ac:dyDescent="0.35">
      <c r="A568">
        <v>565</v>
      </c>
      <c r="B568">
        <f t="shared" si="64"/>
        <v>5.9166661642607767</v>
      </c>
      <c r="C568">
        <f>'Graficas excel'!$N$3*(COS('Graficas excel'!$N$4*B568+'Graficas excel'!$N$5)+'Graficas excel'!$N$6)*COS(B568)+'Graficas excel'!$N$7</f>
        <v>20.043041700831342</v>
      </c>
      <c r="D568" s="4">
        <f>'Graficas excel'!$N$3*(COS('Graficas excel'!$N$4*B568+'Graficas excel'!$N$5)+'Graficas excel'!$N$6)*SIN(B568)+'Graficas excel'!$N$8</f>
        <v>21.79642959379618</v>
      </c>
      <c r="E568">
        <f t="shared" si="65"/>
        <v>1.6545623239697542</v>
      </c>
      <c r="F568">
        <f>C568/(2*'Graficas excel'!$N$9*COS(E568/2))</f>
        <v>0.74027354051499861</v>
      </c>
      <c r="G568">
        <f t="shared" si="66"/>
        <v>0.67230579739683094</v>
      </c>
      <c r="H568">
        <f t="shared" si="67"/>
        <v>1.4746383807014132</v>
      </c>
      <c r="I568">
        <f t="shared" si="68"/>
        <v>1.5646003523355838</v>
      </c>
      <c r="J568">
        <f t="shared" si="69"/>
        <v>-0.22534864627165577</v>
      </c>
      <c r="K568">
        <f t="shared" si="69"/>
        <v>0.10327179953053874</v>
      </c>
      <c r="L568">
        <f t="shared" si="69"/>
        <v>1.4670304673979961</v>
      </c>
      <c r="M568">
        <f t="shared" si="70"/>
        <v>-1.4746383807014134</v>
      </c>
      <c r="N568">
        <f t="shared" si="71"/>
        <v>0.55838792042886087</v>
      </c>
      <c r="O568">
        <f t="shared" si="71"/>
        <v>0.18908308964143258</v>
      </c>
      <c r="P568">
        <f t="shared" si="71"/>
        <v>-1.0316848889356527</v>
      </c>
    </row>
    <row r="569" spans="1:16" x14ac:dyDescent="0.35">
      <c r="A569">
        <v>566</v>
      </c>
      <c r="B569">
        <f t="shared" si="64"/>
        <v>5.927138139772743</v>
      </c>
      <c r="C569">
        <f>'Graficas excel'!$N$3*(COS('Graficas excel'!$N$4*B569+'Graficas excel'!$N$5)+'Graficas excel'!$N$6)*COS(B569)+'Graficas excel'!$N$7</f>
        <v>20.083849659525022</v>
      </c>
      <c r="D569" s="4">
        <f>'Graficas excel'!$N$3*(COS('Graficas excel'!$N$4*B569+'Graficas excel'!$N$5)+'Graficas excel'!$N$6)*SIN(B569)+'Graficas excel'!$N$8</f>
        <v>21.865539926698929</v>
      </c>
      <c r="E569">
        <f t="shared" si="65"/>
        <v>1.6556900575878399</v>
      </c>
      <c r="F569">
        <f>C569/(2*'Graficas excel'!$N$9*COS(E569/2))</f>
        <v>0.74223600249199218</v>
      </c>
      <c r="G569">
        <f t="shared" si="66"/>
        <v>0.67013858014944006</v>
      </c>
      <c r="H569">
        <f t="shared" si="67"/>
        <v>1.4687909560725048</v>
      </c>
      <c r="I569">
        <f t="shared" si="68"/>
        <v>1.5622405068301723</v>
      </c>
      <c r="J569">
        <f t="shared" si="69"/>
        <v>-0.22426718651589531</v>
      </c>
      <c r="K569">
        <f t="shared" si="69"/>
        <v>0.11863450666043855</v>
      </c>
      <c r="L569">
        <f t="shared" si="69"/>
        <v>1.5037801418480008</v>
      </c>
      <c r="M569">
        <f t="shared" si="70"/>
        <v>-1.4687909560725048</v>
      </c>
      <c r="N569">
        <f t="shared" si="71"/>
        <v>0.56036799391331282</v>
      </c>
      <c r="O569">
        <f t="shared" si="71"/>
        <v>0.17827931074843309</v>
      </c>
      <c r="P569">
        <f t="shared" si="71"/>
        <v>-1.143569756842846</v>
      </c>
    </row>
    <row r="570" spans="1:16" x14ac:dyDescent="0.35">
      <c r="A570">
        <v>567</v>
      </c>
      <c r="B570">
        <f t="shared" si="64"/>
        <v>5.9376101152847083</v>
      </c>
      <c r="C570">
        <f>'Graficas excel'!$N$3*(COS('Graficas excel'!$N$4*B570+'Graficas excel'!$N$5)+'Graficas excel'!$N$6)*COS(B570)+'Graficas excel'!$N$7</f>
        <v>20.12412590628281</v>
      </c>
      <c r="D570" s="4">
        <f>'Graficas excel'!$N$3*(COS('Graficas excel'!$N$4*B570+'Graficas excel'!$N$5)+'Graficas excel'!$N$6)*SIN(B570)+'Graficas excel'!$N$8</f>
        <v>21.935156852294796</v>
      </c>
      <c r="E570">
        <f t="shared" si="65"/>
        <v>1.6568611765271257</v>
      </c>
      <c r="F570">
        <f>C570/(2*'Graficas excel'!$N$9*COS(E570/2))</f>
        <v>0.74419904495819289</v>
      </c>
      <c r="G570">
        <f t="shared" si="66"/>
        <v>0.66795791894648093</v>
      </c>
      <c r="H570">
        <f t="shared" si="67"/>
        <v>1.4629227961625548</v>
      </c>
      <c r="I570">
        <f t="shared" si="68"/>
        <v>1.5598919863448404</v>
      </c>
      <c r="J570">
        <f t="shared" si="69"/>
        <v>-0.22302484886727303</v>
      </c>
      <c r="K570">
        <f t="shared" si="69"/>
        <v>0.13438205548125154</v>
      </c>
      <c r="L570">
        <f t="shared" si="69"/>
        <v>1.5362745409512439</v>
      </c>
      <c r="M570">
        <f t="shared" si="70"/>
        <v>-1.4629227961625551</v>
      </c>
      <c r="N570">
        <f t="shared" si="71"/>
        <v>0.56223493048976059</v>
      </c>
      <c r="O570">
        <f t="shared" si="71"/>
        <v>0.16630387625854992</v>
      </c>
      <c r="P570">
        <f t="shared" si="71"/>
        <v>-1.2541141493592922</v>
      </c>
    </row>
    <row r="571" spans="1:16" x14ac:dyDescent="0.35">
      <c r="A571">
        <v>568</v>
      </c>
      <c r="B571">
        <f t="shared" si="64"/>
        <v>5.9480820907966745</v>
      </c>
      <c r="C571">
        <f>'Graficas excel'!$N$3*(COS('Graficas excel'!$N$4*B571+'Graficas excel'!$N$5)+'Graficas excel'!$N$6)*COS(B571)+'Graficas excel'!$N$7</f>
        <v>20.163828846091832</v>
      </c>
      <c r="D571" s="4">
        <f>'Graficas excel'!$N$3*(COS('Graficas excel'!$N$4*B571+'Graficas excel'!$N$5)+'Graficas excel'!$N$6)*SIN(B571)+'Graficas excel'!$N$8</f>
        <v>22.005290851537385</v>
      </c>
      <c r="E571">
        <f t="shared" si="65"/>
        <v>1.6580778654393904</v>
      </c>
      <c r="F571">
        <f>C571/(2*'Graficas excel'!$N$9*COS(E571/2))</f>
        <v>0.74616218880148633</v>
      </c>
      <c r="G571">
        <f t="shared" si="66"/>
        <v>0.66576421351930226</v>
      </c>
      <c r="H571">
        <f t="shared" si="67"/>
        <v>1.4570350857384942</v>
      </c>
      <c r="I571">
        <f t="shared" si="68"/>
        <v>1.5575564755889424</v>
      </c>
      <c r="J571">
        <f t="shared" si="69"/>
        <v>-0.22161760327302571</v>
      </c>
      <c r="K571">
        <f t="shared" si="69"/>
        <v>0.15046988485374974</v>
      </c>
      <c r="L571">
        <f t="shared" si="69"/>
        <v>1.5644233801275003</v>
      </c>
      <c r="M571">
        <f t="shared" si="70"/>
        <v>-1.4570350857384944</v>
      </c>
      <c r="N571">
        <f t="shared" si="71"/>
        <v>0.56397646060948514</v>
      </c>
      <c r="O571">
        <f t="shared" si="71"/>
        <v>0.15317082359724937</v>
      </c>
      <c r="P571">
        <f t="shared" si="71"/>
        <v>-1.362856368327741</v>
      </c>
    </row>
    <row r="572" spans="1:16" x14ac:dyDescent="0.35">
      <c r="A572">
        <v>569</v>
      </c>
      <c r="B572">
        <f t="shared" si="64"/>
        <v>5.9585540663086407</v>
      </c>
      <c r="C572">
        <f>'Graficas excel'!$N$3*(COS('Graficas excel'!$N$4*B572+'Graficas excel'!$N$5)+'Graficas excel'!$N$6)*COS(B572)+'Graficas excel'!$N$7</f>
        <v>20.202916034983613</v>
      </c>
      <c r="D572" s="4">
        <f>'Graficas excel'!$N$3*(COS('Graficas excel'!$N$4*B572+'Graficas excel'!$N$5)+'Graficas excel'!$N$6)*SIN(B572)+'Graficas excel'!$N$8</f>
        <v>22.07595093992726</v>
      </c>
      <c r="E572">
        <f t="shared" si="65"/>
        <v>1.6593422648952267</v>
      </c>
      <c r="F572">
        <f>C572/(2*'Graficas excel'!$N$9*COS(E572/2))</f>
        <v>0.74812491696685968</v>
      </c>
      <c r="G572">
        <f t="shared" si="66"/>
        <v>0.66355791654785434</v>
      </c>
      <c r="H572">
        <f t="shared" si="67"/>
        <v>1.4511291380536664</v>
      </c>
      <c r="I572">
        <f t="shared" si="68"/>
        <v>1.5552357014744467</v>
      </c>
      <c r="J572">
        <f t="shared" si="69"/>
        <v>-0.2200418863235489</v>
      </c>
      <c r="K572">
        <f t="shared" si="69"/>
        <v>0.16685248818079196</v>
      </c>
      <c r="L572">
        <f t="shared" si="69"/>
        <v>1.5881494291252789</v>
      </c>
      <c r="M572">
        <f t="shared" si="70"/>
        <v>-1.4511291380536666</v>
      </c>
      <c r="N572">
        <f t="shared" si="71"/>
        <v>0.5655804617233432</v>
      </c>
      <c r="O572">
        <f t="shared" si="71"/>
        <v>0.13889902508179439</v>
      </c>
      <c r="P572">
        <f t="shared" si="71"/>
        <v>-1.4693377079454935</v>
      </c>
    </row>
    <row r="573" spans="1:16" x14ac:dyDescent="0.35">
      <c r="A573">
        <v>570</v>
      </c>
      <c r="B573">
        <f t="shared" si="64"/>
        <v>5.969026041820606</v>
      </c>
      <c r="C573">
        <f>'Graficas excel'!$N$3*(COS('Graficas excel'!$N$4*B573+'Graficas excel'!$N$5)+'Graficas excel'!$N$6)*COS(B573)+'Graficas excel'!$N$7</f>
        <v>20.241344315071295</v>
      </c>
      <c r="D573" s="4">
        <f>'Graficas excel'!$N$3*(COS('Graficas excel'!$N$4*B573+'Graficas excel'!$N$5)+'Graficas excel'!$N$6)*SIN(B573)+'Graficas excel'!$N$8</f>
        <v>22.147144604829144</v>
      </c>
      <c r="E573">
        <f t="shared" si="65"/>
        <v>1.660656463150066</v>
      </c>
      <c r="F573">
        <f>C573/(2*'Graficas excel'!$N$9*COS(E573/2))</f>
        <v>0.75008667575340982</v>
      </c>
      <c r="G573">
        <f t="shared" si="66"/>
        <v>0.66133953371713616</v>
      </c>
      <c r="H573">
        <f t="shared" si="67"/>
        <v>1.4452063933084531</v>
      </c>
      <c r="I573">
        <f t="shared" si="68"/>
        <v>1.5529314282292597</v>
      </c>
      <c r="J573">
        <f t="shared" si="69"/>
        <v>-0.21829461115320906</v>
      </c>
      <c r="K573">
        <f t="shared" si="69"/>
        <v>0.18348355011193462</v>
      </c>
      <c r="L573">
        <f t="shared" si="69"/>
        <v>1.6073883588907136</v>
      </c>
      <c r="M573">
        <f t="shared" si="70"/>
        <v>-1.4452063933084534</v>
      </c>
      <c r="N573">
        <f t="shared" si="71"/>
        <v>0.5670350089126357</v>
      </c>
      <c r="O573">
        <f t="shared" si="71"/>
        <v>0.12351215658538096</v>
      </c>
      <c r="P573">
        <f t="shared" si="71"/>
        <v>-1.5731041135567596</v>
      </c>
    </row>
    <row r="574" spans="1:16" x14ac:dyDescent="0.35">
      <c r="A574">
        <v>571</v>
      </c>
      <c r="B574">
        <f t="shared" si="64"/>
        <v>5.9794980173325722</v>
      </c>
      <c r="C574">
        <f>'Graficas excel'!$N$3*(COS('Graficas excel'!$N$4*B574+'Graficas excel'!$N$5)+'Graficas excel'!$N$6)*COS(B574)+'Graficas excel'!$N$7</f>
        <v>20.27906995294412</v>
      </c>
      <c r="D574" s="4">
        <f>'Graficas excel'!$N$3*(COS('Graficas excel'!$N$4*B574+'Graficas excel'!$N$5)+'Graficas excel'!$N$6)*SIN(B574)+'Graficas excel'!$N$8</f>
        <v>22.21887774959119</v>
      </c>
      <c r="E574">
        <f t="shared" si="65"/>
        <v>1.6620224882330454</v>
      </c>
      <c r="F574">
        <f>C574/(2*'Graficas excel'!$N$9*COS(E574/2))</f>
        <v>0.75204687628484945</v>
      </c>
      <c r="G574">
        <f t="shared" si="66"/>
        <v>0.65910962356060343</v>
      </c>
      <c r="H574">
        <f t="shared" si="67"/>
        <v>1.4392684165806928</v>
      </c>
      <c r="I574">
        <f t="shared" si="68"/>
        <v>1.5506454524068691</v>
      </c>
      <c r="J574">
        <f t="shared" si="69"/>
        <v>-0.21637317590958829</v>
      </c>
      <c r="K574">
        <f t="shared" si="69"/>
        <v>0.20031608164445736</v>
      </c>
      <c r="L574">
        <f t="shared" si="69"/>
        <v>1.6220885665768863</v>
      </c>
      <c r="M574">
        <f t="shared" si="70"/>
        <v>-1.4392684165806928</v>
      </c>
      <c r="N574">
        <f t="shared" si="71"/>
        <v>0.56832842519182791</v>
      </c>
      <c r="O574">
        <f t="shared" si="71"/>
        <v>0.10703864883044163</v>
      </c>
      <c r="P574">
        <f t="shared" si="71"/>
        <v>-1.6737078760136681</v>
      </c>
    </row>
    <row r="575" spans="1:16" x14ac:dyDescent="0.35">
      <c r="A575">
        <v>572</v>
      </c>
      <c r="B575">
        <f t="shared" si="64"/>
        <v>5.9899699928445385</v>
      </c>
      <c r="C575">
        <f>'Graficas excel'!$N$3*(COS('Graficas excel'!$N$4*B575+'Graficas excel'!$N$5)+'Graficas excel'!$N$6)*COS(B575)+'Graficas excel'!$N$7</f>
        <v>20.316048780911121</v>
      </c>
      <c r="D575" s="4">
        <f>'Graficas excel'!$N$3*(COS('Graficas excel'!$N$4*B575+'Graficas excel'!$N$5)+'Graficas excel'!$N$6)*SIN(B575)+'Graficas excel'!$N$8</f>
        <v>22.291154644680862</v>
      </c>
      <c r="E575">
        <f t="shared" si="65"/>
        <v>1.6634423003852654</v>
      </c>
      <c r="F575">
        <f>C575/(2*'Graficas excel'!$N$9*COS(E575/2))</f>
        <v>0.7540048961468343</v>
      </c>
      <c r="G575">
        <f t="shared" si="66"/>
        <v>0.65686879708706036</v>
      </c>
      <c r="H575">
        <f t="shared" si="67"/>
        <v>1.4333168952293298</v>
      </c>
      <c r="I575">
        <f t="shared" si="68"/>
        <v>1.5483795978072976</v>
      </c>
      <c r="J575">
        <f t="shared" si="69"/>
        <v>-0.21427547080795456</v>
      </c>
      <c r="K575">
        <f t="shared" si="69"/>
        <v>0.2173025533918905</v>
      </c>
      <c r="L575">
        <f t="shared" si="69"/>
        <v>1.6322109253461869</v>
      </c>
      <c r="M575">
        <f t="shared" si="70"/>
        <v>-1.4333168952293298</v>
      </c>
      <c r="N575">
        <f t="shared" si="71"/>
        <v>0.56944933130121422</v>
      </c>
      <c r="O575">
        <f t="shared" si="71"/>
        <v>8.9511620938641914E-2</v>
      </c>
      <c r="P575">
        <f t="shared" si="71"/>
        <v>-1.7707092340079778</v>
      </c>
    </row>
    <row r="576" spans="1:16" x14ac:dyDescent="0.35">
      <c r="A576">
        <v>573</v>
      </c>
      <c r="B576">
        <f t="shared" si="64"/>
        <v>6.0004419683565047</v>
      </c>
      <c r="C576">
        <f>'Graficas excel'!$N$3*(COS('Graficas excel'!$N$4*B576+'Graficas excel'!$N$5)+'Graficas excel'!$N$6)*COS(B576)+'Graficas excel'!$N$7</f>
        <v>20.352236340574347</v>
      </c>
      <c r="D576" s="4">
        <f>'Graficas excel'!$N$3*(COS('Graficas excel'!$N$4*B576+'Graficas excel'!$N$5)+'Graficas excel'!$N$6)*SIN(B576)+'Graficas excel'!$N$8</f>
        <v>22.363977886022763</v>
      </c>
      <c r="E576">
        <f t="shared" si="65"/>
        <v>1.6649177848717254</v>
      </c>
      <c r="F576">
        <f>C576/(2*'Graficas excel'!$N$9*COS(E576/2))</f>
        <v>0.7559600811836521</v>
      </c>
      <c r="G576">
        <f t="shared" si="66"/>
        <v>0.65461771718828854</v>
      </c>
      <c r="H576">
        <f t="shared" si="67"/>
        <v>1.4273536357766381</v>
      </c>
      <c r="I576">
        <f t="shared" si="68"/>
        <v>1.5461357103241817</v>
      </c>
      <c r="J576">
        <f t="shared" si="69"/>
        <v>-0.211999883790147</v>
      </c>
      <c r="K576">
        <f t="shared" si="69"/>
        <v>0.2343950262324791</v>
      </c>
      <c r="L576">
        <f t="shared" si="69"/>
        <v>1.6377285219875426</v>
      </c>
      <c r="M576">
        <f t="shared" si="70"/>
        <v>-1.4273536357766381</v>
      </c>
      <c r="N576">
        <f t="shared" si="71"/>
        <v>0.57038669480372006</v>
      </c>
      <c r="O576">
        <f t="shared" si="71"/>
        <v>7.0968797201298339E-2</v>
      </c>
      <c r="P576">
        <f t="shared" si="71"/>
        <v>-1.8636779866421738</v>
      </c>
    </row>
    <row r="577" spans="1:16" x14ac:dyDescent="0.35">
      <c r="A577">
        <v>574</v>
      </c>
      <c r="B577">
        <f t="shared" si="64"/>
        <v>6.01091394386847</v>
      </c>
      <c r="C577">
        <f>'Graficas excel'!$N$3*(COS('Graficas excel'!$N$4*B577+'Graficas excel'!$N$5)+'Graficas excel'!$N$6)*COS(B577)+'Graficas excel'!$N$7</f>
        <v>20.387588028202089</v>
      </c>
      <c r="D577" s="4">
        <f>'Graficas excel'!$N$3*(COS('Graficas excel'!$N$4*B577+'Graficas excel'!$N$5)+'Graficas excel'!$N$6)*SIN(B577)+'Graficas excel'!$N$8</f>
        <v>22.437348360693758</v>
      </c>
      <c r="E577">
        <f t="shared" si="65"/>
        <v>1.666450745188881</v>
      </c>
      <c r="F577">
        <f>C577/(2*'Graficas excel'!$N$9*COS(E577/2))</f>
        <v>0.75791174744607315</v>
      </c>
      <c r="G577">
        <f t="shared" si="66"/>
        <v>0.65235709782544693</v>
      </c>
      <c r="H577">
        <f t="shared" si="67"/>
        <v>1.4213805602763026</v>
      </c>
      <c r="I577">
        <f t="shared" si="68"/>
        <v>1.5439156527325917</v>
      </c>
      <c r="J577">
        <f t="shared" si="69"/>
        <v>-0.20954530481531386</v>
      </c>
      <c r="K577">
        <f t="shared" si="69"/>
        <v>0.25154527920998088</v>
      </c>
      <c r="L577">
        <f t="shared" si="69"/>
        <v>1.6386263626291815</v>
      </c>
      <c r="M577">
        <f t="shared" si="70"/>
        <v>-1.4213805602763023</v>
      </c>
      <c r="N577">
        <f t="shared" si="71"/>
        <v>0.57112987831012574</v>
      </c>
      <c r="O577">
        <f t="shared" si="71"/>
        <v>5.1452406962991443E-2</v>
      </c>
      <c r="P577">
        <f t="shared" si="71"/>
        <v>-1.9521950683098761</v>
      </c>
    </row>
    <row r="578" spans="1:16" x14ac:dyDescent="0.35">
      <c r="A578">
        <v>575</v>
      </c>
      <c r="B578">
        <f t="shared" si="64"/>
        <v>6.0213859193804362</v>
      </c>
      <c r="C578">
        <f>'Graficas excel'!$N$3*(COS('Graficas excel'!$N$4*B578+'Graficas excel'!$N$5)+'Graficas excel'!$N$6)*COS(B578)+'Graficas excel'!$N$7</f>
        <v>20.422059241364963</v>
      </c>
      <c r="D578" s="4">
        <f>'Graficas excel'!$N$3*(COS('Graficas excel'!$N$4*B578+'Graficas excel'!$N$5)+'Graficas excel'!$N$6)*SIN(B578)+'Graficas excel'!$N$8</f>
        <v>22.511265220100299</v>
      </c>
      <c r="E578">
        <f t="shared" si="65"/>
        <v>1.66804289668735</v>
      </c>
      <c r="F578">
        <f>C578/(2*'Graficas excel'!$N$9*COS(E578/2))</f>
        <v>0.75985918328148028</v>
      </c>
      <c r="G578">
        <f t="shared" si="66"/>
        <v>0.65008770299306673</v>
      </c>
      <c r="H578">
        <f t="shared" si="67"/>
        <v>1.4153997021764868</v>
      </c>
      <c r="I578">
        <f t="shared" si="68"/>
        <v>1.5417212994319183</v>
      </c>
      <c r="J578">
        <f t="shared" si="69"/>
        <v>-0.2069111288112763</v>
      </c>
      <c r="K578">
        <f t="shared" si="69"/>
        <v>0.26870493435269555</v>
      </c>
      <c r="L578">
        <f t="shared" si="69"/>
        <v>1.634901056026109</v>
      </c>
      <c r="M578">
        <f t="shared" si="70"/>
        <v>-1.4153997021764866</v>
      </c>
      <c r="N578">
        <f t="shared" si="71"/>
        <v>0.57166868665587389</v>
      </c>
      <c r="O578">
        <f t="shared" si="71"/>
        <v>3.1009068013069675E-2</v>
      </c>
      <c r="P578">
        <f t="shared" si="71"/>
        <v>-2.0358540653702062</v>
      </c>
    </row>
    <row r="579" spans="1:16" x14ac:dyDescent="0.35">
      <c r="A579">
        <v>576</v>
      </c>
      <c r="B579">
        <f t="shared" ref="B579:B602" si="72">A579*$B$1</f>
        <v>6.0318578948924024</v>
      </c>
      <c r="C579">
        <f>'Graficas excel'!$N$3*(COS('Graficas excel'!$N$4*B579+'Graficas excel'!$N$5)+'Graficas excel'!$N$6)*COS(B579)+'Graficas excel'!$N$7</f>
        <v>20.455605526292018</v>
      </c>
      <c r="D579" s="4">
        <f>'Graficas excel'!$N$3*(COS('Graficas excel'!$N$4*B579+'Graficas excel'!$N$5)+'Graficas excel'!$N$6)*SIN(B579)+'Graficas excel'!$N$8</f>
        <v>22.585725860731745</v>
      </c>
      <c r="E579">
        <f t="shared" si="65"/>
        <v>1.6696958606268382</v>
      </c>
      <c r="F579">
        <f>C579/(2*'Graficas excel'!$N$9*COS(E579/2))</f>
        <v>0.76180165155676971</v>
      </c>
      <c r="G579">
        <f t="shared" si="66"/>
        <v>0.64781034546028826</v>
      </c>
      <c r="H579">
        <f t="shared" si="67"/>
        <v>1.4094132016888685</v>
      </c>
      <c r="I579">
        <f t="shared" si="68"/>
        <v>1.5395545311578533</v>
      </c>
      <c r="J579">
        <f t="shared" si="69"/>
        <v>-0.20409725731879044</v>
      </c>
      <c r="K579">
        <f t="shared" si="69"/>
        <v>0.28582557817588827</v>
      </c>
      <c r="L579">
        <f t="shared" si="69"/>
        <v>1.6265604937499003</v>
      </c>
      <c r="M579">
        <f t="shared" si="70"/>
        <v>-1.4094132016888685</v>
      </c>
      <c r="N579">
        <f t="shared" si="71"/>
        <v>0.57199341285675565</v>
      </c>
      <c r="O579">
        <f t="shared" si="71"/>
        <v>9.6896540945764966E-3</v>
      </c>
      <c r="P579">
        <f t="shared" si="71"/>
        <v>-2.1142627200436261</v>
      </c>
    </row>
    <row r="580" spans="1:16" x14ac:dyDescent="0.35">
      <c r="A580">
        <v>577</v>
      </c>
      <c r="B580">
        <f t="shared" si="72"/>
        <v>6.0423298704043686</v>
      </c>
      <c r="C580">
        <f>'Graficas excel'!$N$3*(COS('Graficas excel'!$N$4*B580+'Graficas excel'!$N$5)+'Graficas excel'!$N$6)*COS(B580)+'Graficas excel'!$N$7</f>
        <v>20.488182725400549</v>
      </c>
      <c r="D580" s="4">
        <f>'Graficas excel'!$N$3*(COS('Graficas excel'!$N$4*B580+'Graficas excel'!$N$5)+'Graficas excel'!$N$6)*SIN(B580)+'Graficas excel'!$N$8</f>
        <v>22.660725912552277</v>
      </c>
      <c r="E580">
        <f t="shared" ref="E580:E602" si="73">ATAN2(C580,D580)*2</f>
        <v>1.6714111586778764</v>
      </c>
      <c r="F580">
        <f>C580/(2*'Graficas excel'!$N$9*COS(E580/2))</f>
        <v>0.763738392003939</v>
      </c>
      <c r="G580">
        <f t="shared" ref="G580:G602" si="74">(1-F580^2)^(1/2)</f>
        <v>0.64552588528984456</v>
      </c>
      <c r="H580">
        <f t="shared" ref="H580:H602" si="75">ATAN2(F580,G580)*2</f>
        <v>1.403423300676427</v>
      </c>
      <c r="I580">
        <f t="shared" ref="I580:I602" si="76">(E580+H580)/2</f>
        <v>1.5374172296771516</v>
      </c>
      <c r="J580">
        <f t="shared" ref="J580:L601" si="77">(I581-I580)/$B$1</f>
        <v>-0.20110409886343902</v>
      </c>
      <c r="K580">
        <f t="shared" si="77"/>
        <v>0.30285887983516852</v>
      </c>
      <c r="L580">
        <f t="shared" si="77"/>
        <v>1.613623537731081</v>
      </c>
      <c r="M580">
        <f t="shared" ref="M580:M602" si="78">E580-2*I580</f>
        <v>-1.4034233006764267</v>
      </c>
      <c r="N580">
        <f t="shared" ref="N580:P600" si="79">(M581-M580)/$B$1</f>
        <v>0.57209488267715347</v>
      </c>
      <c r="O580">
        <f t="shared" si="79"/>
        <v>-1.2450853335582933E-2</v>
      </c>
      <c r="P580">
        <f t="shared" si="79"/>
        <v>-2.1870444175231576</v>
      </c>
    </row>
    <row r="581" spans="1:16" x14ac:dyDescent="0.35">
      <c r="A581">
        <v>578</v>
      </c>
      <c r="B581">
        <f t="shared" si="72"/>
        <v>6.052801845916334</v>
      </c>
      <c r="C581">
        <f>'Graficas excel'!$N$3*(COS('Graficas excel'!$N$4*B581+'Graficas excel'!$N$5)+'Graficas excel'!$N$6)*COS(B581)+'Graficas excel'!$N$7</f>
        <v>20.519747124451733</v>
      </c>
      <c r="D581" s="4">
        <f>'Graficas excel'!$N$3*(COS('Graficas excel'!$N$4*B581+'Graficas excel'!$N$5)+'Graficas excel'!$N$6)*SIN(B581)+'Graficas excel'!$N$8</f>
        <v>22.736259235062352</v>
      </c>
      <c r="E581">
        <f t="shared" si="73"/>
        <v>1.6731902078824847</v>
      </c>
      <c r="F581">
        <f>C581/(2*'Graficas excel'!$N$9*COS(E581/2))</f>
        <v>0.76566862367778077</v>
      </c>
      <c r="G581">
        <f t="shared" si="74"/>
        <v>0.64323522813615619</v>
      </c>
      <c r="H581">
        <f t="shared" si="75"/>
        <v>1.3974323370745105</v>
      </c>
      <c r="I581">
        <f t="shared" si="76"/>
        <v>1.5353112724784976</v>
      </c>
      <c r="J581">
        <f t="shared" si="77"/>
        <v>-0.19793256809022369</v>
      </c>
      <c r="K581">
        <f t="shared" si="77"/>
        <v>0.3197567060078203</v>
      </c>
      <c r="L581">
        <f t="shared" si="77"/>
        <v>1.5961196894221119</v>
      </c>
      <c r="M581">
        <f t="shared" si="78"/>
        <v>-1.3974323370745105</v>
      </c>
      <c r="N581">
        <f t="shared" si="79"/>
        <v>0.57196449764592017</v>
      </c>
      <c r="O581">
        <f t="shared" si="79"/>
        <v>-3.5353528919467331E-2</v>
      </c>
      <c r="P581">
        <f t="shared" si="79"/>
        <v>-2.2538395709575272</v>
      </c>
    </row>
    <row r="582" spans="1:16" x14ac:dyDescent="0.35">
      <c r="A582">
        <v>579</v>
      </c>
      <c r="B582">
        <f t="shared" si="72"/>
        <v>6.0632738214283002</v>
      </c>
      <c r="C582">
        <f>'Graficas excel'!$N$3*(COS('Graficas excel'!$N$4*B582+'Graficas excel'!$N$5)+'Graficas excel'!$N$6)*COS(B582)+'Graficas excel'!$N$7</f>
        <v>20.55025559878495</v>
      </c>
      <c r="D582" s="4">
        <f>'Graficas excel'!$N$3*(COS('Graficas excel'!$N$4*B582+'Graficas excel'!$N$5)+'Graficas excel'!$N$6)*SIN(B582)+'Graficas excel'!$N$8</f>
        <v>22.812317921029084</v>
      </c>
      <c r="E582">
        <f t="shared" si="73"/>
        <v>1.675034316083424</v>
      </c>
      <c r="F582">
        <f>C582/(2*'Graficas excel'!$N$9*COS(E582/2))</f>
        <v>0.7675915475146502</v>
      </c>
      <c r="G582">
        <f t="shared" si="74"/>
        <v>0.6409393233248093</v>
      </c>
      <c r="H582">
        <f t="shared" si="75"/>
        <v>1.3914427388614488</v>
      </c>
      <c r="I582">
        <f t="shared" si="76"/>
        <v>1.5332385274724363</v>
      </c>
      <c r="J582">
        <f t="shared" si="77"/>
        <v>-0.19458408369512289</v>
      </c>
      <c r="K582">
        <f t="shared" si="77"/>
        <v>0.3364712323096154</v>
      </c>
      <c r="L582">
        <f t="shared" si="77"/>
        <v>1.5740888055774038</v>
      </c>
      <c r="M582">
        <f t="shared" si="78"/>
        <v>-1.3914427388614485</v>
      </c>
      <c r="N582">
        <f t="shared" si="79"/>
        <v>0.57159427635681392</v>
      </c>
      <c r="O582">
        <f t="shared" si="79"/>
        <v>-5.8955681714434459E-2</v>
      </c>
      <c r="P582">
        <f t="shared" si="79"/>
        <v>-2.3143070499615233</v>
      </c>
    </row>
    <row r="583" spans="1:16" x14ac:dyDescent="0.35">
      <c r="A583">
        <v>580</v>
      </c>
      <c r="B583">
        <f t="shared" si="72"/>
        <v>6.0737457969402664</v>
      </c>
      <c r="C583">
        <f>'Graficas excel'!$N$3*(COS('Graficas excel'!$N$4*B583+'Graficas excel'!$N$5)+'Graficas excel'!$N$6)*COS(B583)+'Graficas excel'!$N$7</f>
        <v>20.579665758086257</v>
      </c>
      <c r="D583" s="4">
        <f>'Graficas excel'!$N$3*(COS('Graficas excel'!$N$4*B583+'Graficas excel'!$N$5)+'Graficas excel'!$N$6)*SIN(B583)+'Graficas excel'!$N$8</f>
        <v>22.88889230785318</v>
      </c>
      <c r="E583">
        <f t="shared" si="73"/>
        <v>1.6769446778292652</v>
      </c>
      <c r="F583">
        <f>C583/(2*'Graficas excel'!$N$9*COS(E583/2))</f>
        <v>0.76950634898089398</v>
      </c>
      <c r="G583">
        <f t="shared" si="74"/>
        <v>0.63863916171661017</v>
      </c>
      <c r="H583">
        <f t="shared" si="75"/>
        <v>1.3854570175966603</v>
      </c>
      <c r="I583">
        <f t="shared" si="76"/>
        <v>1.5312008477129626</v>
      </c>
      <c r="J583">
        <f t="shared" si="77"/>
        <v>-0.19106056518989559</v>
      </c>
      <c r="K583">
        <f t="shared" si="77"/>
        <v>0.35295505173528174</v>
      </c>
      <c r="L583">
        <f t="shared" si="77"/>
        <v>1.5475808085965128</v>
      </c>
      <c r="M583">
        <f t="shared" si="78"/>
        <v>-1.3854570175966601</v>
      </c>
      <c r="N583">
        <f t="shared" si="79"/>
        <v>0.57097689390160911</v>
      </c>
      <c r="O583">
        <f t="shared" si="79"/>
        <v>-8.3191048468801751E-2</v>
      </c>
      <c r="P583">
        <f t="shared" si="79"/>
        <v>-2.3681255236522865</v>
      </c>
    </row>
    <row r="584" spans="1:16" x14ac:dyDescent="0.35">
      <c r="A584">
        <v>581</v>
      </c>
      <c r="B584">
        <f t="shared" si="72"/>
        <v>6.0842177724522326</v>
      </c>
      <c r="C584">
        <f>'Graficas excel'!$N$3*(COS('Graficas excel'!$N$4*B584+'Graficas excel'!$N$5)+'Graficas excel'!$N$6)*COS(B584)+'Graficas excel'!$N$7</f>
        <v>20.607936089151526</v>
      </c>
      <c r="D584" s="4">
        <f>'Graficas excel'!$N$3*(COS('Graficas excel'!$N$4*B584+'Graficas excel'!$N$5)+'Graficas excel'!$N$6)*SIN(B584)+'Graficas excel'!$N$8</f>
        <v>22.965970996508844</v>
      </c>
      <c r="E584">
        <f t="shared" si="73"/>
        <v>1.6789223707601593</v>
      </c>
      <c r="F584">
        <f>C584/(2*'Graficas excel'!$N$9*COS(E584/2))</f>
        <v>0.77141220079922224</v>
      </c>
      <c r="G584">
        <f t="shared" si="74"/>
        <v>0.63633577336033875</v>
      </c>
      <c r="H584">
        <f t="shared" si="75"/>
        <v>1.379477761545824</v>
      </c>
      <c r="I584">
        <f t="shared" si="76"/>
        <v>1.5292000661529916</v>
      </c>
      <c r="J584">
        <f t="shared" si="77"/>
        <v>-0.18736442853129903</v>
      </c>
      <c r="K584">
        <f t="shared" si="77"/>
        <v>0.36916128006569293</v>
      </c>
      <c r="L584">
        <f t="shared" si="77"/>
        <v>1.5166554413585733</v>
      </c>
      <c r="M584">
        <f t="shared" si="78"/>
        <v>-1.379477761545824</v>
      </c>
      <c r="N584">
        <f t="shared" si="79"/>
        <v>0.57010571927922904</v>
      </c>
      <c r="O584">
        <f t="shared" si="79"/>
        <v>-0.1079900009617501</v>
      </c>
      <c r="P584">
        <f t="shared" si="79"/>
        <v>-2.4149947884216241</v>
      </c>
    </row>
    <row r="585" spans="1:16" x14ac:dyDescent="0.35">
      <c r="A585">
        <v>582</v>
      </c>
      <c r="B585">
        <f t="shared" si="72"/>
        <v>6.0946897479641979</v>
      </c>
      <c r="C585">
        <f>'Graficas excel'!$N$3*(COS('Graficas excel'!$N$4*B585+'Graficas excel'!$N$5)+'Graficas excel'!$N$6)*COS(B585)+'Graficas excel'!$N$7</f>
        <v>20.63502609611141</v>
      </c>
      <c r="D585" s="4">
        <f>'Graficas excel'!$N$3*(COS('Graficas excel'!$N$4*B585+'Graficas excel'!$N$5)+'Graficas excel'!$N$6)*SIN(B585)+'Graficas excel'!$N$8</f>
        <v>23.043540877961746</v>
      </c>
      <c r="E585">
        <f t="shared" si="73"/>
        <v>1.6809683524768966</v>
      </c>
      <c r="F585">
        <f>C585/(2*'Graficas excel'!$N$9*COS(E585/2))</f>
        <v>0.7733082657410516</v>
      </c>
      <c r="G585">
        <f t="shared" si="74"/>
        <v>0.6340302249392904</v>
      </c>
      <c r="H585">
        <f t="shared" si="75"/>
        <v>1.3735076284143</v>
      </c>
      <c r="I585">
        <f t="shared" si="76"/>
        <v>1.5272379904455984</v>
      </c>
      <c r="J585">
        <f t="shared" si="77"/>
        <v>-0.18349858064648508</v>
      </c>
      <c r="K585">
        <f t="shared" si="77"/>
        <v>0.38504365870768986</v>
      </c>
      <c r="L585">
        <f t="shared" si="77"/>
        <v>1.481382037128425</v>
      </c>
      <c r="M585">
        <f t="shared" si="78"/>
        <v>-1.3735076284143002</v>
      </c>
      <c r="N585">
        <f t="shared" si="79"/>
        <v>0.56897485063362041</v>
      </c>
      <c r="O585">
        <f t="shared" si="79"/>
        <v>-0.1332797672476268</v>
      </c>
      <c r="P585">
        <f t="shared" si="79"/>
        <v>-2.4546370427141255</v>
      </c>
    </row>
    <row r="586" spans="1:16" x14ac:dyDescent="0.35">
      <c r="A586">
        <v>583</v>
      </c>
      <c r="B586">
        <f t="shared" si="72"/>
        <v>6.1051617234761641</v>
      </c>
      <c r="C586">
        <f>'Graficas excel'!$N$3*(COS('Graficas excel'!$N$4*B586+'Graficas excel'!$N$5)+'Graficas excel'!$N$6)*COS(B586)+'Graficas excel'!$N$7</f>
        <v>20.660896437594523</v>
      </c>
      <c r="D586" s="4">
        <f>'Graficas excel'!$N$3*(COS('Graficas excel'!$N$4*B586+'Graficas excel'!$N$5)+'Graficas excel'!$N$6)*SIN(B586)+'Graficas excel'!$N$8</f>
        <v>23.121587166939431</v>
      </c>
      <c r="E586">
        <f t="shared" si="73"/>
        <v>1.6830834578936353</v>
      </c>
      <c r="F586">
        <f>C586/(2*'Graficas excel'!$N$9*COS(E586/2))</f>
        <v>0.77519369947266403</v>
      </c>
      <c r="G586">
        <f t="shared" si="74"/>
        <v>0.63172361701766777</v>
      </c>
      <c r="H586">
        <f t="shared" si="75"/>
        <v>1.3675493377115404</v>
      </c>
      <c r="I586">
        <f t="shared" si="76"/>
        <v>1.5253163978025879</v>
      </c>
      <c r="J586">
        <f t="shared" si="77"/>
        <v>-0.17946641288146037</v>
      </c>
      <c r="K586">
        <f t="shared" si="77"/>
        <v>0.400556655124365</v>
      </c>
      <c r="L586">
        <f t="shared" si="77"/>
        <v>1.4418393331609425</v>
      </c>
      <c r="M586">
        <f t="shared" si="78"/>
        <v>-1.3675493377115404</v>
      </c>
      <c r="N586">
        <f t="shared" si="79"/>
        <v>0.56757914817476274</v>
      </c>
      <c r="O586">
        <f t="shared" si="79"/>
        <v>-0.15898466624969371</v>
      </c>
      <c r="P586">
        <f t="shared" si="79"/>
        <v>-2.4867981469310951</v>
      </c>
    </row>
    <row r="587" spans="1:16" x14ac:dyDescent="0.35">
      <c r="A587">
        <v>584</v>
      </c>
      <c r="B587">
        <f t="shared" si="72"/>
        <v>6.1156336989881304</v>
      </c>
      <c r="C587">
        <f>'Graficas excel'!$N$3*(COS('Graficas excel'!$N$4*B587+'Graficas excel'!$N$5)+'Graficas excel'!$N$6)*COS(B587)+'Graficas excel'!$N$7</f>
        <v>20.685509060315976</v>
      </c>
      <c r="D587" s="4">
        <f>'Graficas excel'!$N$3*(COS('Graficas excel'!$N$4*B587+'Graficas excel'!$N$5)+'Graficas excel'!$N$6)*SIN(B587)+'Graficas excel'!$N$8</f>
        <v>23.200093442898392</v>
      </c>
      <c r="E587">
        <f t="shared" si="73"/>
        <v>1.6852683970725939</v>
      </c>
      <c r="F587">
        <f>C587/(2*'Graficas excel'!$N$9*COS(E587/2))</f>
        <v>0.7770676534429094</v>
      </c>
      <c r="G587">
        <f t="shared" si="74"/>
        <v>0.6294170810938724</v>
      </c>
      <c r="H587">
        <f t="shared" si="75"/>
        <v>1.3616056627707518</v>
      </c>
      <c r="I587">
        <f t="shared" si="76"/>
        <v>1.5234370299216728</v>
      </c>
      <c r="J587">
        <f t="shared" si="77"/>
        <v>-0.17527179339784302</v>
      </c>
      <c r="K587">
        <f t="shared" si="77"/>
        <v>0.41565556131341574</v>
      </c>
      <c r="L587">
        <f t="shared" si="77"/>
        <v>1.3981153264596309</v>
      </c>
      <c r="M587">
        <f t="shared" si="78"/>
        <v>-1.3616056627707518</v>
      </c>
      <c r="N587">
        <f t="shared" si="79"/>
        <v>0.56591426464301786</v>
      </c>
      <c r="O587">
        <f t="shared" si="79"/>
        <v>-0.1850263555475585</v>
      </c>
      <c r="P587">
        <f t="shared" si="79"/>
        <v>-2.5112488373086155</v>
      </c>
    </row>
    <row r="588" spans="1:16" x14ac:dyDescent="0.35">
      <c r="A588">
        <v>585</v>
      </c>
      <c r="B588">
        <f t="shared" si="72"/>
        <v>6.1261056745000957</v>
      </c>
      <c r="C588">
        <f>'Graficas excel'!$N$3*(COS('Graficas excel'!$N$4*B588+'Graficas excel'!$N$5)+'Graficas excel'!$N$6)*COS(B588)+'Graficas excel'!$N$7</f>
        <v>20.708827328591479</v>
      </c>
      <c r="D588" s="4">
        <f>'Graficas excel'!$N$3*(COS('Graficas excel'!$N$4*B588+'Graficas excel'!$N$5)+'Graficas excel'!$N$6)*SIN(B588)+'Graficas excel'!$N$8</f>
        <v>23.279041698002541</v>
      </c>
      <c r="E588">
        <f t="shared" si="73"/>
        <v>1.6875237535370067</v>
      </c>
      <c r="F588">
        <f>C588/(2*'Graficas excel'!$N$9*COS(E588/2))</f>
        <v>0.77892927780012478</v>
      </c>
      <c r="G588">
        <f t="shared" si="74"/>
        <v>0.62711177646873772</v>
      </c>
      <c r="H588">
        <f t="shared" si="75"/>
        <v>1.3556794224495381</v>
      </c>
      <c r="I588">
        <f t="shared" si="76"/>
        <v>1.5216015879932723</v>
      </c>
      <c r="J588">
        <f t="shared" si="77"/>
        <v>-0.17091905853835646</v>
      </c>
      <c r="K588">
        <f t="shared" si="77"/>
        <v>0.43029659077500532</v>
      </c>
      <c r="L588">
        <f t="shared" si="77"/>
        <v>1.3503071513852671</v>
      </c>
      <c r="M588">
        <f t="shared" si="78"/>
        <v>-1.3556794224495379</v>
      </c>
      <c r="N588">
        <f t="shared" si="79"/>
        <v>0.56397667317865552</v>
      </c>
      <c r="O588">
        <f t="shared" si="79"/>
        <v>-0.21132409187630735</v>
      </c>
      <c r="P588">
        <f t="shared" si="79"/>
        <v>-2.5277858941667288</v>
      </c>
    </row>
    <row r="589" spans="1:16" x14ac:dyDescent="0.35">
      <c r="A589">
        <v>586</v>
      </c>
      <c r="B589">
        <f t="shared" si="72"/>
        <v>6.1365776500120619</v>
      </c>
      <c r="C589">
        <f>'Graficas excel'!$N$3*(COS('Graficas excel'!$N$4*B589+'Graficas excel'!$N$5)+'Graficas excel'!$N$6)*COS(B589)+'Graficas excel'!$N$7</f>
        <v>20.730816149292128</v>
      </c>
      <c r="D589" s="4">
        <f>'Graficas excel'!$N$3*(COS('Graficas excel'!$N$4*B589+'Graficas excel'!$N$5)+'Graficas excel'!$N$6)*SIN(B589)+'Graficas excel'!$N$8</f>
        <v>23.358412391898909</v>
      </c>
      <c r="E589">
        <f t="shared" si="73"/>
        <v>1.6898499830567697</v>
      </c>
      <c r="F589">
        <f>C589/(2*'Graficas excel'!$N$9*COS(E589/2))</f>
        <v>0.78077772432594716</v>
      </c>
      <c r="G589">
        <f t="shared" si="74"/>
        <v>0.62480888693775416</v>
      </c>
      <c r="H589">
        <f t="shared" si="75"/>
        <v>1.349773472538691</v>
      </c>
      <c r="I589">
        <f t="shared" si="76"/>
        <v>1.5198117277977303</v>
      </c>
      <c r="J589">
        <f t="shared" si="77"/>
        <v>-0.16641300317687815</v>
      </c>
      <c r="K589">
        <f t="shared" si="77"/>
        <v>0.44443697419794437</v>
      </c>
      <c r="L589">
        <f t="shared" si="77"/>
        <v>1.2985210059836929</v>
      </c>
      <c r="M589">
        <f t="shared" si="78"/>
        <v>-1.349773472538691</v>
      </c>
      <c r="N589">
        <f t="shared" si="79"/>
        <v>0.56176369246343838</v>
      </c>
      <c r="O589">
        <f t="shared" si="79"/>
        <v>-0.23779500385951435</v>
      </c>
      <c r="P589">
        <f t="shared" si="79"/>
        <v>-2.5362332573688562</v>
      </c>
    </row>
    <row r="590" spans="1:16" x14ac:dyDescent="0.35">
      <c r="A590">
        <v>587</v>
      </c>
      <c r="B590">
        <f t="shared" si="72"/>
        <v>6.1470496255240281</v>
      </c>
      <c r="C590">
        <f>'Graficas excel'!$N$3*(COS('Graficas excel'!$N$4*B590+'Graficas excel'!$N$5)+'Graficas excel'!$N$6)*COS(B590)+'Graficas excel'!$N$7</f>
        <v>20.751442091771612</v>
      </c>
      <c r="D590" s="4">
        <f>'Graficas excel'!$N$3*(COS('Graficas excel'!$N$4*B590+'Graficas excel'!$N$5)+'Graficas excel'!$N$6)*SIN(B590)+'Graficas excel'!$N$8</f>
        <v>23.438184513048682</v>
      </c>
      <c r="E590">
        <f t="shared" si="73"/>
        <v>1.6922474128994764</v>
      </c>
      <c r="F590">
        <f>C590/(2*'Graficas excel'!$N$9*COS(E590/2))</f>
        <v>0.78261214937375967</v>
      </c>
      <c r="G590">
        <f t="shared" si="74"/>
        <v>0.62250961731734233</v>
      </c>
      <c r="H590">
        <f t="shared" si="75"/>
        <v>1.3438906969077025</v>
      </c>
      <c r="I590">
        <f t="shared" si="76"/>
        <v>1.5180690549035893</v>
      </c>
      <c r="J590">
        <f t="shared" si="77"/>
        <v>-0.16175887006646503</v>
      </c>
      <c r="K590">
        <f t="shared" si="77"/>
        <v>0.45803505437437902</v>
      </c>
      <c r="L590">
        <f t="shared" si="77"/>
        <v>1.2428721191197025</v>
      </c>
      <c r="M590">
        <f t="shared" si="78"/>
        <v>-1.3438906969077022</v>
      </c>
      <c r="N590">
        <f t="shared" si="79"/>
        <v>0.55927350900615369</v>
      </c>
      <c r="O590">
        <f t="shared" si="79"/>
        <v>-0.26435437642331472</v>
      </c>
      <c r="P590">
        <f t="shared" si="79"/>
        <v>-2.5364431398536778</v>
      </c>
    </row>
    <row r="591" spans="1:16" x14ac:dyDescent="0.35">
      <c r="A591">
        <v>588</v>
      </c>
      <c r="B591">
        <f t="shared" si="72"/>
        <v>6.1575216010359943</v>
      </c>
      <c r="C591">
        <f>'Graficas excel'!$N$3*(COS('Graficas excel'!$N$4*B591+'Graficas excel'!$N$5)+'Graficas excel'!$N$6)*COS(B591)+'Graficas excel'!$N$7</f>
        <v>20.770673502316246</v>
      </c>
      <c r="D591" s="4">
        <f>'Graficas excel'!$N$3*(COS('Graficas excel'!$N$4*B591+'Graficas excel'!$N$5)+'Graficas excel'!$N$6)*SIN(B591)+'Graficas excel'!$N$8</f>
        <v>23.518335646344742</v>
      </c>
      <c r="E591">
        <f t="shared" si="73"/>
        <v>1.6947162415379216</v>
      </c>
      <c r="F591">
        <f>C591/(2*'Graficas excel'!$N$9*COS(E591/2))</f>
        <v>0.78443171679963319</v>
      </c>
      <c r="G591">
        <f t="shared" si="74"/>
        <v>0.62021518981622825</v>
      </c>
      <c r="H591">
        <f t="shared" si="75"/>
        <v>1.3380339984168985</v>
      </c>
      <c r="I591">
        <f t="shared" si="76"/>
        <v>1.51637511997741</v>
      </c>
      <c r="J591">
        <f t="shared" si="77"/>
        <v>-0.15696233819343453</v>
      </c>
      <c r="K591">
        <f t="shared" si="77"/>
        <v>0.47105038077030581</v>
      </c>
      <c r="L591">
        <f t="shared" si="77"/>
        <v>1.1834847398399633</v>
      </c>
      <c r="M591">
        <f t="shared" si="78"/>
        <v>-1.3380339984168985</v>
      </c>
      <c r="N591">
        <f t="shared" si="79"/>
        <v>0.5565051964497677</v>
      </c>
      <c r="O591">
        <f t="shared" si="79"/>
        <v>-0.29091594687135652</v>
      </c>
      <c r="P591">
        <f t="shared" si="79"/>
        <v>-2.5282970278568833</v>
      </c>
    </row>
    <row r="592" spans="1:16" x14ac:dyDescent="0.35">
      <c r="A592">
        <v>589</v>
      </c>
      <c r="B592">
        <f t="shared" si="72"/>
        <v>6.1679935765479597</v>
      </c>
      <c r="C592">
        <f>'Graficas excel'!$N$3*(COS('Graficas excel'!$N$4*B592+'Graficas excel'!$N$5)+'Graficas excel'!$N$6)*COS(B592)+'Graficas excel'!$N$7</f>
        <v>20.78848061268847</v>
      </c>
      <c r="D592" s="4">
        <f>'Graficas excel'!$N$3*(COS('Graficas excel'!$N$4*B592+'Graficas excel'!$N$5)+'Graficas excel'!$N$6)*SIN(B592)+'Graficas excel'!$N$8</f>
        <v>23.598842046721199</v>
      </c>
      <c r="E592">
        <f t="shared" si="73"/>
        <v>1.6972565388037002</v>
      </c>
      <c r="F592">
        <f>C592/(2*'Graficas excel'!$N$9*COS(E592/2))</f>
        <v>0.78623560087380173</v>
      </c>
      <c r="G592">
        <f t="shared" si="74"/>
        <v>0.61792684026396838</v>
      </c>
      <c r="H592">
        <f t="shared" si="75"/>
        <v>1.3322062896273945</v>
      </c>
      <c r="I592">
        <f t="shared" si="76"/>
        <v>1.5147314142155475</v>
      </c>
      <c r="J592">
        <f t="shared" si="77"/>
        <v>-0.15202951014110563</v>
      </c>
      <c r="K592">
        <f t="shared" si="77"/>
        <v>0.48344380398469533</v>
      </c>
      <c r="L592">
        <f t="shared" si="77"/>
        <v>1.120492169663857</v>
      </c>
      <c r="M592">
        <f t="shared" si="78"/>
        <v>-1.3322062896273947</v>
      </c>
      <c r="N592">
        <f t="shared" si="79"/>
        <v>0.55345873177809046</v>
      </c>
      <c r="O592">
        <f t="shared" si="79"/>
        <v>-0.31739221143405016</v>
      </c>
      <c r="P592">
        <f t="shared" si="79"/>
        <v>-2.5117066776543955</v>
      </c>
    </row>
    <row r="593" spans="1:17" x14ac:dyDescent="0.35">
      <c r="A593">
        <v>590</v>
      </c>
      <c r="B593">
        <f t="shared" si="72"/>
        <v>6.1784655520599259</v>
      </c>
      <c r="C593">
        <f>'Graficas excel'!$N$3*(COS('Graficas excel'!$N$4*B593+'Graficas excel'!$N$5)+'Graficas excel'!$N$6)*COS(B593)+'Graficas excel'!$N$7</f>
        <v>20.804835642356402</v>
      </c>
      <c r="D593" s="4">
        <f>'Graficas excel'!$N$3*(COS('Graficas excel'!$N$4*B593+'Graficas excel'!$N$5)+'Graficas excel'!$N$6)*SIN(B593)+'Graficas excel'!$N$8</f>
        <v>23.679678718435831</v>
      </c>
      <c r="E593">
        <f t="shared" si="73"/>
        <v>1.6998682464751764</v>
      </c>
      <c r="F593">
        <f>C593/(2*'Graficas excel'!$N$9*COS(E593/2))</f>
        <v>0.78802298916093105</v>
      </c>
      <c r="G593">
        <f t="shared" si="74"/>
        <v>0.61564581420965669</v>
      </c>
      <c r="H593">
        <f t="shared" si="75"/>
        <v>1.3264104833413308</v>
      </c>
      <c r="I593">
        <f t="shared" si="76"/>
        <v>1.5131393649082536</v>
      </c>
      <c r="J593">
        <f t="shared" si="77"/>
        <v>-0.14696689846436622</v>
      </c>
      <c r="K593">
        <f t="shared" si="77"/>
        <v>0.49517757054676487</v>
      </c>
      <c r="L593">
        <f t="shared" si="77"/>
        <v>1.0540368111154892</v>
      </c>
      <c r="M593">
        <f t="shared" si="78"/>
        <v>-1.3264104833413308</v>
      </c>
      <c r="N593">
        <f t="shared" si="79"/>
        <v>0.55013500831226436</v>
      </c>
      <c r="O593">
        <f t="shared" si="79"/>
        <v>-0.34369474225568841</v>
      </c>
      <c r="P593">
        <f t="shared" si="79"/>
        <v>-2.4866150113730896</v>
      </c>
    </row>
    <row r="594" spans="1:17" x14ac:dyDescent="0.35">
      <c r="A594">
        <v>591</v>
      </c>
      <c r="B594">
        <f t="shared" si="72"/>
        <v>6.1889375275718921</v>
      </c>
      <c r="C594">
        <f>'Graficas excel'!$N$3*(COS('Graficas excel'!$N$4*B594+'Graficas excel'!$N$5)+'Graficas excel'!$N$6)*COS(B594)+'Graficas excel'!$N$7</f>
        <v>20.819712894025535</v>
      </c>
      <c r="D594" s="4">
        <f>'Graficas excel'!$N$3*(COS('Graficas excel'!$N$4*B594+'Graficas excel'!$N$5)+'Graficas excel'!$N$6)*SIN(B594)+'Graficas excel'!$N$8</f>
        <v>23.760819499683095</v>
      </c>
      <c r="E594">
        <f t="shared" si="73"/>
        <v>1.7025511792869208</v>
      </c>
      <c r="F594">
        <f>C594/(2*'Graficas excel'!$N$9*COS(E594/2))</f>
        <v>0.78979308535771486</v>
      </c>
      <c r="G594">
        <f t="shared" si="74"/>
        <v>0.61337336290479827</v>
      </c>
      <c r="H594">
        <f t="shared" si="75"/>
        <v>1.3206494830060096</v>
      </c>
      <c r="I594">
        <f t="shared" si="76"/>
        <v>1.5116003311464652</v>
      </c>
      <c r="J594">
        <f t="shared" si="77"/>
        <v>-0.1417814110715257</v>
      </c>
      <c r="K594">
        <f t="shared" si="77"/>
        <v>0.50621541822147698</v>
      </c>
      <c r="L594">
        <f t="shared" si="77"/>
        <v>0.98427024912636596</v>
      </c>
      <c r="M594">
        <f t="shared" si="78"/>
        <v>-1.3206494830060096</v>
      </c>
      <c r="N594">
        <f t="shared" si="79"/>
        <v>0.54653584538777134</v>
      </c>
      <c r="O594">
        <f t="shared" si="79"/>
        <v>-0.3697345137624744</v>
      </c>
      <c r="P594">
        <f t="shared" si="79"/>
        <v>-2.4529969714236555</v>
      </c>
    </row>
    <row r="595" spans="1:17" x14ac:dyDescent="0.35">
      <c r="A595">
        <v>592</v>
      </c>
      <c r="B595">
        <f t="shared" si="72"/>
        <v>6.1994095030838583</v>
      </c>
      <c r="C595">
        <f>'Graficas excel'!$N$3*(COS('Graficas excel'!$N$4*B595+'Graficas excel'!$N$5)+'Graficas excel'!$N$6)*COS(B595)+'Graficas excel'!$N$7</f>
        <v>20.833088842113707</v>
      </c>
      <c r="D595" s="4">
        <f>'Graficas excel'!$N$3*(COS('Graficas excel'!$N$4*B595+'Graficas excel'!$N$5)+'Graficas excel'!$N$6)*SIN(B595)+'Graficas excel'!$N$8</f>
        <v>23.842237152173723</v>
      </c>
      <c r="E595">
        <f t="shared" si="73"/>
        <v>1.7053050263466472</v>
      </c>
      <c r="F595">
        <f>C595/(2*'Graficas excel'!$N$9*COS(E595/2))</f>
        <v>0.7915451120766489</v>
      </c>
      <c r="G595">
        <f t="shared" si="74"/>
        <v>0.61111073918526848</v>
      </c>
      <c r="H595">
        <f t="shared" si="75"/>
        <v>1.3149261730166972</v>
      </c>
      <c r="I595">
        <f t="shared" si="76"/>
        <v>1.5101155996816722</v>
      </c>
      <c r="J595">
        <f t="shared" si="77"/>
        <v>-0.13648033560813078</v>
      </c>
      <c r="K595">
        <f t="shared" si="77"/>
        <v>0.51652267216748493</v>
      </c>
      <c r="L595">
        <f t="shared" si="77"/>
        <v>0.91135333011668995</v>
      </c>
      <c r="M595">
        <f t="shared" si="78"/>
        <v>-1.3149261730166972</v>
      </c>
      <c r="N595">
        <f t="shared" si="79"/>
        <v>0.54266399461372206</v>
      </c>
      <c r="O595">
        <f t="shared" si="79"/>
        <v>-0.39542223797814963</v>
      </c>
      <c r="P595">
        <f t="shared" si="79"/>
        <v>-2.4108602728459054</v>
      </c>
    </row>
    <row r="596" spans="1:17" x14ac:dyDescent="0.35">
      <c r="A596">
        <v>593</v>
      </c>
      <c r="B596">
        <f t="shared" si="72"/>
        <v>6.2098814785958236</v>
      </c>
      <c r="C596">
        <f>'Graficas excel'!$N$3*(COS('Graficas excel'!$N$4*B596+'Graficas excel'!$N$5)+'Graficas excel'!$N$6)*COS(B596)+'Graficas excel'!$N$7</f>
        <v>20.844942213836767</v>
      </c>
      <c r="D596" s="4">
        <f>'Graficas excel'!$N$3*(COS('Graficas excel'!$N$4*B596+'Graficas excel'!$N$5)+'Graficas excel'!$N$6)*SIN(B596)+'Graficas excel'!$N$8</f>
        <v>23.923903455296422</v>
      </c>
      <c r="E596">
        <f t="shared" si="73"/>
        <v>1.7081293529447612</v>
      </c>
      <c r="F596">
        <f>C596/(2*'Graficas excel'!$N$9*COS(E596/2))</f>
        <v>0.79327831356519263</v>
      </c>
      <c r="G596">
        <f t="shared" si="74"/>
        <v>0.60885919326816762</v>
      </c>
      <c r="H596">
        <f t="shared" si="75"/>
        <v>1.3092434089538767</v>
      </c>
      <c r="I596">
        <f t="shared" si="76"/>
        <v>1.508686380949319</v>
      </c>
      <c r="J596">
        <f t="shared" si="77"/>
        <v>-0.13107132283381764</v>
      </c>
      <c r="K596">
        <f t="shared" si="77"/>
        <v>0.52606634192321555</v>
      </c>
      <c r="L596">
        <f t="shared" si="77"/>
        <v>0.83545626273433526</v>
      </c>
      <c r="M596">
        <f t="shared" si="78"/>
        <v>-1.3092434089538767</v>
      </c>
      <c r="N596">
        <f t="shared" si="79"/>
        <v>0.53852314262072809</v>
      </c>
      <c r="O596">
        <f t="shared" si="79"/>
        <v>-0.42066870771816356</v>
      </c>
      <c r="P596">
        <f t="shared" si="79"/>
        <v>-2.3602460649681105</v>
      </c>
    </row>
    <row r="597" spans="1:17" x14ac:dyDescent="0.35">
      <c r="A597">
        <v>594</v>
      </c>
      <c r="B597">
        <f t="shared" si="72"/>
        <v>6.2203534541077898</v>
      </c>
      <c r="C597">
        <f>'Graficas excel'!$N$3*(COS('Graficas excel'!$N$4*B597+'Graficas excel'!$N$5)+'Graficas excel'!$N$6)*COS(B597)+'Graficas excel'!$N$7</f>
        <v>20.855254062600139</v>
      </c>
      <c r="D597" s="4">
        <f>'Graficas excel'!$N$3*(COS('Graficas excel'!$N$4*B597+'Graficas excel'!$N$5)+'Graficas excel'!$N$6)*SIN(B597)+'Graficas excel'!$N$8</f>
        <v>24.005789304458627</v>
      </c>
      <c r="E597">
        <f t="shared" si="73"/>
        <v>1.711023602740839</v>
      </c>
      <c r="F597">
        <f>C597/(2*'Graficas excel'!$N$9*COS(E597/2))</f>
        <v>0.79499195834991776</v>
      </c>
      <c r="G597">
        <f t="shared" si="74"/>
        <v>0.60661996848023614</v>
      </c>
      <c r="H597">
        <f t="shared" si="75"/>
        <v>1.3036040077917255</v>
      </c>
      <c r="I597">
        <f t="shared" si="76"/>
        <v>1.5073138052662822</v>
      </c>
      <c r="J597">
        <f t="shared" si="77"/>
        <v>-0.12556236898352821</v>
      </c>
      <c r="K597">
        <f t="shared" si="77"/>
        <v>0.53481521944788812</v>
      </c>
      <c r="L597">
        <f t="shared" si="77"/>
        <v>0.7567587064083916</v>
      </c>
      <c r="M597">
        <f t="shared" si="78"/>
        <v>-1.3036040077917255</v>
      </c>
      <c r="N597">
        <f t="shared" si="79"/>
        <v>0.53411791021485311</v>
      </c>
      <c r="O597">
        <f t="shared" si="79"/>
        <v>-0.44538514671272367</v>
      </c>
      <c r="P597">
        <f t="shared" si="79"/>
        <v>-2.3012295228705235</v>
      </c>
    </row>
    <row r="598" spans="1:17" x14ac:dyDescent="0.35">
      <c r="A598">
        <v>595</v>
      </c>
      <c r="B598">
        <f t="shared" si="72"/>
        <v>6.2308254296197561</v>
      </c>
      <c r="C598">
        <f>'Graficas excel'!$N$3*(COS('Graficas excel'!$N$4*B598+'Graficas excel'!$N$5)+'Graficas excel'!$N$6)*COS(B598)+'Graficas excel'!$N$7</f>
        <v>20.864007833420235</v>
      </c>
      <c r="D598" s="4">
        <f>'Graficas excel'!$N$3*(COS('Graficas excel'!$N$4*B598+'Graficas excel'!$N$5)+'Graficas excel'!$N$6)*SIN(B598)+'Graficas excel'!$N$8</f>
        <v>24.087864813186002</v>
      </c>
      <c r="E598">
        <f t="shared" si="73"/>
        <v>1.7139871003106715</v>
      </c>
      <c r="F598">
        <f>C598/(2*'Graficas excel'!$N$9*COS(E598/2))</f>
        <v>0.79668534179567452</v>
      </c>
      <c r="G598">
        <f t="shared" si="74"/>
        <v>0.60439429693529478</v>
      </c>
      <c r="H598">
        <f t="shared" si="75"/>
        <v>1.2980107381154531</v>
      </c>
      <c r="I598">
        <f t="shared" si="76"/>
        <v>1.5059989192130623</v>
      </c>
      <c r="J598">
        <f t="shared" si="77"/>
        <v>-0.11996179710204322</v>
      </c>
      <c r="K598">
        <f t="shared" si="77"/>
        <v>0.54273997808986385</v>
      </c>
      <c r="L598">
        <f t="shared" si="77"/>
        <v>0.67544985372283262</v>
      </c>
      <c r="M598">
        <f t="shared" si="78"/>
        <v>-1.2980107381154531</v>
      </c>
      <c r="N598">
        <f t="shared" si="79"/>
        <v>0.52945384786508409</v>
      </c>
      <c r="O598">
        <f t="shared" si="79"/>
        <v>-0.46948356592363694</v>
      </c>
      <c r="P598">
        <f t="shared" si="79"/>
        <v>-2.2339202888300638</v>
      </c>
    </row>
    <row r="599" spans="1:17" x14ac:dyDescent="0.35">
      <c r="A599">
        <v>596</v>
      </c>
      <c r="B599">
        <f t="shared" si="72"/>
        <v>6.2412974051317223</v>
      </c>
      <c r="C599">
        <f>'Graficas excel'!$N$3*(COS('Graficas excel'!$N$4*B599+'Graficas excel'!$N$5)+'Graficas excel'!$N$6)*COS(B599)+'Graficas excel'!$N$7</f>
        <v>20.871189420129593</v>
      </c>
      <c r="D599" s="4">
        <f>'Graficas excel'!$N$3*(COS('Graficas excel'!$N$4*B599+'Graficas excel'!$N$5)+'Graficas excel'!$N$6)*SIN(B599)+'Graficas excel'!$N$8</f>
        <v>24.170099418545291</v>
      </c>
      <c r="E599">
        <f t="shared" si="73"/>
        <v>1.7170190540369827</v>
      </c>
      <c r="F599">
        <f>C599/(2*'Graficas excel'!$N$9*COS(E599/2))</f>
        <v>0.79835778857026751</v>
      </c>
      <c r="G599">
        <f t="shared" si="74"/>
        <v>0.60218339517890396</v>
      </c>
      <c r="H599">
        <f t="shared" si="75"/>
        <v>1.2924663103858938</v>
      </c>
      <c r="I599">
        <f t="shared" si="76"/>
        <v>1.5047426822114383</v>
      </c>
      <c r="J599">
        <f t="shared" si="77"/>
        <v>-0.11427823734212121</v>
      </c>
      <c r="K599">
        <f t="shared" si="77"/>
        <v>0.54981327241761035</v>
      </c>
      <c r="L599">
        <f t="shared" si="77"/>
        <v>0.59172848281024903</v>
      </c>
      <c r="M599">
        <f t="shared" si="78"/>
        <v>-1.2924663103858938</v>
      </c>
      <c r="N599">
        <f t="shared" si="79"/>
        <v>0.5245374274594613</v>
      </c>
      <c r="O599">
        <f t="shared" si="79"/>
        <v>-0.49287712448394932</v>
      </c>
      <c r="P599">
        <f t="shared" si="79"/>
        <v>-2.158462804484381</v>
      </c>
    </row>
    <row r="600" spans="1:17" x14ac:dyDescent="0.35">
      <c r="A600">
        <v>597</v>
      </c>
      <c r="B600">
        <f t="shared" si="72"/>
        <v>6.2517693806436876</v>
      </c>
      <c r="C600">
        <f>'Graficas excel'!$N$3*(COS('Graficas excel'!$N$4*B600+'Graficas excel'!$N$5)+'Graficas excel'!$N$6)*COS(B600)+'Graficas excel'!$N$7</f>
        <v>20.876787214150507</v>
      </c>
      <c r="D600" s="4">
        <f>'Graficas excel'!$N$3*(COS('Graficas excel'!$N$4*B600+'Graficas excel'!$N$5)+'Graficas excel'!$N$6)*SIN(B600)+'Graficas excel'!$N$8</f>
        <v>24.252461989441233</v>
      </c>
      <c r="E600">
        <f t="shared" si="73"/>
        <v>1.7201185593264532</v>
      </c>
      <c r="F600">
        <f>C600/(2*'Graficas excel'!$N$9*COS(E600/2))</f>
        <v>0.80000865500560769</v>
      </c>
      <c r="G600">
        <f t="shared" si="74"/>
        <v>0.59998845981911897</v>
      </c>
      <c r="H600">
        <f t="shared" si="75"/>
        <v>1.2869733672904289</v>
      </c>
      <c r="I600">
        <f t="shared" si="76"/>
        <v>1.5035459633084409</v>
      </c>
      <c r="J600">
        <f t="shared" si="77"/>
        <v>-0.10852060621721012</v>
      </c>
      <c r="K600">
        <f t="shared" si="77"/>
        <v>0.55600983859933206</v>
      </c>
      <c r="M600">
        <f t="shared" si="78"/>
        <v>-1.2869733672904287</v>
      </c>
      <c r="N600">
        <f t="shared" si="79"/>
        <v>0.51937603028145718</v>
      </c>
      <c r="O600">
        <f t="shared" si="79"/>
        <v>-0.51548049411599917</v>
      </c>
    </row>
    <row r="601" spans="1:17" x14ac:dyDescent="0.35">
      <c r="A601">
        <v>598</v>
      </c>
      <c r="B601">
        <f t="shared" si="72"/>
        <v>6.2622413561556538</v>
      </c>
      <c r="C601">
        <f>'Graficas excel'!$N$3*(COS('Graficas excel'!$N$4*B601+'Graficas excel'!$N$5)+'Graficas excel'!$N$6)*COS(B601)+'Graficas excel'!$N$7</f>
        <v>20.880792144653611</v>
      </c>
      <c r="D601" s="4">
        <f>'Graficas excel'!$N$3*(COS('Graficas excel'!$N$4*B601+'Graficas excel'!$N$5)+'Graficas excel'!$N$6)*SIN(B601)+'Graficas excel'!$N$8</f>
        <v>24.334920937326796</v>
      </c>
      <c r="E601">
        <f t="shared" si="73"/>
        <v>1.7232846021353621</v>
      </c>
      <c r="F601">
        <f>C601/(2*'Graficas excel'!$N$9*COS(E601/2))</f>
        <v>0.80163733134682469</v>
      </c>
      <c r="G601">
        <f t="shared" si="74"/>
        <v>0.59781066316279541</v>
      </c>
      <c r="H601">
        <f t="shared" si="75"/>
        <v>1.2815344742198191</v>
      </c>
      <c r="I601">
        <f t="shared" si="76"/>
        <v>1.5024095381775906</v>
      </c>
      <c r="J601">
        <f t="shared" si="77"/>
        <v>-0.10269808480298576</v>
      </c>
      <c r="M601">
        <f t="shared" si="78"/>
        <v>-1.2815344742198191</v>
      </c>
      <c r="N601">
        <f>(M602-M601)/$B$1</f>
        <v>0.51397793117017831</v>
      </c>
    </row>
    <row r="602" spans="1:17" x14ac:dyDescent="0.35">
      <c r="A602">
        <v>599</v>
      </c>
      <c r="B602">
        <f t="shared" si="72"/>
        <v>6.27271333166762</v>
      </c>
      <c r="C602">
        <f>'Graficas excel'!$N$3*(COS('Graficas excel'!$N$4*B602+'Graficas excel'!$N$5)+'Graficas excel'!$N$6)*COS(B602)+'Graficas excel'!$N$7</f>
        <v>20.883197709950174</v>
      </c>
      <c r="D602" s="4">
        <f>'Graficas excel'!$N$3*(COS('Graficas excel'!$N$4*B602+'Graficas excel'!$N$5)+'Graficas excel'!$N$6)*SIN(B602)+'Graficas excel'!$N$8</f>
        <v>24.417444328855886</v>
      </c>
      <c r="E602">
        <f t="shared" si="73"/>
        <v>1.7265160627859018</v>
      </c>
      <c r="F602">
        <f>C602/(2*'Graficas excel'!$N$9*COS(E602/2))</f>
        <v>0.80324324388134638</v>
      </c>
      <c r="G602">
        <f t="shared" si="74"/>
        <v>0.59565114887740456</v>
      </c>
      <c r="H602">
        <f t="shared" si="75"/>
        <v>1.2761521099109139</v>
      </c>
      <c r="I602">
        <f t="shared" si="76"/>
        <v>1.5013340863484079</v>
      </c>
      <c r="M602">
        <f t="shared" si="78"/>
        <v>-1.2761521099109141</v>
      </c>
    </row>
    <row r="603" spans="1:17" x14ac:dyDescent="0.35">
      <c r="I603">
        <f>MAX(I3:I602)</f>
        <v>2.284307139562284</v>
      </c>
      <c r="J603">
        <f t="shared" ref="J603:O603" si="80">MAX(J3:J602)</f>
        <v>0.40134895767168527</v>
      </c>
      <c r="K603">
        <f t="shared" si="80"/>
        <v>0.6781486134599658</v>
      </c>
      <c r="L603">
        <f t="shared" si="80"/>
        <v>2.7677388952149098</v>
      </c>
      <c r="M603">
        <f t="shared" si="80"/>
        <v>-0.95004789467908024</v>
      </c>
      <c r="N603">
        <f t="shared" si="80"/>
        <v>0.57209488267715347</v>
      </c>
      <c r="O603">
        <f t="shared" si="80"/>
        <v>0.90279738230943751</v>
      </c>
      <c r="P603">
        <f>MAX(P3:P602)</f>
        <v>4.2544074184919767</v>
      </c>
      <c r="Q60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tabSelected="1" workbookViewId="0">
      <selection activeCell="N11" sqref="N11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0.27</v>
      </c>
      <c r="O3" s="1">
        <f>N3*1.33</f>
        <v>0.35910000000000003</v>
      </c>
    </row>
    <row r="4" spans="13:15" x14ac:dyDescent="0.35">
      <c r="M4" t="s">
        <v>9</v>
      </c>
      <c r="N4">
        <v>5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28.2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4">
        <f>MAX('Datos excel'!D3:D602)-MIN('Datos excel'!D3:D602)</f>
        <v>15.423796936633668</v>
      </c>
    </row>
    <row r="14" spans="13:15" x14ac:dyDescent="0.35">
      <c r="M14" t="s">
        <v>29</v>
      </c>
    </row>
    <row r="15" spans="13:15" x14ac:dyDescent="0.35">
      <c r="M15" s="6" t="s">
        <v>32</v>
      </c>
      <c r="N15" s="7" cm="1">
        <f t="array" ref="N15:N22">TRANSPOSE('Datos excel'!I603:P603)</f>
        <v>2.284307139562284</v>
      </c>
    </row>
    <row r="16" spans="13:15" x14ac:dyDescent="0.35">
      <c r="M16" s="6" t="s">
        <v>33</v>
      </c>
      <c r="N16" s="7">
        <v>0.40134895767168527</v>
      </c>
    </row>
    <row r="17" spans="13:15" x14ac:dyDescent="0.35">
      <c r="M17" s="6" t="s">
        <v>34</v>
      </c>
      <c r="N17" s="7">
        <v>0.6781486134599658</v>
      </c>
    </row>
    <row r="18" spans="13:15" x14ac:dyDescent="0.35">
      <c r="M18" s="6" t="s">
        <v>35</v>
      </c>
      <c r="N18" s="7">
        <v>2.7677388952149098</v>
      </c>
    </row>
    <row r="19" spans="13:15" x14ac:dyDescent="0.35">
      <c r="M19" s="8" t="s">
        <v>32</v>
      </c>
      <c r="N19" s="9">
        <v>-0.95004789467908024</v>
      </c>
    </row>
    <row r="20" spans="13:15" x14ac:dyDescent="0.35">
      <c r="M20" s="8" t="s">
        <v>33</v>
      </c>
      <c r="N20" s="9">
        <v>0.57209488267715347</v>
      </c>
    </row>
    <row r="21" spans="13:15" x14ac:dyDescent="0.35">
      <c r="M21" s="8" t="s">
        <v>34</v>
      </c>
      <c r="N21" s="9">
        <v>0.90279738230943751</v>
      </c>
    </row>
    <row r="22" spans="13:15" x14ac:dyDescent="0.35">
      <c r="M22" s="8" t="s">
        <v>35</v>
      </c>
      <c r="N22" s="9">
        <v>4.2544074184919767</v>
      </c>
    </row>
    <row r="24" spans="13:15" x14ac:dyDescent="0.35">
      <c r="M24" s="5" t="s">
        <v>30</v>
      </c>
    </row>
    <row r="25" spans="13:15" x14ac:dyDescent="0.35">
      <c r="M25" s="12" t="s">
        <v>31</v>
      </c>
      <c r="N25" s="12"/>
      <c r="O25" s="12"/>
    </row>
    <row r="26" spans="13:15" x14ac:dyDescent="0.35">
      <c r="M26" s="12"/>
      <c r="N26" s="12"/>
      <c r="O26" s="12"/>
    </row>
    <row r="27" spans="13:15" x14ac:dyDescent="0.35">
      <c r="M27" s="12"/>
      <c r="N27" s="12"/>
      <c r="O27" s="12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3" t="s">
        <v>1</v>
      </c>
      <c r="B1" s="13"/>
      <c r="C1" s="13"/>
      <c r="D1" s="13"/>
      <c r="E1" s="13" t="s">
        <v>2</v>
      </c>
      <c r="F1" s="13"/>
      <c r="G1" s="13"/>
      <c r="H1" s="13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2024-08-31T01:40:26Z</dcterms:modified>
</cp:coreProperties>
</file>