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Control\Typify\"/>
    </mc:Choice>
  </mc:AlternateContent>
  <xr:revisionPtr revIDLastSave="0" documentId="13_ncr:1_{C9EDF30B-330D-4043-8BF0-FD1B7D4E3687}" xr6:coauthVersionLast="47" xr6:coauthVersionMax="47" xr10:uidLastSave="{00000000-0000-0000-0000-000000000000}"/>
  <bookViews>
    <workbookView xWindow="-110" yWindow="-110" windowWidth="19420" windowHeight="10300" activeTab="2" xr2:uid="{EC05CA1B-F2B3-4E35-871B-95D20DD1E04C}"/>
  </bookViews>
  <sheets>
    <sheet name="M1" sheetId="1" r:id="rId1"/>
    <sheet name="M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F9" i="3"/>
  <c r="I8" i="3"/>
  <c r="H8" i="3"/>
  <c r="F8" i="3"/>
  <c r="E7" i="3"/>
  <c r="E6" i="3"/>
  <c r="E5" i="3"/>
  <c r="E4" i="3"/>
  <c r="E3" i="3"/>
  <c r="E2" i="3"/>
  <c r="B25" i="1"/>
  <c r="B26" i="2"/>
  <c r="B21" i="1"/>
  <c r="D21" i="2" l="1"/>
  <c r="D21" i="1"/>
  <c r="B24" i="1" s="1"/>
  <c r="B21" i="2"/>
  <c r="B25" i="2" s="1"/>
</calcChain>
</file>

<file path=xl/sharedStrings.xml><?xml version="1.0" encoding="utf-8"?>
<sst xmlns="http://schemas.openxmlformats.org/spreadsheetml/2006/main" count="111" uniqueCount="31">
  <si>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</si>
  <si>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</si>
  <si>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</si>
  <si>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</si>
  <si>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</si>
  <si>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</si>
  <si>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</si>
  <si>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</si>
  <si>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</si>
  <si>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</si>
  <si>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</si>
  <si>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</si>
  <si>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</si>
  <si>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5.2ms0</t>
  </si>
  <si>
    <t>E</t>
  </si>
  <si>
    <t>P</t>
  </si>
  <si>
    <t>D</t>
  </si>
  <si>
    <t>Tm (s)</t>
  </si>
  <si>
    <t>angles…</t>
  </si>
  <si>
    <t>Diseño ingenieria</t>
  </si>
  <si>
    <t>brian</t>
  </si>
  <si>
    <t>daniel</t>
  </si>
  <si>
    <t>yovany</t>
  </si>
  <si>
    <t>grupal</t>
  </si>
  <si>
    <t>pesos</t>
  </si>
  <si>
    <t>Implementacion</t>
  </si>
  <si>
    <t>Funcionamiento</t>
  </si>
  <si>
    <t>Sustentacion</t>
  </si>
  <si>
    <t>Habilidades</t>
  </si>
  <si>
    <t>Bonus</t>
  </si>
  <si>
    <t>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</si>
</sst>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5"/>
  <sheetViews>
    <sheetView topLeftCell="A10" workbookViewId="0">
      <selection activeCell="C25" sqref="C25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12</v>
      </c>
    </row>
    <row r="2" spans="1:8" x14ac:dyDescent="0.35">
      <c r="A2" s="1">
        <v>1144</v>
      </c>
      <c r="B2" s="1">
        <v>157</v>
      </c>
      <c r="C2" s="1">
        <v>1162</v>
      </c>
      <c r="D2" s="1">
        <v>161</v>
      </c>
      <c r="E2" s="1">
        <v>7.8814749290000004</v>
      </c>
      <c r="F2" s="1">
        <v>3.8785094490000001</v>
      </c>
    </row>
    <row r="3" spans="1:8" x14ac:dyDescent="0.35">
      <c r="A3" s="3" t="s">
        <v>6</v>
      </c>
      <c r="B3" s="1">
        <v>0.222222222</v>
      </c>
      <c r="C3" s="3" t="s">
        <v>7</v>
      </c>
      <c r="D3" s="1">
        <v>-97.222222220000006</v>
      </c>
    </row>
    <row r="4" spans="1:8" x14ac:dyDescent="0.35">
      <c r="A4" s="3" t="s">
        <v>8</v>
      </c>
      <c r="B4" s="1">
        <v>2.032088624</v>
      </c>
      <c r="C4" s="3" t="s">
        <v>9</v>
      </c>
      <c r="D4" s="1">
        <v>437.5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846</v>
      </c>
      <c r="B7" s="1">
        <v>181</v>
      </c>
      <c r="C7" s="1">
        <v>863</v>
      </c>
      <c r="D7" s="1">
        <v>188</v>
      </c>
      <c r="E7" s="1">
        <v>7.8814749290000004</v>
      </c>
      <c r="F7" s="1">
        <v>7.1866498610000003</v>
      </c>
    </row>
    <row r="8" spans="1:8" x14ac:dyDescent="0.35">
      <c r="A8" s="3" t="s">
        <v>6</v>
      </c>
      <c r="B8" s="1">
        <v>0.41176470599999998</v>
      </c>
      <c r="C8" s="3" t="s">
        <v>7</v>
      </c>
      <c r="D8" s="1">
        <v>-167.3529412</v>
      </c>
    </row>
    <row r="9" spans="1:8" x14ac:dyDescent="0.35">
      <c r="A9" s="3" t="s">
        <v>8</v>
      </c>
      <c r="B9" s="1">
        <v>1.096682749</v>
      </c>
      <c r="C9" s="3" t="s">
        <v>9</v>
      </c>
      <c r="D9" s="1">
        <v>406.42857140000001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10</v>
      </c>
    </row>
    <row r="12" spans="1:8" x14ac:dyDescent="0.35">
      <c r="A12" s="1">
        <v>453</v>
      </c>
      <c r="B12" s="1">
        <v>56</v>
      </c>
      <c r="C12" s="1">
        <v>470</v>
      </c>
      <c r="D12" s="1">
        <v>59</v>
      </c>
      <c r="E12" s="1">
        <v>7.8814749290000004</v>
      </c>
      <c r="F12" s="1">
        <v>3.0799927980000001</v>
      </c>
    </row>
    <row r="13" spans="1:8" x14ac:dyDescent="0.35">
      <c r="A13" s="3" t="s">
        <v>6</v>
      </c>
      <c r="B13" s="1">
        <v>0.17647058800000001</v>
      </c>
      <c r="C13" s="3" t="s">
        <v>7</v>
      </c>
      <c r="D13" s="1">
        <v>-23.941176469999998</v>
      </c>
    </row>
    <row r="14" spans="1:8" x14ac:dyDescent="0.35">
      <c r="A14" s="3" t="s">
        <v>8</v>
      </c>
      <c r="B14" s="1">
        <v>2.5589264150000002</v>
      </c>
      <c r="C14" s="3" t="s">
        <v>9</v>
      </c>
      <c r="D14" s="1">
        <v>135.66666670000001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490</v>
      </c>
      <c r="B17" s="1">
        <v>63</v>
      </c>
      <c r="C17" s="1">
        <v>507</v>
      </c>
      <c r="D17" s="1">
        <v>67</v>
      </c>
      <c r="E17" s="1">
        <v>7.8814749290000004</v>
      </c>
      <c r="F17" s="1">
        <v>4.1066570640000002</v>
      </c>
    </row>
    <row r="18" spans="1:6" x14ac:dyDescent="0.35">
      <c r="A18" s="2" t="s">
        <v>6</v>
      </c>
      <c r="B18" s="1">
        <v>0.235294118</v>
      </c>
      <c r="C18" s="2" t="s">
        <v>7</v>
      </c>
      <c r="D18" s="1">
        <v>-52.294117649999997</v>
      </c>
    </row>
    <row r="19" spans="1:6" x14ac:dyDescent="0.35">
      <c r="A19" s="2" t="s">
        <v>8</v>
      </c>
      <c r="B19" s="1">
        <v>1.919194812</v>
      </c>
      <c r="C19" s="2" t="s">
        <v>9</v>
      </c>
      <c r="D19" s="1">
        <v>222.25</v>
      </c>
    </row>
    <row r="20" spans="1:6" x14ac:dyDescent="0.35">
      <c r="B20" s="2">
        <v>1250</v>
      </c>
      <c r="D20" s="2" t="s">
        <v>17</v>
      </c>
    </row>
    <row r="21" spans="1:6" x14ac:dyDescent="0.35">
      <c r="B21" s="1">
        <f t="shared" ref="B21" si="0">AVERAGE(B4,B9,B14,B19)</f>
        <v>1.90172315</v>
      </c>
      <c r="D21" s="1">
        <f>AVERAGE(D19,D14,D9,D4)/1000</f>
        <v>0.300461309525</v>
      </c>
    </row>
    <row r="23" spans="1:6" x14ac:dyDescent="0.35">
      <c r="D23" s="1" t="s">
        <v>15</v>
      </c>
      <c r="E23" s="1" t="s">
        <v>16</v>
      </c>
    </row>
    <row r="24" spans="1:6" x14ac:dyDescent="0.35">
      <c r="A24" s="1" t="s">
        <v>14</v>
      </c>
      <c r="B24" s="1">
        <f>(1/(2*SQRT($B$21*$D$21*D24)))*($B$21*E24+1)</f>
        <v>0.80312543909862089</v>
      </c>
      <c r="D24" s="1">
        <v>8</v>
      </c>
      <c r="E24" s="1">
        <v>1.28</v>
      </c>
    </row>
    <row r="25" spans="1:6" x14ac:dyDescent="0.35">
      <c r="A25" s="1" t="s">
        <v>14</v>
      </c>
      <c r="B25" s="1">
        <f>(1/(2*SQRT($B$21*$D$21*D25)))*($B$21*E25+1)</f>
        <v>0.80411992699723522</v>
      </c>
      <c r="D25" s="1">
        <v>6</v>
      </c>
      <c r="E25" s="1">
        <v>1.04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6"/>
  <sheetViews>
    <sheetView topLeftCell="A15" workbookViewId="0">
      <selection activeCell="E26" sqref="E26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13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17</v>
      </c>
    </row>
    <row r="21" spans="1:6" x14ac:dyDescent="0.35">
      <c r="B21" s="1">
        <f t="shared" ref="B21" si="0">AVERAGE(B4,B9,B14,B19)</f>
        <v>1.9136355944999996</v>
      </c>
      <c r="D21" s="1">
        <f>AVERAGE(D4,D9,D14,D19)/1000</f>
        <v>0.37455833332500005</v>
      </c>
    </row>
    <row r="24" spans="1:6" x14ac:dyDescent="0.35">
      <c r="D24" s="1" t="s">
        <v>15</v>
      </c>
      <c r="E24" s="1" t="s">
        <v>16</v>
      </c>
    </row>
    <row r="25" spans="1:6" x14ac:dyDescent="0.35">
      <c r="A25" s="1" t="s">
        <v>14</v>
      </c>
      <c r="B25" s="1">
        <f>(1/(2*SQRT($B$21*$D$21*D25)))*($B$21*E25+1)</f>
        <v>0.80165089096886222</v>
      </c>
      <c r="D25" s="1">
        <v>11</v>
      </c>
      <c r="E25" s="1">
        <v>1.83</v>
      </c>
    </row>
    <row r="26" spans="1:6" x14ac:dyDescent="0.35">
      <c r="A26" s="1" t="s">
        <v>18</v>
      </c>
      <c r="B26" s="1">
        <f>(1/(2*SQRT($B$21*$D$21*D26)))*($B$21*E26+1)</f>
        <v>0.80415723792415772</v>
      </c>
      <c r="D26" s="1">
        <v>7</v>
      </c>
      <c r="E26" s="1">
        <v>1.36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3B20-C084-4CFD-9F3D-AA933E6A6F35}">
  <dimension ref="A1:I9"/>
  <sheetViews>
    <sheetView tabSelected="1" workbookViewId="0">
      <selection activeCell="I9" sqref="I9"/>
    </sheetView>
  </sheetViews>
  <sheetFormatPr baseColWidth="10" defaultRowHeight="14.5" x14ac:dyDescent="0.35"/>
  <cols>
    <col min="1" max="1" width="14.7265625" style="4" bestFit="1" customWidth="1"/>
    <col min="2" max="4" width="10.90625" style="4"/>
    <col min="5" max="5" width="5.81640625" style="4" bestFit="1" customWidth="1"/>
    <col min="6" max="6" width="6.36328125" style="4" bestFit="1" customWidth="1"/>
    <col min="7" max="16384" width="10.90625" style="4"/>
  </cols>
  <sheetData>
    <row r="1" spans="1:9" x14ac:dyDescent="0.35">
      <c r="B1" s="4" t="s">
        <v>20</v>
      </c>
      <c r="C1" s="4" t="s">
        <v>22</v>
      </c>
      <c r="D1" s="4" t="s">
        <v>21</v>
      </c>
      <c r="E1" s="4" t="s">
        <v>23</v>
      </c>
      <c r="F1" s="4" t="s">
        <v>24</v>
      </c>
      <c r="H1" s="4" t="s">
        <v>30</v>
      </c>
    </row>
    <row r="2" spans="1:9" x14ac:dyDescent="0.35">
      <c r="A2" s="4" t="s">
        <v>19</v>
      </c>
      <c r="B2" s="4">
        <v>4.5</v>
      </c>
      <c r="C2" s="4">
        <v>4.5</v>
      </c>
      <c r="D2" s="4">
        <v>4.5</v>
      </c>
      <c r="E2" s="4">
        <f>AVERAGE(B2:D2)</f>
        <v>4.5</v>
      </c>
      <c r="F2" s="5">
        <v>0.25</v>
      </c>
      <c r="G2" s="4">
        <v>5</v>
      </c>
      <c r="H2" s="4">
        <v>0.2</v>
      </c>
    </row>
    <row r="3" spans="1:9" x14ac:dyDescent="0.35">
      <c r="A3" s="4" t="s">
        <v>25</v>
      </c>
      <c r="B3" s="4">
        <v>4</v>
      </c>
      <c r="C3" s="4">
        <v>4</v>
      </c>
      <c r="D3" s="4">
        <v>4</v>
      </c>
      <c r="E3" s="4">
        <f>AVERAGE(B3:D3)</f>
        <v>4</v>
      </c>
      <c r="F3" s="5">
        <v>0.1</v>
      </c>
      <c r="G3" s="4">
        <v>5</v>
      </c>
      <c r="H3" s="4">
        <v>0.08</v>
      </c>
    </row>
    <row r="4" spans="1:9" x14ac:dyDescent="0.35">
      <c r="A4" s="4" t="s">
        <v>26</v>
      </c>
      <c r="B4" s="4">
        <v>3.8</v>
      </c>
      <c r="C4" s="4">
        <v>4</v>
      </c>
      <c r="D4" s="4">
        <v>3.8</v>
      </c>
      <c r="E4" s="7">
        <f>AVERAGE(B4:D4)</f>
        <v>3.8666666666666667</v>
      </c>
      <c r="F4" s="5">
        <v>0.2</v>
      </c>
      <c r="G4" s="4">
        <v>5</v>
      </c>
      <c r="H4" s="4">
        <v>0.12</v>
      </c>
    </row>
    <row r="5" spans="1:9" x14ac:dyDescent="0.35">
      <c r="A5" s="4" t="s">
        <v>27</v>
      </c>
      <c r="B5" s="4">
        <v>4.2</v>
      </c>
      <c r="C5" s="4">
        <v>4.4000000000000004</v>
      </c>
      <c r="D5" s="4">
        <v>4.3</v>
      </c>
      <c r="E5" s="4">
        <f>AVERAGE(B5:D5)</f>
        <v>4.3000000000000007</v>
      </c>
      <c r="F5" s="5">
        <v>0.25</v>
      </c>
      <c r="G5" s="4">
        <v>5</v>
      </c>
      <c r="H5" s="4">
        <v>0.21</v>
      </c>
    </row>
    <row r="6" spans="1:9" x14ac:dyDescent="0.35">
      <c r="A6" s="4" t="s">
        <v>28</v>
      </c>
      <c r="B6" s="4">
        <v>5</v>
      </c>
      <c r="C6" s="4">
        <v>5</v>
      </c>
      <c r="D6" s="4">
        <v>5</v>
      </c>
      <c r="E6" s="4">
        <f>AVERAGE(B6:D6)</f>
        <v>5</v>
      </c>
      <c r="F6" s="5">
        <v>0.2</v>
      </c>
      <c r="G6" s="4">
        <v>5</v>
      </c>
      <c r="H6" s="4">
        <v>0.18</v>
      </c>
    </row>
    <row r="7" spans="1:9" x14ac:dyDescent="0.35">
      <c r="A7" s="4" t="s">
        <v>29</v>
      </c>
      <c r="B7" s="4">
        <v>5</v>
      </c>
      <c r="C7" s="4">
        <v>5</v>
      </c>
      <c r="D7" s="4">
        <v>5</v>
      </c>
      <c r="E7" s="4">
        <f>AVERAGE(B7:D7)</f>
        <v>5</v>
      </c>
      <c r="F7" s="5">
        <v>0.05</v>
      </c>
      <c r="G7" s="4">
        <v>5</v>
      </c>
      <c r="H7" s="4">
        <v>0.05</v>
      </c>
    </row>
    <row r="8" spans="1:9" x14ac:dyDescent="0.35">
      <c r="F8" s="6">
        <f>SUMPRODUCT(E2:E7,$F$2:$F$7)</f>
        <v>4.6233333333333331</v>
      </c>
      <c r="H8" s="4">
        <f>SUMPRODUCT(G2:G7,H2:H7)</f>
        <v>4.1999999999999993</v>
      </c>
      <c r="I8" s="6">
        <f>AVERAGE(F8,H8)</f>
        <v>4.4116666666666662</v>
      </c>
    </row>
    <row r="9" spans="1:9" x14ac:dyDescent="0.35">
      <c r="D9" s="4">
        <v>5</v>
      </c>
      <c r="E9" s="4">
        <v>0.92500000000000004</v>
      </c>
      <c r="F9" s="6">
        <f>D9*E9</f>
        <v>4.625</v>
      </c>
      <c r="G9" s="4">
        <v>0.90800000000000003</v>
      </c>
      <c r="H9" s="4">
        <v>5</v>
      </c>
      <c r="I9" s="4">
        <f>H9*G9</f>
        <v>4.54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M1</vt:lpstr>
      <vt:lpstr>M2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2024-09-20T15:19:16Z</dcterms:modified>
</cp:coreProperties>
</file>