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eun0826\Desktop\입학상담앱\"/>
    </mc:Choice>
  </mc:AlternateContent>
  <xr:revisionPtr revIDLastSave="0" documentId="13_ncr:1_{071C1EE3-7722-4C09-BAAC-143017FDFD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정시" sheetId="3" r:id="rId1"/>
    <sheet name="레이아웃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P5" i="3"/>
  <c r="M5" i="3"/>
  <c r="L5" i="3"/>
  <c r="A14" i="5" s="1"/>
  <c r="A17" i="5" l="1"/>
  <c r="A16" i="5"/>
  <c r="A15" i="5"/>
  <c r="A20" i="5" l="1"/>
  <c r="A19" i="5"/>
  <c r="A18" i="5"/>
  <c r="A21" i="5" l="1"/>
  <c r="A22" i="5"/>
  <c r="A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jhyun0408</author>
  </authors>
  <commentList>
    <comment ref="G6" authorId="0" shapeId="0" xr:uid="{00000000-0006-0000-0000-000001000000}">
      <text>
        <r>
          <rPr>
            <b/>
            <sz val="9"/>
            <color indexed="81"/>
            <rFont val="굴림"/>
            <family val="3"/>
            <charset val="129"/>
          </rPr>
          <t xml:space="preserve">해당 모집단위의 작년 입시 결과 평균점수
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굴림"/>
            <family val="3"/>
            <charset val="129"/>
          </rPr>
          <t>진단결과를 4단계로 사용할 경우에만 입력하시면 됩니다.
산출점수가 진단결과(최상) 저점 이상일 경우 진단결과가 최상으로 표기됩니다.</t>
        </r>
      </text>
    </comment>
    <comment ref="J6" authorId="0" shapeId="0" xr:uid="{00000000-0006-0000-0000-000003000000}">
      <text>
        <r>
          <rPr>
            <b/>
            <sz val="9"/>
            <color indexed="81"/>
            <rFont val="굴림"/>
            <family val="3"/>
            <charset val="129"/>
          </rPr>
          <t>진단결과의 (중) 범위의 최저점을 입력해주세요. 
진단결과(상)저점 &gt; 산출점수 &gt;= 진단결과(중) 저점
는 진단결과 (중)으로 표기 되어집니다.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굴림"/>
            <family val="3"/>
            <charset val="129"/>
          </rPr>
          <t>진단결과의 (중) 범위의 최저점을 입력해주세요. 
산출점수가 최저점 미만 일시는 진단결과(하)로 평가되어집니다.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굴림"/>
            <family val="3"/>
            <charset val="129"/>
          </rPr>
          <t>신설 모집단위나 경쟁률을 확인 하실수 없을 경우를 제외하고는 입력해주세요.</t>
        </r>
      </text>
    </comment>
  </commentList>
</comments>
</file>

<file path=xl/sharedStrings.xml><?xml version="1.0" encoding="utf-8"?>
<sst xmlns="http://schemas.openxmlformats.org/spreadsheetml/2006/main" count="108" uniqueCount="65">
  <si>
    <t>필수입력값</t>
    <phoneticPr fontId="1" type="noConversion"/>
  </si>
  <si>
    <t>선택입력값</t>
    <phoneticPr fontId="1" type="noConversion"/>
  </si>
  <si>
    <t>구분</t>
    <phoneticPr fontId="1" type="noConversion"/>
  </si>
  <si>
    <t>입시결과(수능)</t>
    <phoneticPr fontId="1" type="noConversion"/>
  </si>
  <si>
    <t>진단결과(수능)</t>
    <phoneticPr fontId="1" type="noConversion"/>
  </si>
  <si>
    <t>기타</t>
    <phoneticPr fontId="1" type="noConversion"/>
  </si>
  <si>
    <t>모집구분</t>
    <phoneticPr fontId="1" type="noConversion"/>
  </si>
  <si>
    <t>전형명</t>
    <phoneticPr fontId="1" type="noConversion"/>
  </si>
  <si>
    <t>단과대학명</t>
    <phoneticPr fontId="1" type="noConversion"/>
  </si>
  <si>
    <t>계열명</t>
    <phoneticPr fontId="1" type="noConversion"/>
  </si>
  <si>
    <t>모집단위명</t>
    <phoneticPr fontId="1" type="noConversion"/>
  </si>
  <si>
    <t>최고점</t>
    <phoneticPr fontId="1" type="noConversion"/>
  </si>
  <si>
    <t>평균점</t>
    <phoneticPr fontId="1" type="noConversion"/>
  </si>
  <si>
    <t>최저점</t>
    <phoneticPr fontId="1" type="noConversion"/>
  </si>
  <si>
    <t>(최상) 저점</t>
    <phoneticPr fontId="1" type="noConversion"/>
  </si>
  <si>
    <t>(싱) 저점</t>
    <phoneticPr fontId="1" type="noConversion"/>
  </si>
  <si>
    <t>(중) 저점</t>
    <phoneticPr fontId="1" type="noConversion"/>
  </si>
  <si>
    <t>모집인원</t>
    <phoneticPr fontId="1" type="noConversion"/>
  </si>
  <si>
    <t>지원인원</t>
    <phoneticPr fontId="1" type="noConversion"/>
  </si>
  <si>
    <t>경쟁률</t>
    <phoneticPr fontId="1" type="noConversion"/>
  </si>
  <si>
    <t>기타1</t>
    <phoneticPr fontId="1" type="noConversion"/>
  </si>
  <si>
    <t>기타2</t>
    <phoneticPr fontId="1" type="noConversion"/>
  </si>
  <si>
    <t>기타3</t>
    <phoneticPr fontId="1" type="noConversion"/>
  </si>
  <si>
    <t>기타4</t>
    <phoneticPr fontId="1" type="noConversion"/>
  </si>
  <si>
    <t>기타5</t>
    <phoneticPr fontId="1" type="noConversion"/>
  </si>
  <si>
    <t>컬럼명</t>
    <phoneticPr fontId="1" type="noConversion"/>
  </si>
  <si>
    <t>필수여부</t>
    <phoneticPr fontId="1" type="noConversion"/>
  </si>
  <si>
    <t>설명</t>
    <phoneticPr fontId="1" type="noConversion"/>
  </si>
  <si>
    <t>예시</t>
    <phoneticPr fontId="1" type="noConversion"/>
  </si>
  <si>
    <t>Y</t>
    <phoneticPr fontId="1" type="noConversion"/>
  </si>
  <si>
    <t>모집 단위명과 모집군을 입력해주세요.</t>
    <phoneticPr fontId="1" type="noConversion"/>
  </si>
  <si>
    <t>정시 가군, 정시 다군</t>
    <phoneticPr fontId="1" type="noConversion"/>
  </si>
  <si>
    <t>모집 전형명</t>
    <phoneticPr fontId="1" type="noConversion"/>
  </si>
  <si>
    <t>일반전형, 농어촌학생전형</t>
    <phoneticPr fontId="1" type="noConversion"/>
  </si>
  <si>
    <t>모집 단과대학명</t>
    <phoneticPr fontId="1" type="noConversion"/>
  </si>
  <si>
    <t>경상대학, 공과대학</t>
    <phoneticPr fontId="1" type="noConversion"/>
  </si>
  <si>
    <t>모집 계열명</t>
    <phoneticPr fontId="1" type="noConversion"/>
  </si>
  <si>
    <t>인문사회, 예체능</t>
    <phoneticPr fontId="1" type="noConversion"/>
  </si>
  <si>
    <t>모집 학과명</t>
    <phoneticPr fontId="1" type="noConversion"/>
  </si>
  <si>
    <t>경제학과, 국문학과</t>
    <phoneticPr fontId="1" type="noConversion"/>
  </si>
  <si>
    <t>입시결과(수능)-최고점</t>
    <phoneticPr fontId="1" type="noConversion"/>
  </si>
  <si>
    <t>N</t>
    <phoneticPr fontId="1" type="noConversion"/>
  </si>
  <si>
    <t>지난 학년도 모집단위 입시 결과 점수(최종이나 최초)의 최고점</t>
    <phoneticPr fontId="1" type="noConversion"/>
  </si>
  <si>
    <t>입시결과(수능)-평균점</t>
    <phoneticPr fontId="1" type="noConversion"/>
  </si>
  <si>
    <t>지난 학년도 모집단위 입시 결과 점수(최종이나 최초)의 평균점</t>
    <phoneticPr fontId="1" type="noConversion"/>
  </si>
  <si>
    <t>입시결과(수능)-최저점</t>
    <phoneticPr fontId="1" type="noConversion"/>
  </si>
  <si>
    <t>지난 학년도 모집단위 입시 결과 점수(최종이나 최초)의 최저점</t>
    <phoneticPr fontId="1" type="noConversion"/>
  </si>
  <si>
    <t>진단결과(수능)-(최상)저점</t>
    <phoneticPr fontId="1" type="noConversion"/>
  </si>
  <si>
    <t>진단 결과를 4단계로 표기 하고 싶을때만 사용.
이 점수 이상이면 파란색(매우 안정)으로 표기됨.</t>
    <phoneticPr fontId="1" type="noConversion"/>
  </si>
  <si>
    <t>진단결과(수능)-(상)저점</t>
    <phoneticPr fontId="1" type="noConversion"/>
  </si>
  <si>
    <t>진단결과에서 안정권이 되는 점수의 최하점
이점수 이상이면 초록색(안정권)으로 표기됨.</t>
    <phoneticPr fontId="1" type="noConversion"/>
  </si>
  <si>
    <t>진단결과(수능)-(중)저점</t>
    <phoneticPr fontId="1" type="noConversion"/>
  </si>
  <si>
    <t>진단결과에서 노란색(소신지원)이 되는 점수의 최하점. 
이 점수 미만이면 빨간색(위험)으로 표기됨.</t>
    <phoneticPr fontId="1" type="noConversion"/>
  </si>
  <si>
    <t>모집단위 모집인원</t>
    <phoneticPr fontId="1" type="noConversion"/>
  </si>
  <si>
    <t>1년전 모집인원</t>
    <phoneticPr fontId="1" type="noConversion"/>
  </si>
  <si>
    <t>1년전 지원인원</t>
    <phoneticPr fontId="1" type="noConversion"/>
  </si>
  <si>
    <t>1년전 경쟁률</t>
    <phoneticPr fontId="1" type="noConversion"/>
  </si>
  <si>
    <t>2년전 모집인원</t>
    <phoneticPr fontId="1" type="noConversion"/>
  </si>
  <si>
    <t>2년전 지원인원</t>
    <phoneticPr fontId="1" type="noConversion"/>
  </si>
  <si>
    <t>2년전 경쟁률</t>
    <phoneticPr fontId="1" type="noConversion"/>
  </si>
  <si>
    <t>3년전 모집인원</t>
    <phoneticPr fontId="1" type="noConversion"/>
  </si>
  <si>
    <t>3년전 지원인원</t>
    <phoneticPr fontId="1" type="noConversion"/>
  </si>
  <si>
    <t>3년전 경쟁률</t>
    <phoneticPr fontId="1" type="noConversion"/>
  </si>
  <si>
    <t>추가로 보여주고 싶은 정보가 있을시 사용 (ex 학생부 평균점수)</t>
    <phoneticPr fontId="1" type="noConversion"/>
  </si>
  <si>
    <t>추가로 보여주고 싶은 정보가 있을시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</si>
</sst>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"/>
  <sheetViews>
    <sheetView tabSelected="1" topLeftCell="F1" workbookViewId="0">
      <selection activeCell="L5" sqref="L5:L6"/>
    </sheetView>
  </sheetViews>
  <sheetFormatPr defaultRowHeight="14.45"/>
  <cols>
    <col min="1" max="1" width="6.21875" bestFit="1" customWidth="1"/>
    <col min="2" max="2" width="12.21875" bestFit="1" customWidth="1"/>
    <col min="3" max="5" width="8.6640625" bestFit="1" customWidth="1"/>
    <col min="6" max="8" width="5" bestFit="1" customWidth="1"/>
    <col min="9" max="9" width="7.5546875" bestFit="1" customWidth="1"/>
    <col min="10" max="11" width="6.33203125" bestFit="1" customWidth="1"/>
    <col min="12" max="12" width="7.6640625" bestFit="1" customWidth="1"/>
    <col min="13" max="14" width="6.21875" bestFit="1" customWidth="1"/>
    <col min="15" max="15" width="5" bestFit="1" customWidth="1"/>
    <col min="16" max="17" width="6.21875" bestFit="1" customWidth="1"/>
    <col min="18" max="18" width="5" bestFit="1" customWidth="1"/>
    <col min="19" max="20" width="6.21875" bestFit="1" customWidth="1"/>
    <col min="21" max="21" width="5" bestFit="1" customWidth="1"/>
    <col min="22" max="26" width="4.44140625" bestFit="1" customWidth="1"/>
  </cols>
  <sheetData>
    <row r="2" spans="1:26">
      <c r="A2" s="4"/>
      <c r="B2" s="3" t="s">
        <v>0</v>
      </c>
    </row>
    <row r="3" spans="1:26">
      <c r="A3" s="1"/>
      <c r="B3" s="3" t="s">
        <v>1</v>
      </c>
    </row>
    <row r="4" spans="1:26">
      <c r="B4" s="3"/>
    </row>
    <row r="5" spans="1:26" ht="21" customHeight="1">
      <c r="A5" s="17" t="s">
        <v>2</v>
      </c>
      <c r="B5" s="17"/>
      <c r="C5" s="17"/>
      <c r="D5" s="17"/>
      <c r="E5" s="17"/>
      <c r="F5" s="17" t="s">
        <v>3</v>
      </c>
      <c r="G5" s="17"/>
      <c r="H5" s="17"/>
      <c r="I5" s="12" t="s">
        <v>4</v>
      </c>
      <c r="J5" s="13"/>
      <c r="K5" s="14"/>
      <c r="L5" s="15" t="str">
        <f ca="1">YEAR(TODAY()) + 1 &amp; "학년도 
모집인원"</f>
        <v>2023학년도 
모집인원</v>
      </c>
      <c r="M5" s="17" t="str">
        <f ca="1">YEAR(TODAY())&amp;"학년도 "</f>
        <v xml:space="preserve">2022학년도 </v>
      </c>
      <c r="N5" s="17"/>
      <c r="O5" s="17"/>
      <c r="P5" s="17" t="str">
        <f ca="1">YEAR(TODAY())-1&amp;"학년도 "</f>
        <v xml:space="preserve">2021학년도 </v>
      </c>
      <c r="Q5" s="17"/>
      <c r="R5" s="17"/>
      <c r="S5" s="17" t="str">
        <f ca="1">YEAR(TODAY())-2&amp;"학년도 "</f>
        <v xml:space="preserve">2020학년도 </v>
      </c>
      <c r="T5" s="17"/>
      <c r="U5" s="17"/>
      <c r="V5" s="12" t="s">
        <v>5</v>
      </c>
      <c r="W5" s="13"/>
      <c r="X5" s="13"/>
      <c r="Y5" s="13"/>
      <c r="Z5" s="14"/>
    </row>
    <row r="6" spans="1:26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11" t="s">
        <v>11</v>
      </c>
      <c r="G6" s="2" t="s">
        <v>12</v>
      </c>
      <c r="H6" s="11" t="s">
        <v>13</v>
      </c>
      <c r="I6" s="11" t="s">
        <v>14</v>
      </c>
      <c r="J6" s="2" t="s">
        <v>15</v>
      </c>
      <c r="K6" s="2" t="s">
        <v>16</v>
      </c>
      <c r="L6" s="16"/>
      <c r="M6" s="11" t="s">
        <v>17</v>
      </c>
      <c r="N6" s="11" t="s">
        <v>18</v>
      </c>
      <c r="O6" s="11" t="s">
        <v>19</v>
      </c>
      <c r="P6" s="11" t="s">
        <v>17</v>
      </c>
      <c r="Q6" s="11" t="s">
        <v>18</v>
      </c>
      <c r="R6" s="11" t="s">
        <v>19</v>
      </c>
      <c r="S6" s="11" t="s">
        <v>17</v>
      </c>
      <c r="T6" s="11" t="s">
        <v>18</v>
      </c>
      <c r="U6" s="11" t="s">
        <v>19</v>
      </c>
      <c r="V6" s="11" t="s">
        <v>20</v>
      </c>
      <c r="W6" s="11" t="s">
        <v>21</v>
      </c>
      <c r="X6" s="11" t="s">
        <v>22</v>
      </c>
      <c r="Y6" s="11" t="s">
        <v>23</v>
      </c>
      <c r="Z6" s="11" t="s">
        <v>24</v>
      </c>
    </row>
    <row r="24" ht="12" customHeight="1"/>
  </sheetData>
  <mergeCells count="8">
    <mergeCell ref="V5:Z5"/>
    <mergeCell ref="L5:L6"/>
    <mergeCell ref="A5:E5"/>
    <mergeCell ref="F5:H5"/>
    <mergeCell ref="S5:U5"/>
    <mergeCell ref="P5:R5"/>
    <mergeCell ref="M5:O5"/>
    <mergeCell ref="I5:K5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workbookViewId="0">
      <selection activeCell="C18" sqref="C18"/>
    </sheetView>
  </sheetViews>
  <sheetFormatPr defaultRowHeight="14.45"/>
  <cols>
    <col min="1" max="1" width="22.88671875" bestFit="1" customWidth="1"/>
    <col min="2" max="2" width="8.21875" bestFit="1" customWidth="1"/>
    <col min="3" max="3" width="52.33203125" bestFit="1" customWidth="1"/>
    <col min="4" max="4" width="22.109375" bestFit="1" customWidth="1"/>
  </cols>
  <sheetData>
    <row r="2" spans="1:4">
      <c r="A2" s="5" t="s">
        <v>25</v>
      </c>
      <c r="B2" s="5" t="s">
        <v>26</v>
      </c>
      <c r="C2" s="5" t="s">
        <v>27</v>
      </c>
      <c r="D2" s="5" t="s">
        <v>28</v>
      </c>
    </row>
    <row r="3" spans="1:4">
      <c r="A3" s="6" t="s">
        <v>6</v>
      </c>
      <c r="B3" s="7" t="s">
        <v>29</v>
      </c>
      <c r="C3" s="8" t="s">
        <v>30</v>
      </c>
      <c r="D3" s="9" t="s">
        <v>31</v>
      </c>
    </row>
    <row r="4" spans="1:4">
      <c r="A4" s="6" t="s">
        <v>7</v>
      </c>
      <c r="B4" s="7" t="s">
        <v>29</v>
      </c>
      <c r="C4" s="8" t="s">
        <v>32</v>
      </c>
      <c r="D4" s="9" t="s">
        <v>33</v>
      </c>
    </row>
    <row r="5" spans="1:4">
      <c r="A5" s="6" t="s">
        <v>8</v>
      </c>
      <c r="B5" s="7" t="s">
        <v>29</v>
      </c>
      <c r="C5" s="8" t="s">
        <v>34</v>
      </c>
      <c r="D5" s="9" t="s">
        <v>35</v>
      </c>
    </row>
    <row r="6" spans="1:4">
      <c r="A6" s="6" t="s">
        <v>9</v>
      </c>
      <c r="B6" s="7" t="s">
        <v>29</v>
      </c>
      <c r="C6" s="8" t="s">
        <v>36</v>
      </c>
      <c r="D6" s="9" t="s">
        <v>37</v>
      </c>
    </row>
    <row r="7" spans="1:4">
      <c r="A7" s="6" t="s">
        <v>10</v>
      </c>
      <c r="B7" s="7" t="s">
        <v>29</v>
      </c>
      <c r="C7" s="8" t="s">
        <v>38</v>
      </c>
      <c r="D7" s="9" t="s">
        <v>39</v>
      </c>
    </row>
    <row r="8" spans="1:4">
      <c r="A8" s="6" t="s">
        <v>40</v>
      </c>
      <c r="B8" s="7" t="s">
        <v>41</v>
      </c>
      <c r="C8" s="8" t="s">
        <v>42</v>
      </c>
      <c r="D8" s="9">
        <v>932</v>
      </c>
    </row>
    <row r="9" spans="1:4">
      <c r="A9" s="6" t="s">
        <v>43</v>
      </c>
      <c r="B9" s="7" t="s">
        <v>29</v>
      </c>
      <c r="C9" s="8" t="s">
        <v>44</v>
      </c>
      <c r="D9" s="9">
        <v>902</v>
      </c>
    </row>
    <row r="10" spans="1:4">
      <c r="A10" s="6" t="s">
        <v>45</v>
      </c>
      <c r="B10" s="7" t="s">
        <v>41</v>
      </c>
      <c r="C10" s="8" t="s">
        <v>46</v>
      </c>
      <c r="D10" s="9">
        <v>882</v>
      </c>
    </row>
    <row r="11" spans="1:4" ht="28.9">
      <c r="A11" s="6" t="s">
        <v>47</v>
      </c>
      <c r="B11" s="7" t="s">
        <v>41</v>
      </c>
      <c r="C11" s="10" t="s">
        <v>48</v>
      </c>
      <c r="D11" s="9">
        <v>928</v>
      </c>
    </row>
    <row r="12" spans="1:4" ht="28.9">
      <c r="A12" s="6" t="s">
        <v>49</v>
      </c>
      <c r="B12" s="7" t="s">
        <v>29</v>
      </c>
      <c r="C12" s="10" t="s">
        <v>50</v>
      </c>
      <c r="D12" s="9">
        <v>910</v>
      </c>
    </row>
    <row r="13" spans="1:4" ht="28.9">
      <c r="A13" s="6" t="s">
        <v>51</v>
      </c>
      <c r="B13" s="7" t="s">
        <v>29</v>
      </c>
      <c r="C13" s="10" t="s">
        <v>52</v>
      </c>
      <c r="D13" s="9">
        <v>894</v>
      </c>
    </row>
    <row r="14" spans="1:4">
      <c r="A14" s="6" t="str">
        <f ca="1">정시!L5</f>
        <v>2023학년도 
모집인원</v>
      </c>
      <c r="B14" s="7" t="s">
        <v>41</v>
      </c>
      <c r="C14" s="8" t="s">
        <v>53</v>
      </c>
      <c r="D14" s="9">
        <v>15</v>
      </c>
    </row>
    <row r="15" spans="1:4">
      <c r="A15" s="6" t="str">
        <f ca="1">(LEFT(A14,4)-1)&amp;"학년도-모집인원 "</f>
        <v xml:space="preserve">2022학년도-모집인원 </v>
      </c>
      <c r="B15" s="7" t="s">
        <v>41</v>
      </c>
      <c r="C15" s="8" t="s">
        <v>54</v>
      </c>
      <c r="D15" s="9">
        <v>13</v>
      </c>
    </row>
    <row r="16" spans="1:4">
      <c r="A16" s="6" t="str">
        <f ca="1">(LEFT(A14,4)-1)&amp;"학년도-지원인원 "</f>
        <v xml:space="preserve">2022학년도-지원인원 </v>
      </c>
      <c r="B16" s="7" t="s">
        <v>41</v>
      </c>
      <c r="C16" s="8" t="s">
        <v>55</v>
      </c>
      <c r="D16" s="9">
        <v>29</v>
      </c>
    </row>
    <row r="17" spans="1:4">
      <c r="A17" s="6" t="str">
        <f ca="1">(LEFT(A14,4)-1)&amp;"학년도-경쟁률 "</f>
        <v xml:space="preserve">2022학년도-경쟁률 </v>
      </c>
      <c r="B17" s="7" t="s">
        <v>41</v>
      </c>
      <c r="C17" s="8" t="s">
        <v>56</v>
      </c>
      <c r="D17" s="9">
        <v>2.23</v>
      </c>
    </row>
    <row r="18" spans="1:4">
      <c r="A18" s="6" t="str">
        <f ca="1">(LEFT(A17,4)-1)&amp;"학년도-모집인원 "</f>
        <v xml:space="preserve">2021학년도-모집인원 </v>
      </c>
      <c r="B18" s="7" t="s">
        <v>41</v>
      </c>
      <c r="C18" s="8" t="s">
        <v>57</v>
      </c>
      <c r="D18" s="9">
        <v>13</v>
      </c>
    </row>
    <row r="19" spans="1:4">
      <c r="A19" s="6" t="str">
        <f ca="1">(LEFT(A17,4)-1)&amp;"학년도-지원인원 "</f>
        <v xml:space="preserve">2021학년도-지원인원 </v>
      </c>
      <c r="B19" s="7" t="s">
        <v>41</v>
      </c>
      <c r="C19" s="8" t="s">
        <v>58</v>
      </c>
      <c r="D19" s="9">
        <v>29</v>
      </c>
    </row>
    <row r="20" spans="1:4">
      <c r="A20" s="6" t="str">
        <f ca="1">(LEFT(A17,4)-1)&amp;"학년도-경쟁률 "</f>
        <v xml:space="preserve">2021학년도-경쟁률 </v>
      </c>
      <c r="B20" s="7" t="s">
        <v>41</v>
      </c>
      <c r="C20" s="8" t="s">
        <v>59</v>
      </c>
      <c r="D20" s="9">
        <v>2.23</v>
      </c>
    </row>
    <row r="21" spans="1:4">
      <c r="A21" s="6" t="str">
        <f ca="1">(LEFT(A20,4)-1)&amp;"학년도-모집인원 "</f>
        <v xml:space="preserve">2020학년도-모집인원 </v>
      </c>
      <c r="B21" s="7" t="s">
        <v>41</v>
      </c>
      <c r="C21" s="8" t="s">
        <v>60</v>
      </c>
      <c r="D21" s="9">
        <v>13</v>
      </c>
    </row>
    <row r="22" spans="1:4">
      <c r="A22" s="6" t="str">
        <f ca="1">(LEFT(A20,4)-1)&amp;"학년도-지원인원 "</f>
        <v xml:space="preserve">2020학년도-지원인원 </v>
      </c>
      <c r="B22" s="7" t="s">
        <v>41</v>
      </c>
      <c r="C22" s="8" t="s">
        <v>61</v>
      </c>
      <c r="D22" s="9">
        <v>29</v>
      </c>
    </row>
    <row r="23" spans="1:4">
      <c r="A23" s="6" t="str">
        <f ca="1">(LEFT(A20,4)-1)&amp;"학년도-경쟁률 "</f>
        <v xml:space="preserve">2020학년도-경쟁률 </v>
      </c>
      <c r="B23" s="7" t="s">
        <v>41</v>
      </c>
      <c r="C23" s="8" t="s">
        <v>62</v>
      </c>
      <c r="D23" s="9">
        <v>2.23</v>
      </c>
    </row>
    <row r="24" spans="1:4">
      <c r="A24" s="6" t="s">
        <v>20</v>
      </c>
      <c r="B24" s="7" t="s">
        <v>41</v>
      </c>
      <c r="C24" s="8" t="s">
        <v>63</v>
      </c>
      <c r="D24" s="9">
        <v>42</v>
      </c>
    </row>
    <row r="25" spans="1:4">
      <c r="A25" s="6" t="s">
        <v>21</v>
      </c>
      <c r="B25" s="7" t="s">
        <v>41</v>
      </c>
      <c r="C25" s="8" t="s">
        <v>64</v>
      </c>
      <c r="D25" s="8"/>
    </row>
    <row r="26" spans="1:4">
      <c r="A26" s="6" t="s">
        <v>22</v>
      </c>
      <c r="B26" s="7" t="s">
        <v>41</v>
      </c>
      <c r="C26" s="8" t="s">
        <v>64</v>
      </c>
      <c r="D26" s="8"/>
    </row>
    <row r="27" spans="1:4">
      <c r="A27" s="6" t="s">
        <v>23</v>
      </c>
      <c r="B27" s="7" t="s">
        <v>41</v>
      </c>
      <c r="C27" s="8" t="s">
        <v>64</v>
      </c>
      <c r="D27" s="8"/>
    </row>
    <row r="28" spans="1:4">
      <c r="A28" s="6" t="s">
        <v>24</v>
      </c>
      <c r="B28" s="7" t="s">
        <v>41</v>
      </c>
      <c r="C28" s="8" t="s">
        <v>64</v>
      </c>
      <c r="D28" s="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ae30__xad00__xba85_ xmlns="bbb4d85d-3b51-43d4-a63e-1d3dd7bedc96" xsi:nil="true"/>
    <_Flow_SignoffStatus xmlns="bbb4d85d-3b51-43d4-a63e-1d3dd7bedc96" xsi:nil="true"/>
    <TaxCatchAll xmlns="c6574971-0376-4455-a68d-2248fbb2c172" xsi:nil="true"/>
    <_xbb38__xc11c__xc720__xd615_ xmlns="bbb4d85d-3b51-43d4-a63e-1d3dd7bedc96" xsi:nil="true"/>
    <lcf76f155ced4ddcb4097134ff3c332f xmlns="bbb4d85d-3b51-43d4-a63e-1d3dd7bedc96">
      <Terms xmlns="http://schemas.microsoft.com/office/infopath/2007/PartnerControls"/>
    </lcf76f155ced4ddcb4097134ff3c332f>
    <_xc11c__xbe44__xc2a4__xba85_ xmlns="bbb4d85d-3b51-43d4-a63e-1d3dd7bedc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02F0C9747B05040B75C070F7E13DAE3" ma:contentTypeVersion="20" ma:contentTypeDescription="새 문서를 만듭니다." ma:contentTypeScope="" ma:versionID="540efd5ee09e76de67ef642b2adc5f8f">
  <xsd:schema xmlns:xsd="http://www.w3.org/2001/XMLSchema" xmlns:xs="http://www.w3.org/2001/XMLSchema" xmlns:p="http://schemas.microsoft.com/office/2006/metadata/properties" xmlns:ns2="bbb4d85d-3b51-43d4-a63e-1d3dd7bedc96" xmlns:ns3="c6574971-0376-4455-a68d-2248fbb2c172" targetNamespace="http://schemas.microsoft.com/office/2006/metadata/properties" ma:root="true" ma:fieldsID="43c9ad981f4596e76796ce6f4cb5d26c" ns2:_="" ns3:_="">
    <xsd:import namespace="bbb4d85d-3b51-43d4-a63e-1d3dd7bedc96"/>
    <xsd:import namespace="c6574971-0376-4455-a68d-2248fbb2c1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_xae30__xad00__xba85_" minOccurs="0"/>
                <xsd:element ref="ns2:_xc11c__xbe44__xc2a4__xba85_" minOccurs="0"/>
                <xsd:element ref="ns2:_xbb38__xc11c__xc720__xd615_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4d85d-3b51-43d4-a63e-1d3dd7bed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담당자" ma:description="신호철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ae30__xad00__xba85_" ma:index="17" nillable="true" ma:displayName="기관명" ma:format="Dropdown" ma:internalName="_xae30__xad00__xba85_">
      <xsd:simpleType>
        <xsd:restriction base="dms:Text">
          <xsd:maxLength value="255"/>
        </xsd:restriction>
      </xsd:simpleType>
    </xsd:element>
    <xsd:element name="_xc11c__xbe44__xc2a4__xba85_" ma:index="18" nillable="true" ma:displayName="서비스명" ma:format="Dropdown" ma:internalName="_xc11c__xbe44__xc2a4__xba85_">
      <xsd:simpleType>
        <xsd:restriction base="dms:Text">
          <xsd:maxLength value="255"/>
        </xsd:restriction>
      </xsd:simpleType>
    </xsd:element>
    <xsd:element name="_xbb38__xc11c__xc720__xd615_" ma:index="19" nillable="true" ma:displayName="문서유형" ma:format="Dropdown" ma:internalName="_xbb38__xc11c__xc720__xd615_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Flow_SignoffStatus" ma:index="24" nillable="true" ma:displayName="사인 오프 상태" ma:internalName="_xc0ac__xc778__x0020__xc624__xd504__x0020__xc0c1__xd0dc_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이미지 태그" ma:readOnly="false" ma:fieldId="{5cf76f15-5ced-4ddc-b409-7134ff3c332f}" ma:taxonomyMulti="true" ma:sspId="26129443-1523-4341-be1c-faffb90a0b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4971-0376-4455-a68d-2248fbb2c1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3bc31acb-3097-4e98-8f9b-019b02b99525}" ma:internalName="TaxCatchAll" ma:showField="CatchAllData" ma:web="c6574971-0376-4455-a68d-2248fbb2c1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5DA571-3424-4F83-91AB-51C3305115EA}"/>
</file>

<file path=customXml/itemProps2.xml><?xml version="1.0" encoding="utf-8"?>
<ds:datastoreItem xmlns:ds="http://schemas.openxmlformats.org/officeDocument/2006/customXml" ds:itemID="{93397A97-E1F4-4061-BC2F-8ABAB2F652C5}"/>
</file>

<file path=customXml/itemProps3.xml><?xml version="1.0" encoding="utf-8"?>
<ds:datastoreItem xmlns:ds="http://schemas.openxmlformats.org/officeDocument/2006/customXml" ds:itemID="{D51333A7-EA89-4CBC-85FE-FB9165D69E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개발팀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jhyun0408</dc:creator>
  <cp:keywords/>
  <dc:description/>
  <cp:lastModifiedBy>김지혜B</cp:lastModifiedBy>
  <cp:revision/>
  <dcterms:created xsi:type="dcterms:W3CDTF">2012-06-04T08:01:49Z</dcterms:created>
  <dcterms:modified xsi:type="dcterms:W3CDTF">2022-11-03T01:29:17Z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0x010100302F0C9747B05040B75C070F7E13DAE3</vt:lpwstr>
  </property>
  <property fmtid="{D5CDD505-2E9C-101B-9397-08002B2CF9AE}" pid="3" name="MediaServiceImageTags">
    <vt:lpwstr/>
  </property>
</Properties>
</file>