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595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52511"/>
</workbook>
</file>

<file path=xl/calcChain.xml><?xml version="1.0" encoding="utf-8"?>
<calcChain xmlns="http://schemas.openxmlformats.org/spreadsheetml/2006/main">
  <c r="C100" i="4" l="1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A2" i="4"/>
  <c r="D1" i="4"/>
  <c r="C1" i="4"/>
  <c r="A1" i="4"/>
  <c r="E1" i="3" l="1"/>
  <c r="D1" i="3"/>
  <c r="U2" i="2" l="1"/>
  <c r="J2" i="1"/>
  <c r="I2" i="1"/>
  <c r="G3" i="1"/>
  <c r="G4" i="1"/>
  <c r="G5" i="1"/>
  <c r="G6" i="1"/>
  <c r="G7" i="1"/>
  <c r="G8" i="1"/>
  <c r="G9" i="1"/>
  <c r="G10" i="1"/>
  <c r="G11" i="1"/>
  <c r="G2" i="1"/>
  <c r="H11" i="1"/>
  <c r="H10" i="1"/>
  <c r="H9" i="1"/>
  <c r="H8" i="1"/>
  <c r="H7" i="1"/>
  <c r="H6" i="1"/>
  <c r="H5" i="1"/>
  <c r="H4" i="1"/>
  <c r="H2" i="1"/>
  <c r="H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B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E4" i="2"/>
  <c r="K4" i="2" s="1"/>
  <c r="E3" i="2"/>
  <c r="J2" i="2" s="1"/>
  <c r="E2" i="2"/>
  <c r="I4" i="2" s="1"/>
  <c r="K27" i="2" l="1"/>
  <c r="M28" i="2" s="1"/>
  <c r="K11" i="2"/>
  <c r="K23" i="2"/>
  <c r="K7" i="2"/>
  <c r="K1" i="2"/>
  <c r="M2" i="2" s="1"/>
  <c r="K19" i="2"/>
  <c r="K3" i="2"/>
  <c r="K31" i="2"/>
  <c r="K15" i="2"/>
  <c r="J21" i="2"/>
  <c r="J5" i="2"/>
  <c r="J9" i="2"/>
  <c r="J33" i="2"/>
  <c r="J17" i="2"/>
  <c r="J25" i="2"/>
  <c r="J29" i="2"/>
  <c r="J13" i="2"/>
  <c r="I27" i="2"/>
  <c r="I11" i="2"/>
  <c r="S2" i="2"/>
  <c r="I23" i="2"/>
  <c r="I7" i="2"/>
  <c r="I1" i="2"/>
  <c r="I19" i="2"/>
  <c r="I3" i="2"/>
  <c r="I31" i="2"/>
  <c r="I15" i="2"/>
  <c r="M5" i="2"/>
  <c r="I34" i="2"/>
  <c r="I30" i="2"/>
  <c r="I26" i="2"/>
  <c r="I22" i="2"/>
  <c r="I18" i="2"/>
  <c r="I14" i="2"/>
  <c r="I10" i="2"/>
  <c r="I6" i="2"/>
  <c r="I2" i="2"/>
  <c r="J32" i="2"/>
  <c r="J28" i="2"/>
  <c r="J24" i="2"/>
  <c r="J20" i="2"/>
  <c r="J16" i="2"/>
  <c r="J12" i="2"/>
  <c r="J8" i="2"/>
  <c r="J4" i="2"/>
  <c r="N5" i="2" s="1"/>
  <c r="K34" i="2"/>
  <c r="K30" i="2"/>
  <c r="K26" i="2"/>
  <c r="K22" i="2"/>
  <c r="K18" i="2"/>
  <c r="K14" i="2"/>
  <c r="K10" i="2"/>
  <c r="K6" i="2"/>
  <c r="K2" i="2"/>
  <c r="N3" i="2" s="1"/>
  <c r="T2" i="2"/>
  <c r="I33" i="2"/>
  <c r="I29" i="2"/>
  <c r="I25" i="2"/>
  <c r="I21" i="2"/>
  <c r="I17" i="2"/>
  <c r="I13" i="2"/>
  <c r="I9" i="2"/>
  <c r="I5" i="2"/>
  <c r="J1" i="2"/>
  <c r="J31" i="2"/>
  <c r="J27" i="2"/>
  <c r="J23" i="2"/>
  <c r="N24" i="2" s="1"/>
  <c r="J19" i="2"/>
  <c r="J15" i="2"/>
  <c r="J11" i="2"/>
  <c r="J7" i="2"/>
  <c r="J3" i="2"/>
  <c r="N4" i="2" s="1"/>
  <c r="K33" i="2"/>
  <c r="K29" i="2"/>
  <c r="K25" i="2"/>
  <c r="N26" i="2" s="1"/>
  <c r="K21" i="2"/>
  <c r="K17" i="2"/>
  <c r="N18" i="2" s="1"/>
  <c r="K13" i="2"/>
  <c r="K9" i="2"/>
  <c r="K5" i="2"/>
  <c r="L32" i="2"/>
  <c r="I32" i="2"/>
  <c r="I28" i="2"/>
  <c r="I24" i="2"/>
  <c r="I20" i="2"/>
  <c r="I16" i="2"/>
  <c r="I12" i="2"/>
  <c r="I8" i="2"/>
  <c r="J34" i="2"/>
  <c r="J30" i="2"/>
  <c r="J26" i="2"/>
  <c r="J22" i="2"/>
  <c r="J18" i="2"/>
  <c r="J14" i="2"/>
  <c r="J10" i="2"/>
  <c r="J6" i="2"/>
  <c r="K32" i="2"/>
  <c r="K28" i="2"/>
  <c r="K24" i="2"/>
  <c r="K20" i="2"/>
  <c r="K16" i="2"/>
  <c r="K12" i="2"/>
  <c r="K8" i="2"/>
  <c r="F3" i="1"/>
  <c r="F4" i="1" s="1"/>
  <c r="F5" i="1" s="1"/>
  <c r="F6" i="1" s="1"/>
  <c r="F7" i="1" s="1"/>
  <c r="F8" i="1" s="1"/>
  <c r="F9" i="1" s="1"/>
  <c r="F10" i="1" s="1"/>
  <c r="F11" i="1" s="1"/>
  <c r="A2" i="1"/>
  <c r="N2" i="2" l="1"/>
  <c r="M4" i="2"/>
  <c r="M24" i="2"/>
  <c r="N19" i="2"/>
  <c r="N35" i="2"/>
  <c r="N12" i="2"/>
  <c r="N28" i="2"/>
  <c r="N7" i="2"/>
  <c r="N23" i="2"/>
  <c r="N16" i="2"/>
  <c r="N32" i="2"/>
  <c r="M16" i="2"/>
  <c r="M12" i="2"/>
  <c r="N15" i="2"/>
  <c r="N31" i="2"/>
  <c r="N8" i="2"/>
  <c r="M32" i="2"/>
  <c r="M8" i="2"/>
  <c r="N14" i="2"/>
  <c r="N11" i="2"/>
  <c r="N27" i="2"/>
  <c r="N20" i="2"/>
  <c r="M20" i="2"/>
  <c r="N6" i="2"/>
  <c r="N22" i="2"/>
  <c r="N10" i="2"/>
  <c r="N30" i="2"/>
  <c r="L16" i="2"/>
  <c r="N34" i="2"/>
  <c r="L20" i="2"/>
  <c r="I11" i="1"/>
  <c r="A3" i="1"/>
  <c r="I8" i="1"/>
  <c r="I4" i="1"/>
  <c r="M13" i="2"/>
  <c r="L13" i="2"/>
  <c r="M29" i="2"/>
  <c r="L29" i="2"/>
  <c r="L6" i="2"/>
  <c r="M6" i="2"/>
  <c r="L22" i="2"/>
  <c r="M22" i="2"/>
  <c r="N9" i="2"/>
  <c r="N25" i="2"/>
  <c r="L7" i="2"/>
  <c r="M7" i="2"/>
  <c r="L23" i="2"/>
  <c r="M23" i="2"/>
  <c r="I7" i="1"/>
  <c r="I3" i="1"/>
  <c r="M17" i="2"/>
  <c r="L17" i="2"/>
  <c r="M33" i="2"/>
  <c r="L33" i="2"/>
  <c r="L24" i="2"/>
  <c r="M10" i="2"/>
  <c r="L10" i="2"/>
  <c r="M26" i="2"/>
  <c r="L26" i="2"/>
  <c r="N13" i="2"/>
  <c r="N29" i="2"/>
  <c r="L11" i="2"/>
  <c r="M11" i="2"/>
  <c r="L27" i="2"/>
  <c r="M27" i="2"/>
  <c r="L2" i="2"/>
  <c r="I10" i="1"/>
  <c r="I6" i="1"/>
  <c r="M21" i="2"/>
  <c r="L21" i="2"/>
  <c r="L14" i="2"/>
  <c r="M14" i="2"/>
  <c r="L30" i="2"/>
  <c r="M30" i="2"/>
  <c r="N17" i="2"/>
  <c r="N33" i="2"/>
  <c r="L15" i="2"/>
  <c r="M15" i="2"/>
  <c r="L31" i="2"/>
  <c r="M31" i="2"/>
  <c r="L12" i="2"/>
  <c r="L5" i="2"/>
  <c r="I9" i="1"/>
  <c r="I5" i="1"/>
  <c r="M9" i="2"/>
  <c r="L9" i="2"/>
  <c r="M25" i="2"/>
  <c r="L25" i="2"/>
  <c r="L8" i="2"/>
  <c r="M18" i="2"/>
  <c r="L18" i="2"/>
  <c r="M34" i="2"/>
  <c r="L34" i="2"/>
  <c r="N21" i="2"/>
  <c r="L3" i="2"/>
  <c r="M3" i="2"/>
  <c r="L19" i="2"/>
  <c r="M19" i="2"/>
  <c r="L35" i="2"/>
  <c r="M35" i="2"/>
  <c r="L28" i="2"/>
  <c r="L4" i="2"/>
  <c r="A4" i="1" l="1"/>
  <c r="K4" i="1" l="1"/>
  <c r="L4" i="1" s="1"/>
  <c r="M4" i="1" s="1"/>
  <c r="N4" i="1" s="1"/>
  <c r="K8" i="1"/>
  <c r="L8" i="1" s="1"/>
  <c r="M8" i="1" s="1"/>
  <c r="N8" i="1" s="1"/>
  <c r="K2" i="1"/>
  <c r="L2" i="1" s="1"/>
  <c r="M2" i="1" s="1"/>
  <c r="N2" i="1" s="1"/>
  <c r="K5" i="1"/>
  <c r="L5" i="1" s="1"/>
  <c r="M5" i="1" s="1"/>
  <c r="N5" i="1" s="1"/>
  <c r="K9" i="1"/>
  <c r="L9" i="1" s="1"/>
  <c r="M9" i="1" s="1"/>
  <c r="N9" i="1" s="1"/>
  <c r="K6" i="1"/>
  <c r="L6" i="1" s="1"/>
  <c r="M6" i="1" s="1"/>
  <c r="N6" i="1" s="1"/>
  <c r="K10" i="1"/>
  <c r="L10" i="1" s="1"/>
  <c r="M10" i="1" s="1"/>
  <c r="N10" i="1" s="1"/>
  <c r="K3" i="1"/>
  <c r="L3" i="1" s="1"/>
  <c r="M3" i="1" s="1"/>
  <c r="N3" i="1" s="1"/>
  <c r="K7" i="1"/>
  <c r="L7" i="1" s="1"/>
  <c r="M7" i="1" s="1"/>
  <c r="N7" i="1" s="1"/>
  <c r="K11" i="1"/>
  <c r="L11" i="1" s="1"/>
  <c r="M11" i="1" s="1"/>
  <c r="N11" i="1" s="1"/>
  <c r="A5" i="1"/>
  <c r="A6" i="1" l="1"/>
  <c r="O2" i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</calcChain>
</file>

<file path=xl/sharedStrings.xml><?xml version="1.0" encoding="utf-8"?>
<sst xmlns="http://schemas.openxmlformats.org/spreadsheetml/2006/main" count="61" uniqueCount="56">
  <si>
    <t>Цифра</t>
  </si>
  <si>
    <t>Частота</t>
  </si>
  <si>
    <t>a</t>
  </si>
  <si>
    <t>p</t>
  </si>
  <si>
    <t>n*p</t>
  </si>
  <si>
    <t>(ni-n*p)^2</t>
  </si>
  <si>
    <t>(ni-n*p)^2/n*p</t>
  </si>
  <si>
    <t>x^2</t>
  </si>
  <si>
    <t>x^2(a=0.05)</t>
  </si>
  <si>
    <t>X^2набл&gt;X^2крит =&gt; расхождения между теоритическими и эмпирическими частотами не случайны, отвергаем гипотезу о Пуассоновском законе распределения</t>
  </si>
  <si>
    <t>x^2(a=0.01)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</si>
  <si>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</si>
  <si>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</si>
  <si>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</si>
  <si>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</si>
  <si>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</si>
  <si>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</si>
  <si>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</si>
  <si>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</si>
  <si>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</si>
  <si>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</si>
  <si>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</si>
  <si>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</si>
  <si>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</si>
  <si>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</si>
  <si>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</si>
  <si>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</si>
  <si>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</si>
  <si>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</si>
  <si>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</si>
  <si>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</si>
  <si>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</si>
  <si>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</si>
  <si>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</si>
  <si>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</si>
  <si>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</si>
  <si>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</si>
  <si>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</si>
  <si>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</si>
  <si>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</si>
  <si>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</si>
  <si>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</si>
  <si>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</si>
  <si>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</si>
  <si>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Пробел</t>
  </si>
  <si>
    <t>Объём выборки:</t>
  </si>
  <si>
    <t>Относительная частота</t>
  </si>
  <si>
    <t>1 и 3</t>
  </si>
  <si>
    <t>2 и 3</t>
  </si>
  <si>
    <t>1 и 2</t>
  </si>
  <si>
    <t>Аэмп1</t>
  </si>
  <si>
    <t>Аэмп2</t>
  </si>
  <si>
    <t>Аэмп3</t>
  </si>
  <si>
    <t>ницще</t>
  </si>
  <si>
    <t>теннис</t>
  </si>
  <si>
    <t>технический 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</si>
</sst>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2"/>
    <xf numFmtId="0" fontId="1" fillId="0" borderId="0" xfId="3"/>
    <xf numFmtId="164" fontId="1" fillId="0" borderId="0" xfId="4" applyNumberFormat="1"/>
    <xf numFmtId="164" fontId="0" fillId="0" borderId="0" xfId="0" applyNumberFormat="1"/>
  </cellXfs>
  <cellStyles count="5">
    <cellStyle name="Обычный" xfId="0" builtinId="0"/>
    <cellStyle name="Обычный 2" xfId="1"/>
    <cellStyle name="Обычный 5" xfId="2"/>
    <cellStyle name="Обычный 6" xfId="3"/>
    <cellStyle name="Обычный 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selection activeCell="P2" sqref="P2"/>
    </sheetView>
  </sheetViews>
  <sheetFormatPr defaultRowHeight="15" x14ac:dyDescent="0.25"/>
  <cols>
    <col min="13" max="13" width="11.140625" customWidth="1"/>
    <col min="14" max="14" width="14.5703125" customWidth="1"/>
  </cols>
  <sheetData>
    <row r="1" spans="1:17" x14ac:dyDescent="0.25">
      <c r="A1">
        <v>1</v>
      </c>
      <c r="B1" s="1">
        <f>LN(A1)</f>
        <v>0</v>
      </c>
      <c r="C1" s="1">
        <f>IF(B1&lt;0, B1*(-1), B1)</f>
        <v>0</v>
      </c>
      <c r="D1" s="4">
        <v>0</v>
      </c>
      <c r="E1" s="5">
        <v>0</v>
      </c>
      <c r="F1" t="s">
        <v>0</v>
      </c>
      <c r="G1" t="s">
        <v>1</v>
      </c>
      <c r="H1" t="s">
        <v>2</v>
      </c>
      <c r="I1" t="s">
        <v>2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10</v>
      </c>
    </row>
    <row r="2" spans="1:17" x14ac:dyDescent="0.25">
      <c r="A2">
        <f>A1+1</f>
        <v>2</v>
      </c>
      <c r="B2" s="1">
        <f t="shared" ref="B2:B65" si="0">LN(A2)</f>
        <v>0.69314718055994529</v>
      </c>
      <c r="C2" s="1">
        <f>IF(B2&lt;0,B2*(-1), B2)</f>
        <v>0.69314718055994529</v>
      </c>
      <c r="D2" t="str">
        <f>IF(MID(C2,2,1)=",",MID(C2,3,1),MID(C2,2,1))</f>
        <v>6</v>
      </c>
      <c r="E2" s="2">
        <v>0</v>
      </c>
      <c r="F2">
        <v>0</v>
      </c>
      <c r="G2" s="1">
        <f>H2/100</f>
        <v>0.11</v>
      </c>
      <c r="H2" s="1">
        <f>COUNT(E1:E11)</f>
        <v>11</v>
      </c>
      <c r="I2">
        <f>F2*H2</f>
        <v>0</v>
      </c>
      <c r="J2">
        <f>SUM(I2:I11)/100</f>
        <v>4.1399999999999997</v>
      </c>
      <c r="K2">
        <f>POWER($J$2,F2)*EXP((-1)*$J$2)/FACT(F2)</f>
        <v>1.5922851504511698E-2</v>
      </c>
      <c r="L2">
        <f>K2*100</f>
        <v>1.5922851504511697</v>
      </c>
      <c r="M2" s="1">
        <f>(H2-L2)*(H2-L2)</f>
        <v>88.505098690421562</v>
      </c>
      <c r="N2">
        <f>M2/L2</f>
        <v>55.583699103985161</v>
      </c>
      <c r="O2">
        <f>SUM(N2:N11)</f>
        <v>92.485808058241389</v>
      </c>
      <c r="P2">
        <v>15.5</v>
      </c>
      <c r="Q2">
        <v>20.100000000000001</v>
      </c>
    </row>
    <row r="3" spans="1:17" x14ac:dyDescent="0.25">
      <c r="A3">
        <f t="shared" ref="A3:A66" si="1">A2+1</f>
        <v>3</v>
      </c>
      <c r="B3" s="1">
        <f t="shared" si="0"/>
        <v>1.0986122886681098</v>
      </c>
      <c r="C3" s="1">
        <f t="shared" ref="C3:C66" si="2">IF(B3&lt;0,B3*(-1), B3)</f>
        <v>1.0986122886681098</v>
      </c>
      <c r="D3" t="str">
        <f t="shared" ref="D3:D65" si="3">IF(MID(C3,2,1)=",",MID(C3,3,1),MID(C3,2,1))</f>
        <v>0</v>
      </c>
      <c r="E3" s="2">
        <v>0</v>
      </c>
      <c r="F3">
        <f>F2+1</f>
        <v>1</v>
      </c>
      <c r="G3" s="1">
        <f t="shared" ref="G3:G11" si="4">H3/100</f>
        <v>0.09</v>
      </c>
      <c r="H3" s="1">
        <f>COUNT(E12:E20)</f>
        <v>9</v>
      </c>
      <c r="I3">
        <f t="shared" ref="I3:I11" si="5">F3*H3</f>
        <v>9</v>
      </c>
      <c r="K3">
        <f t="shared" ref="K3:K11" si="6">POWER($J$2,F3)*EXP((-1)*$J$2)/FACT(F3)</f>
        <v>6.5920605228678431E-2</v>
      </c>
      <c r="L3">
        <f t="shared" ref="L3:L11" si="7">K3*100</f>
        <v>6.5920605228678433</v>
      </c>
      <c r="M3" s="1">
        <f t="shared" ref="M3:M11" si="8">(H3-L3)*(H3-L3)</f>
        <v>5.7981725255314842</v>
      </c>
      <c r="N3">
        <f t="shared" ref="N3:N11" si="9">M3/L3</f>
        <v>0.87956906727686079</v>
      </c>
    </row>
    <row r="4" spans="1:17" x14ac:dyDescent="0.25">
      <c r="A4">
        <f t="shared" si="1"/>
        <v>4</v>
      </c>
      <c r="B4" s="1">
        <f t="shared" si="0"/>
        <v>1.3862943611198906</v>
      </c>
      <c r="C4" s="1">
        <f t="shared" si="2"/>
        <v>1.3862943611198906</v>
      </c>
      <c r="D4" t="str">
        <f t="shared" si="3"/>
        <v>3</v>
      </c>
      <c r="E4" s="2">
        <v>0</v>
      </c>
      <c r="F4">
        <f t="shared" ref="F4:F11" si="10">F3+1</f>
        <v>2</v>
      </c>
      <c r="G4" s="1">
        <f t="shared" si="4"/>
        <v>0.1</v>
      </c>
      <c r="H4" s="1">
        <f>COUNT(E21:E30)</f>
        <v>10</v>
      </c>
      <c r="I4">
        <f t="shared" si="5"/>
        <v>20</v>
      </c>
      <c r="K4">
        <f t="shared" si="6"/>
        <v>0.13645565282336433</v>
      </c>
      <c r="L4">
        <f t="shared" si="7"/>
        <v>13.645565282336433</v>
      </c>
      <c r="M4" s="1">
        <f t="shared" si="8"/>
        <v>13.290146227776715</v>
      </c>
      <c r="N4">
        <f t="shared" si="9"/>
        <v>0.97395351184023193</v>
      </c>
    </row>
    <row r="5" spans="1:17" x14ac:dyDescent="0.25">
      <c r="A5">
        <f t="shared" si="1"/>
        <v>5</v>
      </c>
      <c r="B5" s="1">
        <f t="shared" si="0"/>
        <v>1.6094379124341003</v>
      </c>
      <c r="C5" s="1">
        <f t="shared" si="2"/>
        <v>1.6094379124341003</v>
      </c>
      <c r="D5" t="str">
        <f t="shared" si="3"/>
        <v>6</v>
      </c>
      <c r="E5" s="2">
        <v>0</v>
      </c>
      <c r="F5">
        <f t="shared" si="10"/>
        <v>3</v>
      </c>
      <c r="G5" s="1">
        <f t="shared" si="4"/>
        <v>0.13</v>
      </c>
      <c r="H5" s="1">
        <f>COUNT(E31:E43)</f>
        <v>13</v>
      </c>
      <c r="I5">
        <f t="shared" si="5"/>
        <v>39</v>
      </c>
      <c r="K5">
        <f t="shared" si="6"/>
        <v>0.18830880089624277</v>
      </c>
      <c r="L5">
        <f t="shared" si="7"/>
        <v>18.830880089624277</v>
      </c>
      <c r="M5" s="1">
        <f t="shared" si="8"/>
        <v>33.999162619576808</v>
      </c>
      <c r="N5">
        <f t="shared" si="9"/>
        <v>1.8055004576397988</v>
      </c>
    </row>
    <row r="6" spans="1:17" x14ac:dyDescent="0.25">
      <c r="A6">
        <f t="shared" si="1"/>
        <v>6</v>
      </c>
      <c r="B6" s="1">
        <f t="shared" si="0"/>
        <v>1.791759469228055</v>
      </c>
      <c r="C6" s="1">
        <f t="shared" si="2"/>
        <v>1.791759469228055</v>
      </c>
      <c r="D6" t="str">
        <f t="shared" si="3"/>
        <v>7</v>
      </c>
      <c r="E6" s="2">
        <v>0</v>
      </c>
      <c r="F6">
        <f t="shared" si="10"/>
        <v>4</v>
      </c>
      <c r="G6" s="1">
        <f t="shared" si="4"/>
        <v>0.14000000000000001</v>
      </c>
      <c r="H6" s="1">
        <f>COUNT(E44:E57)</f>
        <v>14</v>
      </c>
      <c r="I6">
        <f t="shared" si="5"/>
        <v>56</v>
      </c>
      <c r="K6">
        <f t="shared" si="6"/>
        <v>0.19489960892761124</v>
      </c>
      <c r="L6">
        <f t="shared" si="7"/>
        <v>19.489960892761125</v>
      </c>
      <c r="M6" s="1">
        <f t="shared" si="8"/>
        <v>30.139670604046533</v>
      </c>
      <c r="N6">
        <f t="shared" si="9"/>
        <v>1.5464202709221893</v>
      </c>
    </row>
    <row r="7" spans="1:17" x14ac:dyDescent="0.25">
      <c r="A7">
        <f t="shared" si="1"/>
        <v>7</v>
      </c>
      <c r="B7" s="1">
        <f t="shared" si="0"/>
        <v>1.9459101490553132</v>
      </c>
      <c r="C7" s="1">
        <f t="shared" si="2"/>
        <v>1.9459101490553132</v>
      </c>
      <c r="D7" t="str">
        <f t="shared" si="3"/>
        <v>9</v>
      </c>
      <c r="E7" s="2">
        <v>0</v>
      </c>
      <c r="F7">
        <f t="shared" si="10"/>
        <v>5</v>
      </c>
      <c r="G7" s="1">
        <f t="shared" si="4"/>
        <v>0.13</v>
      </c>
      <c r="H7" s="1">
        <f>COUNT(E58:E70)</f>
        <v>13</v>
      </c>
      <c r="I7">
        <f t="shared" si="5"/>
        <v>65</v>
      </c>
      <c r="K7">
        <f t="shared" si="6"/>
        <v>0.16137687619206209</v>
      </c>
      <c r="L7">
        <f t="shared" si="7"/>
        <v>16.137687619206208</v>
      </c>
      <c r="M7" s="1">
        <f t="shared" si="8"/>
        <v>9.8450835957199203</v>
      </c>
      <c r="N7">
        <f t="shared" si="9"/>
        <v>0.61006780079215506</v>
      </c>
    </row>
    <row r="8" spans="1:17" x14ac:dyDescent="0.25">
      <c r="A8">
        <f t="shared" si="1"/>
        <v>8</v>
      </c>
      <c r="B8" s="1">
        <f t="shared" si="0"/>
        <v>2.0794415416798357</v>
      </c>
      <c r="C8" s="1">
        <f t="shared" si="2"/>
        <v>2.0794415416798357</v>
      </c>
      <c r="D8" t="str">
        <f t="shared" si="3"/>
        <v>0</v>
      </c>
      <c r="E8" s="2">
        <v>0</v>
      </c>
      <c r="F8">
        <f t="shared" si="10"/>
        <v>6</v>
      </c>
      <c r="G8" s="1">
        <f t="shared" si="4"/>
        <v>0.08</v>
      </c>
      <c r="H8" s="1">
        <f>COUNT(E71:E78)</f>
        <v>8</v>
      </c>
      <c r="I8">
        <f t="shared" si="5"/>
        <v>48</v>
      </c>
      <c r="K8">
        <f t="shared" si="6"/>
        <v>0.11135004457252286</v>
      </c>
      <c r="L8">
        <f t="shared" si="7"/>
        <v>11.135004457252286</v>
      </c>
      <c r="M8" s="1">
        <f t="shared" si="8"/>
        <v>9.8282529469917019</v>
      </c>
      <c r="N8">
        <f t="shared" si="9"/>
        <v>0.88264472499519386</v>
      </c>
    </row>
    <row r="9" spans="1:17" x14ac:dyDescent="0.25">
      <c r="A9">
        <f t="shared" si="1"/>
        <v>9</v>
      </c>
      <c r="B9" s="1">
        <f t="shared" si="0"/>
        <v>2.1972245773362196</v>
      </c>
      <c r="C9" s="1">
        <f t="shared" si="2"/>
        <v>2.1972245773362196</v>
      </c>
      <c r="D9" t="str">
        <f t="shared" si="3"/>
        <v>1</v>
      </c>
      <c r="E9" s="2">
        <v>0</v>
      </c>
      <c r="F9">
        <f t="shared" si="10"/>
        <v>7</v>
      </c>
      <c r="G9" s="1">
        <f t="shared" si="4"/>
        <v>7.0000000000000007E-2</v>
      </c>
      <c r="H9" s="1">
        <f>COUNT(E79:E85)</f>
        <v>7</v>
      </c>
      <c r="I9">
        <f t="shared" si="5"/>
        <v>49</v>
      </c>
      <c r="K9">
        <f t="shared" si="6"/>
        <v>6.5855597790034942E-2</v>
      </c>
      <c r="L9">
        <f t="shared" si="7"/>
        <v>6.5855597790034945</v>
      </c>
      <c r="M9" s="1">
        <f t="shared" si="8"/>
        <v>0.17176069677963229</v>
      </c>
      <c r="N9">
        <f t="shared" si="9"/>
        <v>2.6081411837950482E-2</v>
      </c>
    </row>
    <row r="10" spans="1:17" x14ac:dyDescent="0.25">
      <c r="A10">
        <f t="shared" si="1"/>
        <v>10</v>
      </c>
      <c r="B10" s="1">
        <f t="shared" si="0"/>
        <v>2.3025850929940459</v>
      </c>
      <c r="C10" s="1">
        <f t="shared" si="2"/>
        <v>2.3025850929940459</v>
      </c>
      <c r="D10" t="str">
        <f t="shared" si="3"/>
        <v>3</v>
      </c>
      <c r="E10" s="2">
        <v>0</v>
      </c>
      <c r="F10">
        <f t="shared" si="10"/>
        <v>8</v>
      </c>
      <c r="G10" s="1">
        <f t="shared" si="4"/>
        <v>7.0000000000000007E-2</v>
      </c>
      <c r="H10" s="1">
        <f>COUNT(E86:E92)</f>
        <v>7</v>
      </c>
      <c r="I10">
        <f t="shared" si="5"/>
        <v>56</v>
      </c>
      <c r="K10">
        <f t="shared" si="6"/>
        <v>3.4080271856343075E-2</v>
      </c>
      <c r="L10">
        <f t="shared" si="7"/>
        <v>3.4080271856343076</v>
      </c>
      <c r="M10" s="1">
        <f t="shared" si="8"/>
        <v>12.902268699142192</v>
      </c>
      <c r="N10">
        <f t="shared" si="9"/>
        <v>3.7858467659907475</v>
      </c>
    </row>
    <row r="11" spans="1:17" x14ac:dyDescent="0.25">
      <c r="A11">
        <f t="shared" si="1"/>
        <v>11</v>
      </c>
      <c r="B11" s="1">
        <f t="shared" si="0"/>
        <v>2.3978952727983707</v>
      </c>
      <c r="C11" s="1">
        <f t="shared" si="2"/>
        <v>2.3978952727983707</v>
      </c>
      <c r="D11" t="str">
        <f t="shared" si="3"/>
        <v>3</v>
      </c>
      <c r="E11" s="2">
        <v>0</v>
      </c>
      <c r="F11">
        <f t="shared" si="10"/>
        <v>9</v>
      </c>
      <c r="G11" s="1">
        <f t="shared" si="4"/>
        <v>0.08</v>
      </c>
      <c r="H11" s="1">
        <f>COUNT(E93:E100)</f>
        <v>8</v>
      </c>
      <c r="I11">
        <f t="shared" si="5"/>
        <v>72</v>
      </c>
      <c r="K11">
        <f t="shared" si="6"/>
        <v>1.5676925053917809E-2</v>
      </c>
      <c r="L11">
        <f t="shared" si="7"/>
        <v>1.567692505391781</v>
      </c>
      <c r="M11" s="1">
        <f t="shared" si="8"/>
        <v>41.374579705193064</v>
      </c>
      <c r="N11">
        <f t="shared" si="9"/>
        <v>26.3920249429611</v>
      </c>
    </row>
    <row r="12" spans="1:17" x14ac:dyDescent="0.25">
      <c r="A12">
        <f t="shared" si="1"/>
        <v>12</v>
      </c>
      <c r="B12" s="1">
        <f t="shared" si="0"/>
        <v>2.4849066497880004</v>
      </c>
      <c r="C12" s="1">
        <f t="shared" si="2"/>
        <v>2.4849066497880004</v>
      </c>
      <c r="D12" t="str">
        <f t="shared" si="3"/>
        <v>4</v>
      </c>
      <c r="E12" s="2">
        <v>1</v>
      </c>
    </row>
    <row r="13" spans="1:17" x14ac:dyDescent="0.25">
      <c r="A13">
        <f t="shared" si="1"/>
        <v>13</v>
      </c>
      <c r="B13" s="1">
        <f t="shared" si="0"/>
        <v>2.5649493574615367</v>
      </c>
      <c r="C13" s="1">
        <f t="shared" si="2"/>
        <v>2.5649493574615367</v>
      </c>
      <c r="D13" t="str">
        <f t="shared" si="3"/>
        <v>5</v>
      </c>
      <c r="E13" s="2">
        <v>1</v>
      </c>
      <c r="H13" s="1"/>
    </row>
    <row r="14" spans="1:17" x14ac:dyDescent="0.25">
      <c r="A14">
        <f t="shared" si="1"/>
        <v>14</v>
      </c>
      <c r="B14" s="1">
        <f t="shared" si="0"/>
        <v>2.6390573296152584</v>
      </c>
      <c r="C14" s="1">
        <f t="shared" si="2"/>
        <v>2.6390573296152584</v>
      </c>
      <c r="D14" t="str">
        <f t="shared" si="3"/>
        <v>6</v>
      </c>
      <c r="E14" s="2">
        <v>1</v>
      </c>
    </row>
    <row r="15" spans="1:17" x14ac:dyDescent="0.25">
      <c r="A15">
        <f t="shared" si="1"/>
        <v>15</v>
      </c>
      <c r="B15" s="1">
        <f t="shared" si="0"/>
        <v>2.7080502011022101</v>
      </c>
      <c r="C15" s="1">
        <f t="shared" si="2"/>
        <v>2.7080502011022101</v>
      </c>
      <c r="D15" t="str">
        <f t="shared" si="3"/>
        <v>7</v>
      </c>
      <c r="E15" s="2">
        <v>1</v>
      </c>
    </row>
    <row r="16" spans="1:17" x14ac:dyDescent="0.25">
      <c r="A16">
        <f t="shared" si="1"/>
        <v>16</v>
      </c>
      <c r="B16" s="1">
        <f t="shared" si="0"/>
        <v>2.7725887222397811</v>
      </c>
      <c r="C16" s="1">
        <f t="shared" si="2"/>
        <v>2.7725887222397811</v>
      </c>
      <c r="D16" t="str">
        <f t="shared" si="3"/>
        <v>7</v>
      </c>
      <c r="E16" s="2">
        <v>1</v>
      </c>
      <c r="H16" t="s">
        <v>9</v>
      </c>
    </row>
    <row r="17" spans="1:5" x14ac:dyDescent="0.25">
      <c r="A17">
        <f t="shared" si="1"/>
        <v>17</v>
      </c>
      <c r="B17" s="1">
        <f t="shared" si="0"/>
        <v>2.8332133440562162</v>
      </c>
      <c r="C17" s="1">
        <f t="shared" si="2"/>
        <v>2.8332133440562162</v>
      </c>
      <c r="D17" t="str">
        <f t="shared" si="3"/>
        <v>8</v>
      </c>
      <c r="E17" s="2">
        <v>1</v>
      </c>
    </row>
    <row r="18" spans="1:5" x14ac:dyDescent="0.25">
      <c r="A18">
        <f t="shared" si="1"/>
        <v>18</v>
      </c>
      <c r="B18" s="1">
        <f t="shared" si="0"/>
        <v>2.8903717578961645</v>
      </c>
      <c r="C18" s="1">
        <f t="shared" si="2"/>
        <v>2.8903717578961645</v>
      </c>
      <c r="D18" t="str">
        <f t="shared" si="3"/>
        <v>8</v>
      </c>
      <c r="E18" s="2">
        <v>1</v>
      </c>
    </row>
    <row r="19" spans="1:5" x14ac:dyDescent="0.25">
      <c r="A19">
        <f t="shared" si="1"/>
        <v>19</v>
      </c>
      <c r="B19" s="1">
        <f t="shared" si="0"/>
        <v>2.9444389791664403</v>
      </c>
      <c r="C19" s="1">
        <f t="shared" si="2"/>
        <v>2.9444389791664403</v>
      </c>
      <c r="D19" t="str">
        <f t="shared" si="3"/>
        <v>9</v>
      </c>
      <c r="E19" s="2">
        <v>1</v>
      </c>
    </row>
    <row r="20" spans="1:5" x14ac:dyDescent="0.25">
      <c r="A20">
        <f t="shared" si="1"/>
        <v>20</v>
      </c>
      <c r="B20" s="1">
        <f t="shared" si="0"/>
        <v>2.9957322735539909</v>
      </c>
      <c r="C20" s="1">
        <f t="shared" si="2"/>
        <v>2.9957322735539909</v>
      </c>
      <c r="D20" t="str">
        <f t="shared" si="3"/>
        <v>9</v>
      </c>
      <c r="E20" s="2">
        <v>1</v>
      </c>
    </row>
    <row r="21" spans="1:5" x14ac:dyDescent="0.25">
      <c r="A21">
        <f t="shared" si="1"/>
        <v>21</v>
      </c>
      <c r="B21" s="1">
        <f t="shared" si="0"/>
        <v>3.044522437723423</v>
      </c>
      <c r="C21" s="1">
        <f t="shared" si="2"/>
        <v>3.044522437723423</v>
      </c>
      <c r="D21" t="str">
        <f t="shared" si="3"/>
        <v>0</v>
      </c>
      <c r="E21" s="2">
        <v>2</v>
      </c>
    </row>
    <row r="22" spans="1:5" x14ac:dyDescent="0.25">
      <c r="A22">
        <f t="shared" si="1"/>
        <v>22</v>
      </c>
      <c r="B22" s="1">
        <f t="shared" si="0"/>
        <v>3.0910424533583161</v>
      </c>
      <c r="C22" s="1">
        <f t="shared" si="2"/>
        <v>3.0910424533583161</v>
      </c>
      <c r="D22" t="str">
        <f t="shared" si="3"/>
        <v>0</v>
      </c>
      <c r="E22" s="2">
        <v>2</v>
      </c>
    </row>
    <row r="23" spans="1:5" x14ac:dyDescent="0.25">
      <c r="A23">
        <f t="shared" si="1"/>
        <v>23</v>
      </c>
      <c r="B23" s="1">
        <f t="shared" si="0"/>
        <v>3.1354942159291497</v>
      </c>
      <c r="C23" s="1">
        <f t="shared" si="2"/>
        <v>3.1354942159291497</v>
      </c>
      <c r="D23" t="str">
        <f t="shared" si="3"/>
        <v>1</v>
      </c>
      <c r="E23" s="2">
        <v>2</v>
      </c>
    </row>
    <row r="24" spans="1:5" x14ac:dyDescent="0.25">
      <c r="A24">
        <f t="shared" si="1"/>
        <v>24</v>
      </c>
      <c r="B24" s="1">
        <f t="shared" si="0"/>
        <v>3.1780538303479458</v>
      </c>
      <c r="C24" s="1">
        <f t="shared" si="2"/>
        <v>3.1780538303479458</v>
      </c>
      <c r="D24" t="str">
        <f t="shared" si="3"/>
        <v>1</v>
      </c>
      <c r="E24" s="2">
        <v>2</v>
      </c>
    </row>
    <row r="25" spans="1:5" x14ac:dyDescent="0.25">
      <c r="A25">
        <f t="shared" si="1"/>
        <v>25</v>
      </c>
      <c r="B25" s="1">
        <f t="shared" si="0"/>
        <v>3.2188758248682006</v>
      </c>
      <c r="C25" s="1">
        <f t="shared" si="2"/>
        <v>3.2188758248682006</v>
      </c>
      <c r="D25" t="str">
        <f t="shared" si="3"/>
        <v>2</v>
      </c>
      <c r="E25" s="2">
        <v>2</v>
      </c>
    </row>
    <row r="26" spans="1:5" x14ac:dyDescent="0.25">
      <c r="A26">
        <f t="shared" si="1"/>
        <v>26</v>
      </c>
      <c r="B26" s="1">
        <f t="shared" si="0"/>
        <v>3.2580965380214821</v>
      </c>
      <c r="C26" s="1">
        <f t="shared" si="2"/>
        <v>3.2580965380214821</v>
      </c>
      <c r="D26" t="str">
        <f t="shared" si="3"/>
        <v>2</v>
      </c>
      <c r="E26" s="2">
        <v>2</v>
      </c>
    </row>
    <row r="27" spans="1:5" x14ac:dyDescent="0.25">
      <c r="A27">
        <f t="shared" si="1"/>
        <v>27</v>
      </c>
      <c r="B27" s="1">
        <f t="shared" si="0"/>
        <v>3.2958368660043291</v>
      </c>
      <c r="C27" s="1">
        <f t="shared" si="2"/>
        <v>3.2958368660043291</v>
      </c>
      <c r="D27" t="str">
        <f t="shared" si="3"/>
        <v>2</v>
      </c>
      <c r="E27" s="2">
        <v>2</v>
      </c>
    </row>
    <row r="28" spans="1:5" x14ac:dyDescent="0.25">
      <c r="A28">
        <f t="shared" si="1"/>
        <v>28</v>
      </c>
      <c r="B28" s="1">
        <f t="shared" si="0"/>
        <v>3.3322045101752038</v>
      </c>
      <c r="C28" s="1">
        <f t="shared" si="2"/>
        <v>3.3322045101752038</v>
      </c>
      <c r="D28" t="str">
        <f t="shared" si="3"/>
        <v>3</v>
      </c>
      <c r="E28" s="2">
        <v>2</v>
      </c>
    </row>
    <row r="29" spans="1:5" x14ac:dyDescent="0.25">
      <c r="A29">
        <f t="shared" si="1"/>
        <v>29</v>
      </c>
      <c r="B29" s="1">
        <f t="shared" si="0"/>
        <v>3.3672958299864741</v>
      </c>
      <c r="C29" s="1">
        <f t="shared" si="2"/>
        <v>3.3672958299864741</v>
      </c>
      <c r="D29" t="str">
        <f t="shared" si="3"/>
        <v>3</v>
      </c>
      <c r="E29" s="2">
        <v>2</v>
      </c>
    </row>
    <row r="30" spans="1:5" x14ac:dyDescent="0.25">
      <c r="A30">
        <f t="shared" si="1"/>
        <v>30</v>
      </c>
      <c r="B30" s="1">
        <f t="shared" si="0"/>
        <v>3.4011973816621555</v>
      </c>
      <c r="C30" s="1">
        <f t="shared" si="2"/>
        <v>3.4011973816621555</v>
      </c>
      <c r="D30" t="str">
        <f t="shared" si="3"/>
        <v>4</v>
      </c>
      <c r="E30" s="2">
        <v>2</v>
      </c>
    </row>
    <row r="31" spans="1:5" x14ac:dyDescent="0.25">
      <c r="A31">
        <f t="shared" si="1"/>
        <v>31</v>
      </c>
      <c r="B31" s="1">
        <f t="shared" si="0"/>
        <v>3.4339872044851463</v>
      </c>
      <c r="C31" s="1">
        <f t="shared" si="2"/>
        <v>3.4339872044851463</v>
      </c>
      <c r="D31" t="str">
        <f t="shared" si="3"/>
        <v>4</v>
      </c>
      <c r="E31" s="2">
        <v>3</v>
      </c>
    </row>
    <row r="32" spans="1:5" x14ac:dyDescent="0.25">
      <c r="A32">
        <f t="shared" si="1"/>
        <v>32</v>
      </c>
      <c r="B32" s="1">
        <f t="shared" si="0"/>
        <v>3.4657359027997265</v>
      </c>
      <c r="C32" s="1">
        <f t="shared" si="2"/>
        <v>3.4657359027997265</v>
      </c>
      <c r="D32" t="str">
        <f t="shared" si="3"/>
        <v>4</v>
      </c>
      <c r="E32" s="2">
        <v>3</v>
      </c>
    </row>
    <row r="33" spans="1:5" x14ac:dyDescent="0.25">
      <c r="A33">
        <f t="shared" si="1"/>
        <v>33</v>
      </c>
      <c r="B33" s="1">
        <f t="shared" si="0"/>
        <v>3.4965075614664802</v>
      </c>
      <c r="C33" s="1">
        <f t="shared" si="2"/>
        <v>3.4965075614664802</v>
      </c>
      <c r="D33" t="str">
        <f t="shared" si="3"/>
        <v>4</v>
      </c>
      <c r="E33" s="2">
        <v>3</v>
      </c>
    </row>
    <row r="34" spans="1:5" x14ac:dyDescent="0.25">
      <c r="A34">
        <f t="shared" si="1"/>
        <v>34</v>
      </c>
      <c r="B34" s="1">
        <f t="shared" si="0"/>
        <v>3.5263605246161616</v>
      </c>
      <c r="C34" s="1">
        <f t="shared" si="2"/>
        <v>3.5263605246161616</v>
      </c>
      <c r="D34" t="str">
        <f t="shared" si="3"/>
        <v>5</v>
      </c>
      <c r="E34" s="2">
        <v>3</v>
      </c>
    </row>
    <row r="35" spans="1:5" x14ac:dyDescent="0.25">
      <c r="A35">
        <f t="shared" si="1"/>
        <v>35</v>
      </c>
      <c r="B35" s="1">
        <f t="shared" si="0"/>
        <v>3.5553480614894135</v>
      </c>
      <c r="C35" s="1">
        <f t="shared" si="2"/>
        <v>3.5553480614894135</v>
      </c>
      <c r="D35" t="str">
        <f t="shared" si="3"/>
        <v>5</v>
      </c>
      <c r="E35" s="2">
        <v>3</v>
      </c>
    </row>
    <row r="36" spans="1:5" x14ac:dyDescent="0.25">
      <c r="A36">
        <f t="shared" si="1"/>
        <v>36</v>
      </c>
      <c r="B36" s="1">
        <f t="shared" si="0"/>
        <v>3.5835189384561099</v>
      </c>
      <c r="C36" s="1">
        <f t="shared" si="2"/>
        <v>3.5835189384561099</v>
      </c>
      <c r="D36" t="str">
        <f t="shared" si="3"/>
        <v>5</v>
      </c>
      <c r="E36" s="2">
        <v>3</v>
      </c>
    </row>
    <row r="37" spans="1:5" x14ac:dyDescent="0.25">
      <c r="A37">
        <f t="shared" si="1"/>
        <v>37</v>
      </c>
      <c r="B37" s="1">
        <f t="shared" si="0"/>
        <v>3.6109179126442243</v>
      </c>
      <c r="C37" s="1">
        <f t="shared" si="2"/>
        <v>3.6109179126442243</v>
      </c>
      <c r="D37" t="str">
        <f t="shared" si="3"/>
        <v>6</v>
      </c>
      <c r="E37" s="2">
        <v>3</v>
      </c>
    </row>
    <row r="38" spans="1:5" x14ac:dyDescent="0.25">
      <c r="A38">
        <f t="shared" si="1"/>
        <v>38</v>
      </c>
      <c r="B38" s="1">
        <f t="shared" si="0"/>
        <v>3.6375861597263857</v>
      </c>
      <c r="C38" s="1">
        <f t="shared" si="2"/>
        <v>3.6375861597263857</v>
      </c>
      <c r="D38" t="str">
        <f t="shared" si="3"/>
        <v>6</v>
      </c>
      <c r="E38" s="2">
        <v>3</v>
      </c>
    </row>
    <row r="39" spans="1:5" x14ac:dyDescent="0.25">
      <c r="A39">
        <f t="shared" si="1"/>
        <v>39</v>
      </c>
      <c r="B39" s="1">
        <f t="shared" si="0"/>
        <v>3.6635616461296463</v>
      </c>
      <c r="C39" s="1">
        <f t="shared" si="2"/>
        <v>3.6635616461296463</v>
      </c>
      <c r="D39" t="str">
        <f t="shared" si="3"/>
        <v>6</v>
      </c>
      <c r="E39" s="2">
        <v>3</v>
      </c>
    </row>
    <row r="40" spans="1:5" x14ac:dyDescent="0.25">
      <c r="A40">
        <f t="shared" si="1"/>
        <v>40</v>
      </c>
      <c r="B40" s="1">
        <f t="shared" si="0"/>
        <v>3.6888794541139363</v>
      </c>
      <c r="C40" s="1">
        <f t="shared" si="2"/>
        <v>3.6888794541139363</v>
      </c>
      <c r="D40" t="str">
        <f t="shared" si="3"/>
        <v>6</v>
      </c>
      <c r="E40" s="2">
        <v>3</v>
      </c>
    </row>
    <row r="41" spans="1:5" x14ac:dyDescent="0.25">
      <c r="A41">
        <f t="shared" si="1"/>
        <v>41</v>
      </c>
      <c r="B41" s="1">
        <f t="shared" si="0"/>
        <v>3.713572066704308</v>
      </c>
      <c r="C41" s="1">
        <f t="shared" si="2"/>
        <v>3.713572066704308</v>
      </c>
      <c r="D41" t="str">
        <f t="shared" si="3"/>
        <v>7</v>
      </c>
      <c r="E41" s="2">
        <v>3</v>
      </c>
    </row>
    <row r="42" spans="1:5" x14ac:dyDescent="0.25">
      <c r="A42">
        <f t="shared" si="1"/>
        <v>42</v>
      </c>
      <c r="B42" s="1">
        <f t="shared" si="0"/>
        <v>3.7376696182833684</v>
      </c>
      <c r="C42" s="1">
        <f t="shared" si="2"/>
        <v>3.7376696182833684</v>
      </c>
      <c r="D42" t="str">
        <f t="shared" si="3"/>
        <v>7</v>
      </c>
      <c r="E42" s="2">
        <v>3</v>
      </c>
    </row>
    <row r="43" spans="1:5" x14ac:dyDescent="0.25">
      <c r="A43">
        <f t="shared" si="1"/>
        <v>43</v>
      </c>
      <c r="B43" s="1">
        <f t="shared" si="0"/>
        <v>3.7612001156935624</v>
      </c>
      <c r="C43" s="1">
        <f t="shared" si="2"/>
        <v>3.7612001156935624</v>
      </c>
      <c r="D43" t="str">
        <f t="shared" si="3"/>
        <v>7</v>
      </c>
      <c r="E43" s="2">
        <v>3</v>
      </c>
    </row>
    <row r="44" spans="1:5" x14ac:dyDescent="0.25">
      <c r="A44">
        <f t="shared" si="1"/>
        <v>44</v>
      </c>
      <c r="B44" s="1">
        <f t="shared" si="0"/>
        <v>3.784189633918261</v>
      </c>
      <c r="C44" s="1">
        <f t="shared" si="2"/>
        <v>3.784189633918261</v>
      </c>
      <c r="D44" t="str">
        <f t="shared" si="3"/>
        <v>7</v>
      </c>
      <c r="E44" s="2">
        <v>4</v>
      </c>
    </row>
    <row r="45" spans="1:5" x14ac:dyDescent="0.25">
      <c r="A45">
        <f t="shared" si="1"/>
        <v>45</v>
      </c>
      <c r="B45" s="1">
        <f t="shared" si="0"/>
        <v>3.8066624897703196</v>
      </c>
      <c r="C45" s="1">
        <f t="shared" si="2"/>
        <v>3.8066624897703196</v>
      </c>
      <c r="D45" t="str">
        <f t="shared" si="3"/>
        <v>8</v>
      </c>
      <c r="E45" s="2">
        <v>4</v>
      </c>
    </row>
    <row r="46" spans="1:5" x14ac:dyDescent="0.25">
      <c r="A46">
        <f t="shared" si="1"/>
        <v>46</v>
      </c>
      <c r="B46" s="1">
        <f t="shared" si="0"/>
        <v>3.8286413964890951</v>
      </c>
      <c r="C46" s="1">
        <f t="shared" si="2"/>
        <v>3.8286413964890951</v>
      </c>
      <c r="D46" t="str">
        <f t="shared" si="3"/>
        <v>8</v>
      </c>
      <c r="E46" s="2">
        <v>4</v>
      </c>
    </row>
    <row r="47" spans="1:5" x14ac:dyDescent="0.25">
      <c r="A47">
        <f t="shared" si="1"/>
        <v>47</v>
      </c>
      <c r="B47" s="1">
        <f t="shared" si="0"/>
        <v>3.8501476017100584</v>
      </c>
      <c r="C47" s="1">
        <f t="shared" si="2"/>
        <v>3.8501476017100584</v>
      </c>
      <c r="D47" t="str">
        <f t="shared" si="3"/>
        <v>8</v>
      </c>
      <c r="E47" s="2">
        <v>4</v>
      </c>
    </row>
    <row r="48" spans="1:5" x14ac:dyDescent="0.25">
      <c r="A48">
        <f t="shared" si="1"/>
        <v>48</v>
      </c>
      <c r="B48" s="1">
        <f t="shared" si="0"/>
        <v>3.8712010109078911</v>
      </c>
      <c r="C48" s="1">
        <f t="shared" si="2"/>
        <v>3.8712010109078911</v>
      </c>
      <c r="D48" t="str">
        <f t="shared" si="3"/>
        <v>8</v>
      </c>
      <c r="E48" s="2">
        <v>4</v>
      </c>
    </row>
    <row r="49" spans="1:5" x14ac:dyDescent="0.25">
      <c r="A49">
        <f t="shared" si="1"/>
        <v>49</v>
      </c>
      <c r="B49" s="1">
        <f t="shared" si="0"/>
        <v>3.8918202981106265</v>
      </c>
      <c r="C49" s="1">
        <f t="shared" si="2"/>
        <v>3.8918202981106265</v>
      </c>
      <c r="D49" t="str">
        <f t="shared" si="3"/>
        <v>8</v>
      </c>
      <c r="E49" s="2">
        <v>4</v>
      </c>
    </row>
    <row r="50" spans="1:5" x14ac:dyDescent="0.25">
      <c r="A50">
        <f t="shared" si="1"/>
        <v>50</v>
      </c>
      <c r="B50" s="1">
        <f t="shared" si="0"/>
        <v>3.912023005428146</v>
      </c>
      <c r="C50" s="1">
        <f t="shared" si="2"/>
        <v>3.912023005428146</v>
      </c>
      <c r="D50" t="str">
        <f t="shared" si="3"/>
        <v>9</v>
      </c>
      <c r="E50" s="2">
        <v>4</v>
      </c>
    </row>
    <row r="51" spans="1:5" x14ac:dyDescent="0.25">
      <c r="A51">
        <f t="shared" si="1"/>
        <v>51</v>
      </c>
      <c r="B51" s="1">
        <f t="shared" si="0"/>
        <v>3.9318256327243257</v>
      </c>
      <c r="C51" s="1">
        <f t="shared" si="2"/>
        <v>3.9318256327243257</v>
      </c>
      <c r="D51" t="str">
        <f t="shared" si="3"/>
        <v>9</v>
      </c>
      <c r="E51" s="2">
        <v>4</v>
      </c>
    </row>
    <row r="52" spans="1:5" x14ac:dyDescent="0.25">
      <c r="A52">
        <f t="shared" si="1"/>
        <v>52</v>
      </c>
      <c r="B52" s="1">
        <f t="shared" si="0"/>
        <v>3.9512437185814275</v>
      </c>
      <c r="C52" s="1">
        <f t="shared" si="2"/>
        <v>3.9512437185814275</v>
      </c>
      <c r="D52" t="str">
        <f t="shared" si="3"/>
        <v>9</v>
      </c>
      <c r="E52" s="2">
        <v>4</v>
      </c>
    </row>
    <row r="53" spans="1:5" x14ac:dyDescent="0.25">
      <c r="A53">
        <f t="shared" si="1"/>
        <v>53</v>
      </c>
      <c r="B53" s="1">
        <f t="shared" si="0"/>
        <v>3.970291913552122</v>
      </c>
      <c r="C53" s="1">
        <f t="shared" si="2"/>
        <v>3.970291913552122</v>
      </c>
      <c r="D53" t="str">
        <f t="shared" si="3"/>
        <v>9</v>
      </c>
      <c r="E53" s="2">
        <v>4</v>
      </c>
    </row>
    <row r="54" spans="1:5" x14ac:dyDescent="0.25">
      <c r="A54">
        <f t="shared" si="1"/>
        <v>54</v>
      </c>
      <c r="B54" s="1">
        <f t="shared" si="0"/>
        <v>3.9889840465642745</v>
      </c>
      <c r="C54" s="1">
        <f t="shared" si="2"/>
        <v>3.9889840465642745</v>
      </c>
      <c r="D54" t="str">
        <f t="shared" si="3"/>
        <v>9</v>
      </c>
      <c r="E54" s="2">
        <v>4</v>
      </c>
    </row>
    <row r="55" spans="1:5" x14ac:dyDescent="0.25">
      <c r="A55">
        <f t="shared" si="1"/>
        <v>55</v>
      </c>
      <c r="B55" s="1">
        <f t="shared" si="0"/>
        <v>4.0073331852324712</v>
      </c>
      <c r="C55" s="1">
        <f t="shared" si="2"/>
        <v>4.0073331852324712</v>
      </c>
      <c r="D55" t="str">
        <f t="shared" si="3"/>
        <v>0</v>
      </c>
      <c r="E55" s="2">
        <v>4</v>
      </c>
    </row>
    <row r="56" spans="1:5" x14ac:dyDescent="0.25">
      <c r="A56">
        <f t="shared" si="1"/>
        <v>56</v>
      </c>
      <c r="B56" s="1">
        <f t="shared" si="0"/>
        <v>4.0253516907351496</v>
      </c>
      <c r="C56" s="1">
        <f t="shared" si="2"/>
        <v>4.0253516907351496</v>
      </c>
      <c r="D56" t="str">
        <f t="shared" si="3"/>
        <v>0</v>
      </c>
      <c r="E56" s="2">
        <v>4</v>
      </c>
    </row>
    <row r="57" spans="1:5" x14ac:dyDescent="0.25">
      <c r="A57">
        <f t="shared" si="1"/>
        <v>57</v>
      </c>
      <c r="B57" s="1">
        <f t="shared" si="0"/>
        <v>4.0430512678345503</v>
      </c>
      <c r="C57" s="1">
        <f t="shared" si="2"/>
        <v>4.0430512678345503</v>
      </c>
      <c r="D57" t="str">
        <f t="shared" si="3"/>
        <v>0</v>
      </c>
      <c r="E57" s="2">
        <v>4</v>
      </c>
    </row>
    <row r="58" spans="1:5" x14ac:dyDescent="0.25">
      <c r="A58">
        <f t="shared" si="1"/>
        <v>58</v>
      </c>
      <c r="B58" s="1">
        <f t="shared" si="0"/>
        <v>4.0604430105464191</v>
      </c>
      <c r="C58" s="1">
        <f t="shared" si="2"/>
        <v>4.0604430105464191</v>
      </c>
      <c r="D58" t="str">
        <f t="shared" si="3"/>
        <v>0</v>
      </c>
      <c r="E58" s="2">
        <v>5</v>
      </c>
    </row>
    <row r="59" spans="1:5" x14ac:dyDescent="0.25">
      <c r="A59">
        <f t="shared" si="1"/>
        <v>59</v>
      </c>
      <c r="B59" s="1">
        <f t="shared" si="0"/>
        <v>4.0775374439057197</v>
      </c>
      <c r="C59" s="1">
        <f t="shared" si="2"/>
        <v>4.0775374439057197</v>
      </c>
      <c r="D59" t="str">
        <f t="shared" si="3"/>
        <v>0</v>
      </c>
      <c r="E59" s="2">
        <v>5</v>
      </c>
    </row>
    <row r="60" spans="1:5" x14ac:dyDescent="0.25">
      <c r="A60">
        <f t="shared" si="1"/>
        <v>60</v>
      </c>
      <c r="B60" s="1">
        <f t="shared" si="0"/>
        <v>4.0943445622221004</v>
      </c>
      <c r="C60" s="1">
        <f t="shared" si="2"/>
        <v>4.0943445622221004</v>
      </c>
      <c r="D60" t="str">
        <f t="shared" si="3"/>
        <v>0</v>
      </c>
      <c r="E60" s="2">
        <v>5</v>
      </c>
    </row>
    <row r="61" spans="1:5" x14ac:dyDescent="0.25">
      <c r="A61">
        <f t="shared" si="1"/>
        <v>61</v>
      </c>
      <c r="B61" s="1">
        <f t="shared" si="0"/>
        <v>4.1108738641733114</v>
      </c>
      <c r="C61" s="1">
        <f t="shared" si="2"/>
        <v>4.1108738641733114</v>
      </c>
      <c r="D61" t="str">
        <f t="shared" si="3"/>
        <v>1</v>
      </c>
      <c r="E61" s="2">
        <v>5</v>
      </c>
    </row>
    <row r="62" spans="1:5" x14ac:dyDescent="0.25">
      <c r="A62">
        <f t="shared" si="1"/>
        <v>62</v>
      </c>
      <c r="B62" s="1">
        <f t="shared" si="0"/>
        <v>4.1271343850450917</v>
      </c>
      <c r="C62" s="1">
        <f t="shared" si="2"/>
        <v>4.1271343850450917</v>
      </c>
      <c r="D62" t="str">
        <f t="shared" si="3"/>
        <v>1</v>
      </c>
      <c r="E62" s="2">
        <v>5</v>
      </c>
    </row>
    <row r="63" spans="1:5" x14ac:dyDescent="0.25">
      <c r="A63">
        <f t="shared" si="1"/>
        <v>63</v>
      </c>
      <c r="B63" s="1">
        <f t="shared" si="0"/>
        <v>4.1431347263915326</v>
      </c>
      <c r="C63" s="1">
        <f t="shared" si="2"/>
        <v>4.1431347263915326</v>
      </c>
      <c r="D63" t="str">
        <f t="shared" si="3"/>
        <v>1</v>
      </c>
      <c r="E63" s="2">
        <v>5</v>
      </c>
    </row>
    <row r="64" spans="1:5" x14ac:dyDescent="0.25">
      <c r="A64">
        <f t="shared" si="1"/>
        <v>64</v>
      </c>
      <c r="B64" s="1">
        <f t="shared" si="0"/>
        <v>4.1588830833596715</v>
      </c>
      <c r="C64" s="1">
        <f t="shared" si="2"/>
        <v>4.1588830833596715</v>
      </c>
      <c r="D64" t="str">
        <f t="shared" si="3"/>
        <v>1</v>
      </c>
      <c r="E64" s="2">
        <v>5</v>
      </c>
    </row>
    <row r="65" spans="1:5" x14ac:dyDescent="0.25">
      <c r="A65">
        <f t="shared" si="1"/>
        <v>65</v>
      </c>
      <c r="B65" s="1">
        <f t="shared" si="0"/>
        <v>4.1743872698956368</v>
      </c>
      <c r="C65" s="1">
        <f t="shared" si="2"/>
        <v>4.1743872698956368</v>
      </c>
      <c r="D65" t="str">
        <f t="shared" si="3"/>
        <v>1</v>
      </c>
      <c r="E65" s="2">
        <v>5</v>
      </c>
    </row>
    <row r="66" spans="1:5" x14ac:dyDescent="0.25">
      <c r="A66">
        <f t="shared" si="1"/>
        <v>66</v>
      </c>
      <c r="B66" s="1">
        <f t="shared" ref="B66:B100" si="11">LN(A66)</f>
        <v>4.1896547420264252</v>
      </c>
      <c r="C66" s="1">
        <f t="shared" si="2"/>
        <v>4.1896547420264252</v>
      </c>
      <c r="D66" t="str">
        <f t="shared" ref="D66:D100" si="12">IF(MID(C66,2,1)=",",MID(C66,3,1),MID(C66,2,1))</f>
        <v>1</v>
      </c>
      <c r="E66" s="2">
        <v>5</v>
      </c>
    </row>
    <row r="67" spans="1:5" x14ac:dyDescent="0.25">
      <c r="A67">
        <f t="shared" ref="A67:A100" si="13">A66+1</f>
        <v>67</v>
      </c>
      <c r="B67" s="1">
        <f t="shared" si="11"/>
        <v>4.2046926193909657</v>
      </c>
      <c r="C67" s="1">
        <f t="shared" ref="C67:C100" si="14">IF(B67&lt;0,B67*(-1), B67)</f>
        <v>4.2046926193909657</v>
      </c>
      <c r="D67" t="str">
        <f t="shared" si="12"/>
        <v>2</v>
      </c>
      <c r="E67" s="2">
        <v>5</v>
      </c>
    </row>
    <row r="68" spans="1:5" x14ac:dyDescent="0.25">
      <c r="A68">
        <f t="shared" si="13"/>
        <v>68</v>
      </c>
      <c r="B68" s="1">
        <f t="shared" si="11"/>
        <v>4.219507705176107</v>
      </c>
      <c r="C68" s="1">
        <f t="shared" si="14"/>
        <v>4.219507705176107</v>
      </c>
      <c r="D68" t="str">
        <f t="shared" si="12"/>
        <v>2</v>
      </c>
      <c r="E68" s="2">
        <v>5</v>
      </c>
    </row>
    <row r="69" spans="1:5" x14ac:dyDescent="0.25">
      <c r="A69">
        <f t="shared" si="13"/>
        <v>69</v>
      </c>
      <c r="B69" s="1">
        <f t="shared" si="11"/>
        <v>4.2341065045972597</v>
      </c>
      <c r="C69" s="1">
        <f t="shared" si="14"/>
        <v>4.2341065045972597</v>
      </c>
      <c r="D69" t="str">
        <f t="shared" si="12"/>
        <v>2</v>
      </c>
      <c r="E69" s="2">
        <v>5</v>
      </c>
    </row>
    <row r="70" spans="1:5" x14ac:dyDescent="0.25">
      <c r="A70">
        <f t="shared" si="13"/>
        <v>70</v>
      </c>
      <c r="B70" s="1">
        <f t="shared" si="11"/>
        <v>4.2484952420493594</v>
      </c>
      <c r="C70" s="1">
        <f t="shared" si="14"/>
        <v>4.2484952420493594</v>
      </c>
      <c r="D70" t="str">
        <f t="shared" si="12"/>
        <v>2</v>
      </c>
      <c r="E70" s="2">
        <v>5</v>
      </c>
    </row>
    <row r="71" spans="1:5" x14ac:dyDescent="0.25">
      <c r="A71">
        <f t="shared" si="13"/>
        <v>71</v>
      </c>
      <c r="B71" s="1">
        <f t="shared" si="11"/>
        <v>4.2626798770413155</v>
      </c>
      <c r="C71" s="1">
        <f t="shared" si="14"/>
        <v>4.2626798770413155</v>
      </c>
      <c r="D71" t="str">
        <f t="shared" si="12"/>
        <v>2</v>
      </c>
      <c r="E71" s="2">
        <v>6</v>
      </c>
    </row>
    <row r="72" spans="1:5" x14ac:dyDescent="0.25">
      <c r="A72">
        <f t="shared" si="13"/>
        <v>72</v>
      </c>
      <c r="B72" s="1">
        <f t="shared" si="11"/>
        <v>4.2766661190160553</v>
      </c>
      <c r="C72" s="1">
        <f t="shared" si="14"/>
        <v>4.2766661190160553</v>
      </c>
      <c r="D72" t="str">
        <f t="shared" si="12"/>
        <v>2</v>
      </c>
      <c r="E72" s="2">
        <v>6</v>
      </c>
    </row>
    <row r="73" spans="1:5" x14ac:dyDescent="0.25">
      <c r="A73">
        <f t="shared" si="13"/>
        <v>73</v>
      </c>
      <c r="B73" s="1">
        <f t="shared" si="11"/>
        <v>4.290459441148391</v>
      </c>
      <c r="C73" s="1">
        <f t="shared" si="14"/>
        <v>4.290459441148391</v>
      </c>
      <c r="D73" t="str">
        <f t="shared" si="12"/>
        <v>2</v>
      </c>
      <c r="E73" s="2">
        <v>6</v>
      </c>
    </row>
    <row r="74" spans="1:5" x14ac:dyDescent="0.25">
      <c r="A74">
        <f t="shared" si="13"/>
        <v>74</v>
      </c>
      <c r="B74" s="1">
        <f t="shared" si="11"/>
        <v>4.3040650932041702</v>
      </c>
      <c r="C74" s="1">
        <f t="shared" si="14"/>
        <v>4.3040650932041702</v>
      </c>
      <c r="D74" t="str">
        <f t="shared" si="12"/>
        <v>3</v>
      </c>
      <c r="E74" s="2">
        <v>6</v>
      </c>
    </row>
    <row r="75" spans="1:5" x14ac:dyDescent="0.25">
      <c r="A75">
        <f t="shared" si="13"/>
        <v>75</v>
      </c>
      <c r="B75" s="1">
        <f t="shared" si="11"/>
        <v>4.3174881135363101</v>
      </c>
      <c r="C75" s="1">
        <f t="shared" si="14"/>
        <v>4.3174881135363101</v>
      </c>
      <c r="D75" t="str">
        <f t="shared" si="12"/>
        <v>3</v>
      </c>
      <c r="E75" s="2">
        <v>6</v>
      </c>
    </row>
    <row r="76" spans="1:5" x14ac:dyDescent="0.25">
      <c r="A76">
        <f t="shared" si="13"/>
        <v>76</v>
      </c>
      <c r="B76" s="1">
        <f t="shared" si="11"/>
        <v>4.3307333402863311</v>
      </c>
      <c r="C76" s="1">
        <f t="shared" si="14"/>
        <v>4.3307333402863311</v>
      </c>
      <c r="D76" t="str">
        <f t="shared" si="12"/>
        <v>3</v>
      </c>
      <c r="E76" s="2">
        <v>6</v>
      </c>
    </row>
    <row r="77" spans="1:5" x14ac:dyDescent="0.25">
      <c r="A77">
        <f t="shared" si="13"/>
        <v>77</v>
      </c>
      <c r="B77" s="1">
        <f t="shared" si="11"/>
        <v>4.3438054218536841</v>
      </c>
      <c r="C77" s="1">
        <f t="shared" si="14"/>
        <v>4.3438054218536841</v>
      </c>
      <c r="D77" t="str">
        <f t="shared" si="12"/>
        <v>3</v>
      </c>
      <c r="E77" s="2">
        <v>6</v>
      </c>
    </row>
    <row r="78" spans="1:5" x14ac:dyDescent="0.25">
      <c r="A78">
        <f t="shared" si="13"/>
        <v>78</v>
      </c>
      <c r="B78" s="1">
        <f t="shared" si="11"/>
        <v>4.3567088266895917</v>
      </c>
      <c r="C78" s="1">
        <f t="shared" si="14"/>
        <v>4.3567088266895917</v>
      </c>
      <c r="D78" t="str">
        <f t="shared" si="12"/>
        <v>3</v>
      </c>
      <c r="E78" s="2">
        <v>6</v>
      </c>
    </row>
    <row r="79" spans="1:5" x14ac:dyDescent="0.25">
      <c r="A79">
        <f t="shared" si="13"/>
        <v>79</v>
      </c>
      <c r="B79" s="1">
        <f t="shared" si="11"/>
        <v>4.3694478524670215</v>
      </c>
      <c r="C79" s="1">
        <f t="shared" si="14"/>
        <v>4.3694478524670215</v>
      </c>
      <c r="D79" t="str">
        <f t="shared" si="12"/>
        <v>3</v>
      </c>
      <c r="E79" s="2">
        <v>7</v>
      </c>
    </row>
    <row r="80" spans="1:5" x14ac:dyDescent="0.25">
      <c r="A80">
        <f t="shared" si="13"/>
        <v>80</v>
      </c>
      <c r="B80" s="1">
        <f t="shared" si="11"/>
        <v>4.3820266346738812</v>
      </c>
      <c r="C80" s="1">
        <f t="shared" si="14"/>
        <v>4.3820266346738812</v>
      </c>
      <c r="D80" t="str">
        <f t="shared" si="12"/>
        <v>3</v>
      </c>
      <c r="E80" s="2">
        <v>7</v>
      </c>
    </row>
    <row r="81" spans="1:5" x14ac:dyDescent="0.25">
      <c r="A81">
        <f t="shared" si="13"/>
        <v>81</v>
      </c>
      <c r="B81" s="1">
        <f t="shared" si="11"/>
        <v>4.3944491546724391</v>
      </c>
      <c r="C81" s="1">
        <f t="shared" si="14"/>
        <v>4.3944491546724391</v>
      </c>
      <c r="D81" t="str">
        <f t="shared" si="12"/>
        <v>3</v>
      </c>
      <c r="E81" s="2">
        <v>7</v>
      </c>
    </row>
    <row r="82" spans="1:5" x14ac:dyDescent="0.25">
      <c r="A82">
        <f t="shared" si="13"/>
        <v>82</v>
      </c>
      <c r="B82" s="1">
        <f t="shared" si="11"/>
        <v>4.4067192472642533</v>
      </c>
      <c r="C82" s="1">
        <f t="shared" si="14"/>
        <v>4.4067192472642533</v>
      </c>
      <c r="D82" t="str">
        <f t="shared" si="12"/>
        <v>4</v>
      </c>
      <c r="E82" s="2">
        <v>7</v>
      </c>
    </row>
    <row r="83" spans="1:5" x14ac:dyDescent="0.25">
      <c r="A83">
        <f t="shared" si="13"/>
        <v>83</v>
      </c>
      <c r="B83" s="1">
        <f t="shared" si="11"/>
        <v>4.4188406077965983</v>
      </c>
      <c r="C83" s="1">
        <f t="shared" si="14"/>
        <v>4.4188406077965983</v>
      </c>
      <c r="D83" t="str">
        <f t="shared" si="12"/>
        <v>4</v>
      </c>
      <c r="E83" s="2">
        <v>7</v>
      </c>
    </row>
    <row r="84" spans="1:5" x14ac:dyDescent="0.25">
      <c r="A84">
        <f t="shared" si="13"/>
        <v>84</v>
      </c>
      <c r="B84" s="1">
        <f t="shared" si="11"/>
        <v>4.4308167988433134</v>
      </c>
      <c r="C84" s="1">
        <f t="shared" si="14"/>
        <v>4.4308167988433134</v>
      </c>
      <c r="D84" t="str">
        <f t="shared" si="12"/>
        <v>4</v>
      </c>
      <c r="E84" s="2">
        <v>7</v>
      </c>
    </row>
    <row r="85" spans="1:5" x14ac:dyDescent="0.25">
      <c r="A85">
        <f t="shared" si="13"/>
        <v>85</v>
      </c>
      <c r="B85" s="1">
        <f t="shared" si="11"/>
        <v>4.4426512564903167</v>
      </c>
      <c r="C85" s="1">
        <f t="shared" si="14"/>
        <v>4.4426512564903167</v>
      </c>
      <c r="D85" t="str">
        <f t="shared" si="12"/>
        <v>4</v>
      </c>
      <c r="E85" s="2">
        <v>7</v>
      </c>
    </row>
    <row r="86" spans="1:5" x14ac:dyDescent="0.25">
      <c r="A86">
        <f t="shared" si="13"/>
        <v>86</v>
      </c>
      <c r="B86" s="1">
        <f t="shared" si="11"/>
        <v>4.4543472962535073</v>
      </c>
      <c r="C86" s="1">
        <f t="shared" si="14"/>
        <v>4.4543472962535073</v>
      </c>
      <c r="D86" t="str">
        <f t="shared" si="12"/>
        <v>4</v>
      </c>
      <c r="E86" s="2">
        <v>8</v>
      </c>
    </row>
    <row r="87" spans="1:5" x14ac:dyDescent="0.25">
      <c r="A87">
        <f t="shared" si="13"/>
        <v>87</v>
      </c>
      <c r="B87" s="1">
        <f t="shared" si="11"/>
        <v>4.4659081186545837</v>
      </c>
      <c r="C87" s="1">
        <f t="shared" si="14"/>
        <v>4.4659081186545837</v>
      </c>
      <c r="D87" t="str">
        <f t="shared" si="12"/>
        <v>4</v>
      </c>
      <c r="E87" s="2">
        <v>8</v>
      </c>
    </row>
    <row r="88" spans="1:5" x14ac:dyDescent="0.25">
      <c r="A88">
        <f t="shared" si="13"/>
        <v>88</v>
      </c>
      <c r="B88" s="1">
        <f t="shared" si="11"/>
        <v>4.4773368144782069</v>
      </c>
      <c r="C88" s="1">
        <f t="shared" si="14"/>
        <v>4.4773368144782069</v>
      </c>
      <c r="D88" t="str">
        <f t="shared" si="12"/>
        <v>4</v>
      </c>
      <c r="E88" s="2">
        <v>8</v>
      </c>
    </row>
    <row r="89" spans="1:5" x14ac:dyDescent="0.25">
      <c r="A89">
        <f t="shared" si="13"/>
        <v>89</v>
      </c>
      <c r="B89" s="1">
        <f t="shared" si="11"/>
        <v>4.4886363697321396</v>
      </c>
      <c r="C89" s="1">
        <f t="shared" si="14"/>
        <v>4.4886363697321396</v>
      </c>
      <c r="D89" t="str">
        <f t="shared" si="12"/>
        <v>4</v>
      </c>
      <c r="E89" s="2">
        <v>8</v>
      </c>
    </row>
    <row r="90" spans="1:5" x14ac:dyDescent="0.25">
      <c r="A90">
        <f t="shared" si="13"/>
        <v>90</v>
      </c>
      <c r="B90" s="1">
        <f t="shared" si="11"/>
        <v>4.499809670330265</v>
      </c>
      <c r="C90" s="1">
        <f t="shared" si="14"/>
        <v>4.499809670330265</v>
      </c>
      <c r="D90" t="str">
        <f t="shared" si="12"/>
        <v>4</v>
      </c>
      <c r="E90" s="2">
        <v>8</v>
      </c>
    </row>
    <row r="91" spans="1:5" x14ac:dyDescent="0.25">
      <c r="A91">
        <f t="shared" si="13"/>
        <v>91</v>
      </c>
      <c r="B91" s="1">
        <f t="shared" si="11"/>
        <v>4.5108595065168497</v>
      </c>
      <c r="C91" s="1">
        <f t="shared" si="14"/>
        <v>4.5108595065168497</v>
      </c>
      <c r="D91" t="str">
        <f t="shared" si="12"/>
        <v>5</v>
      </c>
      <c r="E91" s="2">
        <v>8</v>
      </c>
    </row>
    <row r="92" spans="1:5" x14ac:dyDescent="0.25">
      <c r="A92">
        <f t="shared" si="13"/>
        <v>92</v>
      </c>
      <c r="B92" s="1">
        <f t="shared" si="11"/>
        <v>4.5217885770490405</v>
      </c>
      <c r="C92" s="1">
        <f t="shared" si="14"/>
        <v>4.5217885770490405</v>
      </c>
      <c r="D92" t="str">
        <f t="shared" si="12"/>
        <v>5</v>
      </c>
      <c r="E92" s="2">
        <v>8</v>
      </c>
    </row>
    <row r="93" spans="1:5" x14ac:dyDescent="0.25">
      <c r="A93">
        <f t="shared" si="13"/>
        <v>93</v>
      </c>
      <c r="B93" s="1">
        <f t="shared" si="11"/>
        <v>4.5325994931532563</v>
      </c>
      <c r="C93" s="1">
        <f t="shared" si="14"/>
        <v>4.5325994931532563</v>
      </c>
      <c r="D93" t="str">
        <f t="shared" si="12"/>
        <v>5</v>
      </c>
      <c r="E93" s="2">
        <v>9</v>
      </c>
    </row>
    <row r="94" spans="1:5" x14ac:dyDescent="0.25">
      <c r="A94">
        <f t="shared" si="13"/>
        <v>94</v>
      </c>
      <c r="B94" s="1">
        <f t="shared" si="11"/>
        <v>4.5432947822700038</v>
      </c>
      <c r="C94" s="1">
        <f t="shared" si="14"/>
        <v>4.5432947822700038</v>
      </c>
      <c r="D94" t="str">
        <f t="shared" si="12"/>
        <v>5</v>
      </c>
      <c r="E94" s="2">
        <v>9</v>
      </c>
    </row>
    <row r="95" spans="1:5" x14ac:dyDescent="0.25">
      <c r="A95">
        <f t="shared" si="13"/>
        <v>95</v>
      </c>
      <c r="B95" s="1">
        <f t="shared" si="11"/>
        <v>4.5538768916005408</v>
      </c>
      <c r="C95" s="1">
        <f t="shared" si="14"/>
        <v>4.5538768916005408</v>
      </c>
      <c r="D95" t="str">
        <f t="shared" si="12"/>
        <v>5</v>
      </c>
      <c r="E95" s="2">
        <v>9</v>
      </c>
    </row>
    <row r="96" spans="1:5" x14ac:dyDescent="0.25">
      <c r="A96">
        <f t="shared" si="13"/>
        <v>96</v>
      </c>
      <c r="B96" s="1">
        <f t="shared" si="11"/>
        <v>4.5643481914678361</v>
      </c>
      <c r="C96" s="1">
        <f t="shared" si="14"/>
        <v>4.5643481914678361</v>
      </c>
      <c r="D96" t="str">
        <f t="shared" si="12"/>
        <v>5</v>
      </c>
      <c r="E96" s="2">
        <v>9</v>
      </c>
    </row>
    <row r="97" spans="1:5" x14ac:dyDescent="0.25">
      <c r="A97">
        <f t="shared" si="13"/>
        <v>97</v>
      </c>
      <c r="B97" s="1">
        <f t="shared" si="11"/>
        <v>4.5747109785033828</v>
      </c>
      <c r="C97" s="1">
        <f t="shared" si="14"/>
        <v>4.5747109785033828</v>
      </c>
      <c r="D97" t="str">
        <f t="shared" si="12"/>
        <v>5</v>
      </c>
      <c r="E97" s="2">
        <v>9</v>
      </c>
    </row>
    <row r="98" spans="1:5" x14ac:dyDescent="0.25">
      <c r="A98">
        <f t="shared" si="13"/>
        <v>98</v>
      </c>
      <c r="B98" s="1">
        <f t="shared" si="11"/>
        <v>4.5849674786705723</v>
      </c>
      <c r="C98" s="1">
        <f t="shared" si="14"/>
        <v>4.5849674786705723</v>
      </c>
      <c r="D98" t="str">
        <f t="shared" si="12"/>
        <v>5</v>
      </c>
      <c r="E98" s="2">
        <v>9</v>
      </c>
    </row>
    <row r="99" spans="1:5" x14ac:dyDescent="0.25">
      <c r="A99">
        <f t="shared" si="13"/>
        <v>99</v>
      </c>
      <c r="B99" s="1">
        <f t="shared" si="11"/>
        <v>4.5951198501345898</v>
      </c>
      <c r="C99" s="1">
        <f t="shared" si="14"/>
        <v>4.5951198501345898</v>
      </c>
      <c r="D99" t="str">
        <f t="shared" si="12"/>
        <v>5</v>
      </c>
      <c r="E99" s="2">
        <v>9</v>
      </c>
    </row>
    <row r="100" spans="1:5" x14ac:dyDescent="0.25">
      <c r="A100">
        <f t="shared" si="13"/>
        <v>100</v>
      </c>
      <c r="B100" s="1">
        <f t="shared" si="11"/>
        <v>4.6051701859880918</v>
      </c>
      <c r="C100" s="1">
        <f t="shared" si="14"/>
        <v>4.6051701859880918</v>
      </c>
      <c r="D100" t="str">
        <f t="shared" si="12"/>
        <v>6</v>
      </c>
      <c r="E100" s="2">
        <v>9</v>
      </c>
    </row>
  </sheetData>
  <sortState ref="E1:E100">
    <sortCondition ref="E1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B1" workbookViewId="0">
      <selection activeCell="R7" sqref="R7"/>
    </sheetView>
  </sheetViews>
  <sheetFormatPr defaultRowHeight="15" x14ac:dyDescent="0.25"/>
  <sheetData>
    <row r="1" spans="1:21" x14ac:dyDescent="0.25">
      <c r="A1" t="s">
        <v>11</v>
      </c>
      <c r="B1">
        <v>503</v>
      </c>
      <c r="C1">
        <v>645</v>
      </c>
      <c r="D1">
        <v>602</v>
      </c>
      <c r="E1" t="s">
        <v>45</v>
      </c>
      <c r="G1" t="s">
        <v>46</v>
      </c>
      <c r="I1">
        <f>B1/$E$2</f>
        <v>5.2113551595524242E-2</v>
      </c>
      <c r="J1">
        <f>C1/$E$3</f>
        <v>6.5836480555272026E-2</v>
      </c>
      <c r="K1">
        <f>D1/$E$4</f>
        <v>6.1434840289825494E-2</v>
      </c>
      <c r="L1" s="3" t="s">
        <v>49</v>
      </c>
      <c r="M1" s="3" t="s">
        <v>47</v>
      </c>
      <c r="N1" t="s">
        <v>48</v>
      </c>
      <c r="P1" t="s">
        <v>49</v>
      </c>
      <c r="Q1" t="s">
        <v>47</v>
      </c>
      <c r="R1" t="s">
        <v>48</v>
      </c>
      <c r="S1" t="s">
        <v>50</v>
      </c>
      <c r="T1" t="s">
        <v>51</v>
      </c>
      <c r="U1" t="s">
        <v>52</v>
      </c>
    </row>
    <row r="2" spans="1:21" x14ac:dyDescent="0.25">
      <c r="A2" t="s">
        <v>12</v>
      </c>
      <c r="B2">
        <v>161</v>
      </c>
      <c r="C2">
        <v>94</v>
      </c>
      <c r="D2">
        <v>130</v>
      </c>
      <c r="E2">
        <f>SUM(B1:B34)</f>
        <v>9652</v>
      </c>
      <c r="I2">
        <f t="shared" ref="I2:I34" si="0">B2/$E$2</f>
        <v>1.668048072938251E-2</v>
      </c>
      <c r="J2">
        <f t="shared" ref="J2:J34" si="1">C2/$E$3</f>
        <v>9.5947739103807283E-3</v>
      </c>
      <c r="K2">
        <f t="shared" ref="K2:K34" si="2">D2/$E$4</f>
        <v>1.3266659863251352E-2</v>
      </c>
      <c r="L2">
        <f>ABS(I1-J1)</f>
        <v>1.3722928959747784E-2</v>
      </c>
      <c r="M2">
        <f>ABS(I1-K1)</f>
        <v>9.3212886943012524E-3</v>
      </c>
      <c r="N2">
        <f>ABS(J1-K1)</f>
        <v>4.4016402654465311E-3</v>
      </c>
      <c r="P2">
        <v>1.878582115996897E-2</v>
      </c>
      <c r="Q2">
        <v>2.6751057580844444E-2</v>
      </c>
      <c r="R2">
        <v>1.5345641625740446E-2</v>
      </c>
      <c r="S2">
        <f>P2*SQRT($E$2*$E$3/($E$2+$E$3))</f>
        <v>1.309895819316435</v>
      </c>
      <c r="T2">
        <f>Q2*SQRT($E$2*$E$4/($E$2+$E$4))</f>
        <v>1.8653894864249281</v>
      </c>
      <c r="U2">
        <f>R2*SQRT($E$3*$E$4/($E$3+$E$4))</f>
        <v>1.0740852908887799</v>
      </c>
    </row>
    <row r="3" spans="1:21" x14ac:dyDescent="0.25">
      <c r="A3" t="s">
        <v>13</v>
      </c>
      <c r="B3">
        <v>377</v>
      </c>
      <c r="C3">
        <v>352</v>
      </c>
      <c r="D3">
        <v>381</v>
      </c>
      <c r="E3">
        <f>SUM(C1:C34)</f>
        <v>9797</v>
      </c>
      <c r="I3">
        <f t="shared" si="0"/>
        <v>3.9059262329050971E-2</v>
      </c>
      <c r="J3">
        <f t="shared" si="1"/>
        <v>3.5929366132489537E-2</v>
      </c>
      <c r="K3">
        <f t="shared" si="2"/>
        <v>3.8881518522298195E-2</v>
      </c>
      <c r="L3">
        <f t="shared" ref="L3:L35" si="3">ABS(I2-J2)</f>
        <v>7.085706819001782E-3</v>
      </c>
      <c r="M3">
        <f t="shared" ref="M3:M35" si="4">ABS(I2-K2)</f>
        <v>3.4138208661311578E-3</v>
      </c>
      <c r="N3">
        <f t="shared" ref="N3:N35" si="5">ABS(J2-K2)</f>
        <v>3.6718859528706242E-3</v>
      </c>
      <c r="P3">
        <v>1.4930498037090227E-2</v>
      </c>
      <c r="Q3">
        <v>2.5001364876919896E-2</v>
      </c>
      <c r="R3">
        <v>1.194639321755217E-2</v>
      </c>
    </row>
    <row r="4" spans="1:21" x14ac:dyDescent="0.25">
      <c r="A4" t="s">
        <v>14</v>
      </c>
      <c r="B4">
        <v>98</v>
      </c>
      <c r="C4">
        <v>132</v>
      </c>
      <c r="D4">
        <v>609</v>
      </c>
      <c r="E4">
        <f>SUM(D1:D34)</f>
        <v>9799</v>
      </c>
      <c r="I4">
        <f t="shared" si="0"/>
        <v>1.0153336096145877E-2</v>
      </c>
      <c r="J4">
        <f t="shared" si="1"/>
        <v>1.3473512299683577E-2</v>
      </c>
      <c r="K4">
        <f t="shared" si="2"/>
        <v>6.2149198897846716E-2</v>
      </c>
      <c r="L4">
        <f t="shared" si="3"/>
        <v>3.1298961965614339E-3</v>
      </c>
      <c r="M4">
        <f t="shared" si="4"/>
        <v>1.7774380675277673E-4</v>
      </c>
      <c r="N4">
        <f t="shared" si="5"/>
        <v>2.9521523898086571E-3</v>
      </c>
      <c r="P4">
        <v>1.3054971659367726E-2</v>
      </c>
      <c r="Q4">
        <v>1.7021472826758165E-2</v>
      </c>
      <c r="R4">
        <v>1.1102758910040419E-2</v>
      </c>
    </row>
    <row r="5" spans="1:21" x14ac:dyDescent="0.25">
      <c r="A5" t="s">
        <v>15</v>
      </c>
      <c r="B5">
        <v>266</v>
      </c>
      <c r="C5">
        <v>252</v>
      </c>
      <c r="D5">
        <v>172</v>
      </c>
      <c r="I5">
        <f t="shared" si="0"/>
        <v>2.7559055118110236E-2</v>
      </c>
      <c r="J5">
        <f t="shared" si="1"/>
        <v>2.5722159844850465E-2</v>
      </c>
      <c r="K5">
        <f t="shared" si="2"/>
        <v>1.7552811511378712E-2</v>
      </c>
      <c r="L5">
        <f t="shared" si="3"/>
        <v>3.3201762035376999E-3</v>
      </c>
      <c r="M5">
        <f t="shared" si="4"/>
        <v>5.1995862801700841E-2</v>
      </c>
      <c r="N5">
        <f t="shared" si="5"/>
        <v>4.867568659816314E-2</v>
      </c>
      <c r="P5">
        <v>8.8584244291800493E-3</v>
      </c>
      <c r="Q5">
        <v>1.6748762467421845E-2</v>
      </c>
      <c r="R5">
        <v>9.4364815108573755E-3</v>
      </c>
    </row>
    <row r="6" spans="1:21" x14ac:dyDescent="0.25">
      <c r="A6" t="s">
        <v>16</v>
      </c>
      <c r="B6">
        <v>810</v>
      </c>
      <c r="C6">
        <v>674</v>
      </c>
      <c r="D6">
        <v>650</v>
      </c>
      <c r="I6">
        <f t="shared" si="0"/>
        <v>8.3920430998756734E-2</v>
      </c>
      <c r="J6">
        <f t="shared" si="1"/>
        <v>6.8796570378687347E-2</v>
      </c>
      <c r="K6">
        <f t="shared" si="2"/>
        <v>6.6333299316256755E-2</v>
      </c>
      <c r="L6">
        <f t="shared" si="3"/>
        <v>1.8368952732597706E-3</v>
      </c>
      <c r="M6">
        <f t="shared" si="4"/>
        <v>1.0006243606731524E-2</v>
      </c>
      <c r="N6">
        <f t="shared" si="5"/>
        <v>8.1693483334717536E-3</v>
      </c>
      <c r="P6">
        <v>7.9207952639273396E-3</v>
      </c>
      <c r="Q6">
        <v>1.3928105174500181E-2</v>
      </c>
      <c r="R6">
        <v>8.6180898046727544E-3</v>
      </c>
    </row>
    <row r="7" spans="1:21" x14ac:dyDescent="0.25">
      <c r="A7" t="s">
        <v>17</v>
      </c>
      <c r="B7">
        <v>0</v>
      </c>
      <c r="C7">
        <v>25</v>
      </c>
      <c r="D7">
        <v>0</v>
      </c>
      <c r="I7">
        <f t="shared" si="0"/>
        <v>0</v>
      </c>
      <c r="J7">
        <f t="shared" si="1"/>
        <v>2.5518015719097685E-3</v>
      </c>
      <c r="K7">
        <f t="shared" si="2"/>
        <v>0</v>
      </c>
      <c r="L7">
        <f t="shared" si="3"/>
        <v>1.5123860620069388E-2</v>
      </c>
      <c r="M7">
        <f t="shared" si="4"/>
        <v>1.7587131682499979E-2</v>
      </c>
      <c r="N7">
        <f t="shared" si="5"/>
        <v>2.4632710624305915E-3</v>
      </c>
      <c r="P7">
        <v>6.1699108421346613E-3</v>
      </c>
      <c r="Q7">
        <v>1.1973548420267601E-2</v>
      </c>
      <c r="R7">
        <v>8.5088823399838281E-3</v>
      </c>
    </row>
    <row r="8" spans="1:21" x14ac:dyDescent="0.25">
      <c r="A8" t="s">
        <v>18</v>
      </c>
      <c r="B8">
        <v>80</v>
      </c>
      <c r="C8">
        <v>64</v>
      </c>
      <c r="D8">
        <v>88</v>
      </c>
      <c r="I8">
        <f t="shared" si="0"/>
        <v>8.2884376295068382E-3</v>
      </c>
      <c r="J8">
        <f t="shared" si="1"/>
        <v>6.532612024089007E-3</v>
      </c>
      <c r="K8">
        <f t="shared" si="2"/>
        <v>8.9805082151239914E-3</v>
      </c>
      <c r="L8">
        <f t="shared" si="3"/>
        <v>2.5518015719097685E-3</v>
      </c>
      <c r="M8">
        <f t="shared" si="4"/>
        <v>0</v>
      </c>
      <c r="N8">
        <f t="shared" si="5"/>
        <v>2.5518015719097685E-3</v>
      </c>
      <c r="P8">
        <v>6.1431061204293251E-3</v>
      </c>
      <c r="Q8">
        <v>9.5899167663601043E-3</v>
      </c>
      <c r="R8">
        <v>8.3159757235260201E-3</v>
      </c>
    </row>
    <row r="9" spans="1:21" x14ac:dyDescent="0.25">
      <c r="A9" t="s">
        <v>19</v>
      </c>
      <c r="B9">
        <v>135</v>
      </c>
      <c r="C9">
        <v>128</v>
      </c>
      <c r="D9">
        <v>123</v>
      </c>
      <c r="I9">
        <f t="shared" si="0"/>
        <v>1.3986738499792789E-2</v>
      </c>
      <c r="J9">
        <f t="shared" si="1"/>
        <v>1.3065224048178014E-2</v>
      </c>
      <c r="K9">
        <f t="shared" si="2"/>
        <v>1.2552301255230125E-2</v>
      </c>
      <c r="L9">
        <f t="shared" si="3"/>
        <v>1.7558256054178312E-3</v>
      </c>
      <c r="M9">
        <f t="shared" si="4"/>
        <v>6.9207058561715322E-4</v>
      </c>
      <c r="N9">
        <f t="shared" si="5"/>
        <v>2.4478961910349845E-3</v>
      </c>
      <c r="P9">
        <v>5.5965578448574846E-3</v>
      </c>
      <c r="Q9">
        <v>9.0153433367768827E-3</v>
      </c>
      <c r="R9">
        <v>7.9652364208754739E-3</v>
      </c>
    </row>
    <row r="10" spans="1:21" x14ac:dyDescent="0.25">
      <c r="A10" t="s">
        <v>20</v>
      </c>
      <c r="B10">
        <v>616</v>
      </c>
      <c r="C10">
        <v>708</v>
      </c>
      <c r="D10">
        <v>652</v>
      </c>
      <c r="I10">
        <f t="shared" si="0"/>
        <v>6.3820969747202652E-2</v>
      </c>
      <c r="J10">
        <f t="shared" si="1"/>
        <v>7.2267020516484634E-2</v>
      </c>
      <c r="K10">
        <f t="shared" si="2"/>
        <v>6.6537401775691396E-2</v>
      </c>
      <c r="L10">
        <f t="shared" si="3"/>
        <v>9.215144516147751E-4</v>
      </c>
      <c r="M10">
        <f t="shared" si="4"/>
        <v>1.4344372445626637E-3</v>
      </c>
      <c r="N10">
        <f t="shared" si="5"/>
        <v>5.1292279294788863E-4</v>
      </c>
      <c r="P10">
        <v>5.3100153698274269E-3</v>
      </c>
      <c r="Q10">
        <v>7.0607865825443178E-3</v>
      </c>
      <c r="R10">
        <v>5.213261453033218E-3</v>
      </c>
    </row>
    <row r="11" spans="1:21" x14ac:dyDescent="0.25">
      <c r="A11" t="s">
        <v>21</v>
      </c>
      <c r="B11">
        <v>69</v>
      </c>
      <c r="C11">
        <v>119</v>
      </c>
      <c r="D11">
        <v>72</v>
      </c>
      <c r="I11">
        <f t="shared" si="0"/>
        <v>7.1487774554496479E-3</v>
      </c>
      <c r="J11">
        <f t="shared" si="1"/>
        <v>1.2146575482290497E-2</v>
      </c>
      <c r="K11">
        <f t="shared" si="2"/>
        <v>7.3476885396469025E-3</v>
      </c>
      <c r="L11">
        <f t="shared" si="3"/>
        <v>8.446050769281982E-3</v>
      </c>
      <c r="M11">
        <f t="shared" si="4"/>
        <v>2.7164320284887439E-3</v>
      </c>
      <c r="N11">
        <f t="shared" si="5"/>
        <v>5.7296187407932381E-3</v>
      </c>
      <c r="P11">
        <v>5.2483645099051512E-3</v>
      </c>
      <c r="Q11">
        <v>6.3218978732832356E-3</v>
      </c>
      <c r="R11">
        <v>4.753314685693742E-3</v>
      </c>
    </row>
    <row r="12" spans="1:21" x14ac:dyDescent="0.25">
      <c r="A12" t="s">
        <v>22</v>
      </c>
      <c r="B12">
        <v>230</v>
      </c>
      <c r="C12">
        <v>315</v>
      </c>
      <c r="D12">
        <v>229</v>
      </c>
      <c r="I12">
        <f t="shared" si="0"/>
        <v>2.3829258184832159E-2</v>
      </c>
      <c r="J12">
        <f t="shared" si="1"/>
        <v>3.2152699806063077E-2</v>
      </c>
      <c r="K12">
        <f t="shared" si="2"/>
        <v>2.3369731605265842E-2</v>
      </c>
      <c r="L12">
        <f t="shared" si="3"/>
        <v>4.9977980268408493E-3</v>
      </c>
      <c r="M12">
        <f t="shared" si="4"/>
        <v>1.989110841972546E-4</v>
      </c>
      <c r="N12">
        <f t="shared" si="5"/>
        <v>4.7988869426435947E-3</v>
      </c>
      <c r="P12">
        <v>4.5758340423182192E-3</v>
      </c>
      <c r="Q12">
        <v>6.2723382647352369E-3</v>
      </c>
      <c r="R12">
        <v>4.4395092944586635E-3</v>
      </c>
    </row>
    <row r="13" spans="1:21" x14ac:dyDescent="0.25">
      <c r="A13" t="s">
        <v>23</v>
      </c>
      <c r="B13">
        <v>245</v>
      </c>
      <c r="C13">
        <v>378</v>
      </c>
      <c r="D13">
        <v>292</v>
      </c>
      <c r="I13">
        <f t="shared" si="0"/>
        <v>2.5383340240364691E-2</v>
      </c>
      <c r="J13">
        <f t="shared" si="1"/>
        <v>3.85832397672757E-2</v>
      </c>
      <c r="K13">
        <f t="shared" si="2"/>
        <v>2.9798959077456885E-2</v>
      </c>
      <c r="L13">
        <f t="shared" si="3"/>
        <v>8.3234416212309183E-3</v>
      </c>
      <c r="M13">
        <f t="shared" si="4"/>
        <v>4.5952657956631685E-4</v>
      </c>
      <c r="N13">
        <f t="shared" si="5"/>
        <v>8.7829682007972351E-3</v>
      </c>
      <c r="P13">
        <v>4.3949021708071939E-3</v>
      </c>
      <c r="Q13">
        <v>5.8543944001352675E-3</v>
      </c>
      <c r="R13">
        <v>4.3985897091494315E-3</v>
      </c>
    </row>
    <row r="14" spans="1:21" x14ac:dyDescent="0.25">
      <c r="A14" t="s">
        <v>24</v>
      </c>
      <c r="B14">
        <v>265</v>
      </c>
      <c r="C14">
        <v>272</v>
      </c>
      <c r="D14">
        <v>291</v>
      </c>
      <c r="I14">
        <f t="shared" si="0"/>
        <v>2.7455449647741402E-2</v>
      </c>
      <c r="J14">
        <f t="shared" si="1"/>
        <v>2.7763601102378278E-2</v>
      </c>
      <c r="K14">
        <f t="shared" si="2"/>
        <v>2.9696907847739564E-2</v>
      </c>
      <c r="L14">
        <f t="shared" si="3"/>
        <v>1.3199899526911009E-2</v>
      </c>
      <c r="M14">
        <f t="shared" si="4"/>
        <v>4.4156188370921938E-3</v>
      </c>
      <c r="N14">
        <f t="shared" si="5"/>
        <v>8.7842806898188151E-3</v>
      </c>
      <c r="P14">
        <v>3.1157808510284702E-3</v>
      </c>
      <c r="Q14">
        <v>4.4598347200306178E-3</v>
      </c>
      <c r="R14">
        <v>4.3069192095930436E-3</v>
      </c>
    </row>
    <row r="15" spans="1:21" x14ac:dyDescent="0.25">
      <c r="A15" t="s">
        <v>25</v>
      </c>
      <c r="B15">
        <v>639</v>
      </c>
      <c r="C15">
        <v>667</v>
      </c>
      <c r="D15">
        <v>505</v>
      </c>
      <c r="I15">
        <f t="shared" si="0"/>
        <v>6.6203895565685872E-2</v>
      </c>
      <c r="J15">
        <f t="shared" si="1"/>
        <v>6.8082065938552622E-2</v>
      </c>
      <c r="K15">
        <f t="shared" si="2"/>
        <v>5.1535871007245639E-2</v>
      </c>
      <c r="L15">
        <f t="shared" si="3"/>
        <v>3.0815145463687632E-4</v>
      </c>
      <c r="M15">
        <f t="shared" si="4"/>
        <v>2.2414581999981621E-3</v>
      </c>
      <c r="N15">
        <f t="shared" si="5"/>
        <v>1.9333067453612858E-3</v>
      </c>
      <c r="P15">
        <v>2.6751112261927182E-3</v>
      </c>
      <c r="Q15">
        <v>3.613876054334296E-3</v>
      </c>
      <c r="R15">
        <v>3.950334251898311E-3</v>
      </c>
    </row>
    <row r="16" spans="1:21" x14ac:dyDescent="0.25">
      <c r="A16" t="s">
        <v>26</v>
      </c>
      <c r="B16">
        <v>202</v>
      </c>
      <c r="C16">
        <v>751</v>
      </c>
      <c r="D16">
        <v>758</v>
      </c>
      <c r="I16">
        <f t="shared" si="0"/>
        <v>2.0928305014504767E-2</v>
      </c>
      <c r="J16">
        <f t="shared" si="1"/>
        <v>7.6656119220169433E-2</v>
      </c>
      <c r="K16">
        <f t="shared" si="2"/>
        <v>7.7354832125727122E-2</v>
      </c>
      <c r="L16">
        <f t="shared" si="3"/>
        <v>1.8781703728667498E-3</v>
      </c>
      <c r="M16">
        <f t="shared" si="4"/>
        <v>1.4668024558440233E-2</v>
      </c>
      <c r="N16">
        <f t="shared" si="5"/>
        <v>1.6546194931306983E-2</v>
      </c>
      <c r="P16">
        <v>2.6054189497588384E-3</v>
      </c>
      <c r="Q16">
        <v>3.5879036391594054E-3</v>
      </c>
      <c r="R16">
        <v>3.5879036391594054E-3</v>
      </c>
    </row>
    <row r="17" spans="1:18" x14ac:dyDescent="0.25">
      <c r="A17" t="s">
        <v>27</v>
      </c>
      <c r="B17">
        <v>921</v>
      </c>
      <c r="C17">
        <v>224</v>
      </c>
      <c r="D17">
        <v>246</v>
      </c>
      <c r="I17">
        <f t="shared" si="0"/>
        <v>9.542063820969747E-2</v>
      </c>
      <c r="J17">
        <f t="shared" si="1"/>
        <v>2.2864142084311524E-2</v>
      </c>
      <c r="K17">
        <f t="shared" si="2"/>
        <v>2.5104602510460251E-2</v>
      </c>
      <c r="L17">
        <f t="shared" si="3"/>
        <v>5.5727814205664666E-2</v>
      </c>
      <c r="M17">
        <f t="shared" si="4"/>
        <v>5.6426527111222355E-2</v>
      </c>
      <c r="N17">
        <f t="shared" si="5"/>
        <v>6.987129055576885E-4</v>
      </c>
      <c r="P17">
        <v>2.5370669094102252E-3</v>
      </c>
      <c r="Q17">
        <v>3.4752681651866804E-3</v>
      </c>
      <c r="R17">
        <v>3.3190035071273168E-3</v>
      </c>
    </row>
    <row r="18" spans="1:18" x14ac:dyDescent="0.25">
      <c r="A18" t="s">
        <v>28</v>
      </c>
      <c r="B18">
        <v>395</v>
      </c>
      <c r="C18">
        <v>492</v>
      </c>
      <c r="D18">
        <v>446</v>
      </c>
      <c r="I18">
        <f t="shared" si="0"/>
        <v>4.0924160795690015E-2</v>
      </c>
      <c r="J18">
        <f t="shared" si="1"/>
        <v>5.0219454935184239E-2</v>
      </c>
      <c r="K18">
        <f t="shared" si="2"/>
        <v>4.5514848453923867E-2</v>
      </c>
      <c r="L18">
        <f t="shared" si="3"/>
        <v>7.255649612538595E-2</v>
      </c>
      <c r="M18">
        <f t="shared" si="4"/>
        <v>7.0316035699237223E-2</v>
      </c>
      <c r="N18">
        <f t="shared" si="5"/>
        <v>2.2404604261487271E-3</v>
      </c>
      <c r="P18">
        <v>2.1513469640704191E-3</v>
      </c>
      <c r="Q18">
        <v>3.1249055849703463E-3</v>
      </c>
      <c r="R18">
        <v>2.9233589452737734E-3</v>
      </c>
    </row>
    <row r="19" spans="1:18" x14ac:dyDescent="0.25">
      <c r="A19" t="s">
        <v>29</v>
      </c>
      <c r="B19">
        <v>529</v>
      </c>
      <c r="C19">
        <v>427</v>
      </c>
      <c r="D19">
        <v>370</v>
      </c>
      <c r="I19">
        <f t="shared" si="0"/>
        <v>5.4807293825113963E-2</v>
      </c>
      <c r="J19">
        <f t="shared" si="1"/>
        <v>4.3584770848218844E-2</v>
      </c>
      <c r="K19">
        <f t="shared" si="2"/>
        <v>3.7758954995407698E-2</v>
      </c>
      <c r="L19">
        <f t="shared" si="3"/>
        <v>9.2952941394942243E-3</v>
      </c>
      <c r="M19">
        <f t="shared" si="4"/>
        <v>4.5906876582338524E-3</v>
      </c>
      <c r="N19">
        <f t="shared" si="5"/>
        <v>4.7046064812603719E-3</v>
      </c>
      <c r="P19">
        <v>2.0963972845744732E-3</v>
      </c>
      <c r="Q19">
        <v>2.8241026133020083E-3</v>
      </c>
      <c r="R19">
        <v>2.6658844117371239E-3</v>
      </c>
    </row>
    <row r="20" spans="1:18" x14ac:dyDescent="0.25">
      <c r="A20" t="s">
        <v>30</v>
      </c>
      <c r="B20">
        <v>530</v>
      </c>
      <c r="C20">
        <v>516</v>
      </c>
      <c r="D20">
        <v>554</v>
      </c>
      <c r="I20">
        <f t="shared" si="0"/>
        <v>5.4910899295482804E-2</v>
      </c>
      <c r="J20">
        <f t="shared" si="1"/>
        <v>5.2669184444217615E-2</v>
      </c>
      <c r="K20">
        <f t="shared" si="2"/>
        <v>5.6536381263394227E-2</v>
      </c>
      <c r="L20">
        <f t="shared" si="3"/>
        <v>1.1222522976895119E-2</v>
      </c>
      <c r="M20">
        <f t="shared" si="4"/>
        <v>1.7048338829706265E-2</v>
      </c>
      <c r="N20">
        <f t="shared" si="5"/>
        <v>5.8258158528111462E-3</v>
      </c>
      <c r="P20">
        <v>2.0883558680628717E-3</v>
      </c>
      <c r="Q20">
        <v>2.7960100009699895E-3</v>
      </c>
      <c r="R20">
        <v>2.5452513485527619E-3</v>
      </c>
    </row>
    <row r="21" spans="1:18" x14ac:dyDescent="0.25">
      <c r="A21" t="s">
        <v>31</v>
      </c>
      <c r="B21">
        <v>216</v>
      </c>
      <c r="C21">
        <v>211</v>
      </c>
      <c r="D21">
        <v>294</v>
      </c>
      <c r="I21">
        <f t="shared" si="0"/>
        <v>2.2378781599668461E-2</v>
      </c>
      <c r="J21">
        <f t="shared" si="1"/>
        <v>2.1537205266918446E-2</v>
      </c>
      <c r="K21">
        <f t="shared" si="2"/>
        <v>3.0003061536891518E-2</v>
      </c>
      <c r="L21">
        <f t="shared" si="3"/>
        <v>2.2417148512651891E-3</v>
      </c>
      <c r="M21">
        <f t="shared" si="4"/>
        <v>1.6254819679114227E-3</v>
      </c>
      <c r="N21">
        <f t="shared" si="5"/>
        <v>3.8671968191766118E-3</v>
      </c>
      <c r="P21">
        <v>2.064231618528067E-3</v>
      </c>
      <c r="Q21">
        <v>2.7194178786685355E-3</v>
      </c>
      <c r="R21">
        <v>1.9859284454622969E-3</v>
      </c>
    </row>
    <row r="22" spans="1:18" x14ac:dyDescent="0.25">
      <c r="A22" t="s">
        <v>32</v>
      </c>
      <c r="B22">
        <v>7</v>
      </c>
      <c r="C22">
        <v>25</v>
      </c>
      <c r="D22">
        <v>15</v>
      </c>
      <c r="I22">
        <f t="shared" si="0"/>
        <v>7.252382925818483E-4</v>
      </c>
      <c r="J22">
        <f t="shared" si="1"/>
        <v>2.5518015719097685E-3</v>
      </c>
      <c r="K22">
        <f t="shared" si="2"/>
        <v>1.5307684457597714E-3</v>
      </c>
      <c r="L22">
        <f t="shared" si="3"/>
        <v>8.4157633275001517E-4</v>
      </c>
      <c r="M22">
        <f t="shared" si="4"/>
        <v>7.6242799372230573E-3</v>
      </c>
      <c r="N22">
        <f t="shared" si="5"/>
        <v>8.4658562699730724E-3</v>
      </c>
      <c r="P22">
        <v>2.0508292576753972E-3</v>
      </c>
      <c r="Q22">
        <v>2.5447666378496537E-3</v>
      </c>
      <c r="R22">
        <v>1.8182644303316176E-3</v>
      </c>
    </row>
    <row r="23" spans="1:18" x14ac:dyDescent="0.25">
      <c r="A23" t="s">
        <v>33</v>
      </c>
      <c r="B23">
        <v>100</v>
      </c>
      <c r="C23">
        <v>92</v>
      </c>
      <c r="D23">
        <v>54</v>
      </c>
      <c r="I23">
        <f t="shared" si="0"/>
        <v>1.0360547036883548E-2</v>
      </c>
      <c r="J23">
        <f t="shared" si="1"/>
        <v>9.390629784627947E-3</v>
      </c>
      <c r="K23">
        <f t="shared" si="2"/>
        <v>5.5107664047351771E-3</v>
      </c>
      <c r="L23">
        <f t="shared" si="3"/>
        <v>1.8265632793279202E-3</v>
      </c>
      <c r="M23">
        <f t="shared" si="4"/>
        <v>8.0553015317792308E-4</v>
      </c>
      <c r="N23">
        <f t="shared" si="5"/>
        <v>1.0210331261499971E-3</v>
      </c>
      <c r="P23">
        <v>1.675831201017719E-3</v>
      </c>
      <c r="Q23">
        <v>2.5177341240962001E-3</v>
      </c>
      <c r="R23">
        <v>1.4090685772393044E-3</v>
      </c>
    </row>
    <row r="24" spans="1:18" x14ac:dyDescent="0.25">
      <c r="A24" t="s">
        <v>34</v>
      </c>
      <c r="B24">
        <v>18</v>
      </c>
      <c r="C24">
        <v>34</v>
      </c>
      <c r="D24">
        <v>46</v>
      </c>
      <c r="I24">
        <f t="shared" si="0"/>
        <v>1.8648984666390386E-3</v>
      </c>
      <c r="J24">
        <f t="shared" si="1"/>
        <v>3.4704501377972848E-3</v>
      </c>
      <c r="K24">
        <f t="shared" si="2"/>
        <v>4.6943565669966322E-3</v>
      </c>
      <c r="L24">
        <f t="shared" si="3"/>
        <v>9.6991725225560078E-4</v>
      </c>
      <c r="M24">
        <f t="shared" si="4"/>
        <v>4.8497806321483707E-3</v>
      </c>
      <c r="N24">
        <f t="shared" si="5"/>
        <v>3.8798633798927699E-3</v>
      </c>
      <c r="P24">
        <v>1.5190235790414949E-3</v>
      </c>
      <c r="Q24">
        <v>2.1358336111675013E-3</v>
      </c>
      <c r="R24">
        <v>1.2493759098961277E-3</v>
      </c>
    </row>
    <row r="25" spans="1:18" x14ac:dyDescent="0.25">
      <c r="A25" t="s">
        <v>35</v>
      </c>
      <c r="B25">
        <v>117</v>
      </c>
      <c r="C25">
        <v>113</v>
      </c>
      <c r="D25">
        <v>98</v>
      </c>
      <c r="I25">
        <f t="shared" si="0"/>
        <v>1.2121840033153751E-2</v>
      </c>
      <c r="J25">
        <f t="shared" si="1"/>
        <v>1.1534143105032153E-2</v>
      </c>
      <c r="K25">
        <f t="shared" si="2"/>
        <v>1.0001020512297173E-2</v>
      </c>
      <c r="L25">
        <f t="shared" si="3"/>
        <v>1.6055516711582462E-3</v>
      </c>
      <c r="M25">
        <f t="shared" si="4"/>
        <v>2.8294581003575937E-3</v>
      </c>
      <c r="N25">
        <f t="shared" si="5"/>
        <v>1.2239064291993474E-3</v>
      </c>
      <c r="P25">
        <v>1.3917011509411437E-3</v>
      </c>
      <c r="Q25">
        <v>2.0873341011980739E-3</v>
      </c>
      <c r="R25">
        <v>1.1244914612251059E-3</v>
      </c>
    </row>
    <row r="26" spans="1:18" x14ac:dyDescent="0.25">
      <c r="A26" t="s">
        <v>36</v>
      </c>
      <c r="B26">
        <v>45</v>
      </c>
      <c r="C26">
        <v>43</v>
      </c>
      <c r="D26">
        <v>17</v>
      </c>
      <c r="I26">
        <f t="shared" si="0"/>
        <v>4.6622461665975961E-3</v>
      </c>
      <c r="J26">
        <f t="shared" si="1"/>
        <v>4.3890987036848015E-3</v>
      </c>
      <c r="K26">
        <f t="shared" si="2"/>
        <v>1.7348709051944076E-3</v>
      </c>
      <c r="L26">
        <f t="shared" si="3"/>
        <v>5.8769692812159734E-4</v>
      </c>
      <c r="M26">
        <f t="shared" si="4"/>
        <v>2.1208195208565778E-3</v>
      </c>
      <c r="N26">
        <f t="shared" si="5"/>
        <v>1.5331225927349805E-3</v>
      </c>
      <c r="P26">
        <v>1.0810344263762761E-3</v>
      </c>
      <c r="Q26">
        <v>1.7989872878278919E-3</v>
      </c>
      <c r="R26">
        <v>1.0368066355624676E-3</v>
      </c>
    </row>
    <row r="27" spans="1:18" x14ac:dyDescent="0.25">
      <c r="A27" t="s">
        <v>37</v>
      </c>
      <c r="B27">
        <v>50</v>
      </c>
      <c r="C27">
        <v>23</v>
      </c>
      <c r="D27">
        <v>45</v>
      </c>
      <c r="I27">
        <f t="shared" si="0"/>
        <v>5.1802735184417739E-3</v>
      </c>
      <c r="J27">
        <f t="shared" si="1"/>
        <v>2.3476574461569867E-3</v>
      </c>
      <c r="K27">
        <f t="shared" si="2"/>
        <v>4.5923053372793144E-3</v>
      </c>
      <c r="L27">
        <f t="shared" si="3"/>
        <v>2.7314746291279453E-4</v>
      </c>
      <c r="M27">
        <f t="shared" si="4"/>
        <v>2.9273752614031884E-3</v>
      </c>
      <c r="N27">
        <f t="shared" si="5"/>
        <v>2.6542277984903939E-3</v>
      </c>
      <c r="P27">
        <v>1.0381468716477345E-3</v>
      </c>
      <c r="Q27">
        <v>1.5331675692522647E-3</v>
      </c>
      <c r="R27">
        <v>9.9588705025323646E-4</v>
      </c>
    </row>
    <row r="28" spans="1:18" x14ac:dyDescent="0.25">
      <c r="A28" t="s">
        <v>38</v>
      </c>
      <c r="B28">
        <v>4</v>
      </c>
      <c r="C28">
        <v>1</v>
      </c>
      <c r="D28">
        <v>0</v>
      </c>
      <c r="I28">
        <f t="shared" si="0"/>
        <v>4.1442188147534188E-4</v>
      </c>
      <c r="J28">
        <f t="shared" si="1"/>
        <v>1.0207206287639073E-4</v>
      </c>
      <c r="K28">
        <f t="shared" si="2"/>
        <v>0</v>
      </c>
      <c r="L28">
        <f t="shared" si="3"/>
        <v>2.8326160722847871E-3</v>
      </c>
      <c r="M28">
        <f t="shared" si="4"/>
        <v>5.8796818116245951E-4</v>
      </c>
      <c r="N28">
        <f t="shared" si="5"/>
        <v>2.2446478911223276E-3</v>
      </c>
      <c r="P28">
        <v>1.0193835664539979E-3</v>
      </c>
      <c r="Q28">
        <v>1.5196513123755377E-3</v>
      </c>
      <c r="R28">
        <v>9.4912180989982931E-4</v>
      </c>
    </row>
    <row r="29" spans="1:18" x14ac:dyDescent="0.25">
      <c r="A29" t="s">
        <v>39</v>
      </c>
      <c r="B29">
        <v>173</v>
      </c>
      <c r="C29">
        <v>172</v>
      </c>
      <c r="D29">
        <v>192</v>
      </c>
      <c r="I29">
        <f t="shared" si="0"/>
        <v>1.7923746373808537E-2</v>
      </c>
      <c r="J29">
        <f t="shared" si="1"/>
        <v>1.7556394814739206E-2</v>
      </c>
      <c r="K29">
        <f t="shared" si="2"/>
        <v>1.9593836105725074E-2</v>
      </c>
      <c r="L29">
        <f t="shared" si="3"/>
        <v>3.1234981859895117E-4</v>
      </c>
      <c r="M29">
        <f t="shared" si="4"/>
        <v>4.1442188147534188E-4</v>
      </c>
      <c r="N29">
        <f t="shared" si="5"/>
        <v>1.0207206287639073E-4</v>
      </c>
      <c r="P29">
        <v>1.0113421499423954E-3</v>
      </c>
      <c r="Q29">
        <v>1.4610808659097207E-3</v>
      </c>
      <c r="R29">
        <v>6.9563295025693028E-4</v>
      </c>
    </row>
    <row r="30" spans="1:18" x14ac:dyDescent="0.25">
      <c r="A30" t="s">
        <v>40</v>
      </c>
      <c r="B30">
        <v>107</v>
      </c>
      <c r="C30">
        <v>95</v>
      </c>
      <c r="D30">
        <v>171</v>
      </c>
      <c r="I30">
        <f t="shared" si="0"/>
        <v>1.1085785329465395E-2</v>
      </c>
      <c r="J30">
        <f t="shared" si="1"/>
        <v>9.6968459732571198E-3</v>
      </c>
      <c r="K30">
        <f t="shared" si="2"/>
        <v>1.7450760281661395E-2</v>
      </c>
      <c r="L30">
        <f t="shared" si="3"/>
        <v>3.673515590693309E-4</v>
      </c>
      <c r="M30">
        <f t="shared" si="4"/>
        <v>1.6700897319165374E-3</v>
      </c>
      <c r="N30">
        <f t="shared" si="5"/>
        <v>2.0374412909858683E-3</v>
      </c>
      <c r="P30">
        <v>5.5190921991290706E-4</v>
      </c>
      <c r="Q30">
        <v>1.4385537711151773E-3</v>
      </c>
      <c r="R30">
        <v>6.3531641866475252E-4</v>
      </c>
    </row>
    <row r="31" spans="1:18" x14ac:dyDescent="0.25">
      <c r="A31" t="s">
        <v>41</v>
      </c>
      <c r="B31">
        <v>29</v>
      </c>
      <c r="C31">
        <v>24</v>
      </c>
      <c r="D31">
        <v>17</v>
      </c>
      <c r="I31">
        <f t="shared" si="0"/>
        <v>3.0045586406962288E-3</v>
      </c>
      <c r="J31">
        <f t="shared" si="1"/>
        <v>2.4497295090333774E-3</v>
      </c>
      <c r="K31">
        <f t="shared" si="2"/>
        <v>1.7348709051944076E-3</v>
      </c>
      <c r="L31">
        <f t="shared" si="3"/>
        <v>1.3889393562082752E-3</v>
      </c>
      <c r="M31">
        <f t="shared" si="4"/>
        <v>6.3649749521959998E-3</v>
      </c>
      <c r="N31">
        <f t="shared" si="5"/>
        <v>7.753914308404275E-3</v>
      </c>
      <c r="P31">
        <v>5.2376426212230121E-4</v>
      </c>
      <c r="Q31">
        <v>1.4329882535776967E-3</v>
      </c>
      <c r="R31">
        <v>5.7101421317881651E-4</v>
      </c>
    </row>
    <row r="32" spans="1:18" x14ac:dyDescent="0.25">
      <c r="A32" t="s">
        <v>42</v>
      </c>
      <c r="B32">
        <v>95</v>
      </c>
      <c r="C32">
        <v>46</v>
      </c>
      <c r="D32">
        <v>75</v>
      </c>
      <c r="I32">
        <f t="shared" si="0"/>
        <v>9.8425196850393699E-3</v>
      </c>
      <c r="J32">
        <f t="shared" si="1"/>
        <v>4.6953148923139735E-3</v>
      </c>
      <c r="K32">
        <f t="shared" si="2"/>
        <v>7.6538422287988567E-3</v>
      </c>
      <c r="L32">
        <f t="shared" si="3"/>
        <v>5.5482913166285137E-4</v>
      </c>
      <c r="M32">
        <f t="shared" si="4"/>
        <v>1.2696877355018212E-3</v>
      </c>
      <c r="N32">
        <f t="shared" si="5"/>
        <v>7.1485860383896978E-4</v>
      </c>
      <c r="P32">
        <v>5.1974355386650065E-4</v>
      </c>
      <c r="Q32">
        <v>1.1017074477755679E-3</v>
      </c>
      <c r="R32">
        <v>4.9502069760453023E-4</v>
      </c>
    </row>
    <row r="33" spans="1:18" x14ac:dyDescent="0.25">
      <c r="A33" t="s">
        <v>43</v>
      </c>
      <c r="B33">
        <v>195</v>
      </c>
      <c r="C33">
        <v>256</v>
      </c>
      <c r="D33">
        <v>184</v>
      </c>
      <c r="I33">
        <f t="shared" si="0"/>
        <v>2.0203066721922916E-2</v>
      </c>
      <c r="J33">
        <f t="shared" si="1"/>
        <v>2.6130448096356028E-2</v>
      </c>
      <c r="K33">
        <f t="shared" si="2"/>
        <v>1.8777426267986529E-2</v>
      </c>
      <c r="L33">
        <f t="shared" si="3"/>
        <v>5.1472047927253965E-3</v>
      </c>
      <c r="M33">
        <f t="shared" si="4"/>
        <v>2.1886774562405132E-3</v>
      </c>
      <c r="N33">
        <f t="shared" si="5"/>
        <v>2.9585273364848832E-3</v>
      </c>
      <c r="P33">
        <v>1.8361234368156898E-4</v>
      </c>
      <c r="Q33">
        <v>9.6654487900829904E-4</v>
      </c>
      <c r="R33">
        <v>1.519870311485743E-4</v>
      </c>
    </row>
    <row r="34" spans="1:18" x14ac:dyDescent="0.25">
      <c r="A34" t="s">
        <v>44</v>
      </c>
      <c r="B34">
        <v>1425</v>
      </c>
      <c r="C34">
        <v>1427</v>
      </c>
      <c r="D34">
        <v>1421</v>
      </c>
      <c r="I34">
        <f t="shared" si="0"/>
        <v>0.14763779527559054</v>
      </c>
      <c r="J34">
        <f t="shared" si="1"/>
        <v>0.14565683372460958</v>
      </c>
      <c r="K34">
        <f t="shared" si="2"/>
        <v>0.145014797428309</v>
      </c>
      <c r="L34">
        <f t="shared" si="3"/>
        <v>5.9273813744331119E-3</v>
      </c>
      <c r="M34">
        <f t="shared" si="4"/>
        <v>1.4256404539363873E-3</v>
      </c>
      <c r="N34">
        <f t="shared" si="5"/>
        <v>7.3530218283694992E-3</v>
      </c>
      <c r="P34">
        <v>2.9485193875872923E-5</v>
      </c>
      <c r="Q34">
        <v>5.1706308169596695E-4</v>
      </c>
      <c r="R34">
        <v>1.2089877477727135E-4</v>
      </c>
    </row>
    <row r="35" spans="1:18" x14ac:dyDescent="0.25">
      <c r="L35">
        <f t="shared" si="3"/>
        <v>1.9809615509809586E-3</v>
      </c>
      <c r="M35">
        <f t="shared" si="4"/>
        <v>2.6229978472815385E-3</v>
      </c>
      <c r="N35">
        <f t="shared" si="5"/>
        <v>6.420362963005799E-4</v>
      </c>
      <c r="P35">
        <v>0</v>
      </c>
      <c r="Q35">
        <v>4.8101973002469484E-4</v>
      </c>
      <c r="R35">
        <v>8.7684825662638285E-5</v>
      </c>
    </row>
    <row r="36" spans="1:18" x14ac:dyDescent="0.25">
      <c r="B36" t="s">
        <v>53</v>
      </c>
      <c r="C36" t="s">
        <v>54</v>
      </c>
      <c r="D36" t="s">
        <v>55</v>
      </c>
    </row>
  </sheetData>
  <sortState ref="R2:R35">
    <sortCondition descending="1" ref="R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55" workbookViewId="0">
      <selection activeCell="J101" sqref="G1:J101"/>
    </sheetView>
  </sheetViews>
  <sheetFormatPr defaultRowHeight="15" x14ac:dyDescent="0.25"/>
  <cols>
    <col min="10" max="10" width="12" bestFit="1" customWidth="1"/>
  </cols>
  <sheetData>
    <row r="1" spans="1:5" x14ac:dyDescent="0.25">
      <c r="A1" s="6">
        <v>1.3310619677517566E-2</v>
      </c>
      <c r="B1" s="7">
        <v>3.081522597385844E-2</v>
      </c>
      <c r="D1">
        <f>SUM(A1:A100)-12</f>
        <v>59.101245851757724</v>
      </c>
      <c r="E1">
        <f>SUM(B1:B100)-11</f>
        <v>58.923499786726808</v>
      </c>
    </row>
    <row r="2" spans="1:5" x14ac:dyDescent="0.25">
      <c r="A2" s="6">
        <v>4.5817188899273775E-2</v>
      </c>
      <c r="B2" s="7">
        <v>6.0680873795896817E-2</v>
      </c>
    </row>
    <row r="3" spans="1:5" x14ac:dyDescent="0.25">
      <c r="A3" s="6">
        <v>7.7252826312456779E-2</v>
      </c>
      <c r="B3" s="7">
        <v>8.9626204931443465E-2</v>
      </c>
    </row>
    <row r="4" spans="1:5" x14ac:dyDescent="0.25">
      <c r="A4" s="6">
        <v>0.10765281386056499</v>
      </c>
      <c r="B4" s="7">
        <v>0.1176795791471601</v>
      </c>
    </row>
    <row r="5" spans="1:5" x14ac:dyDescent="0.25">
      <c r="A5" s="6">
        <v>0.13705127112033644</v>
      </c>
      <c r="B5" s="7">
        <v>0.14486848229709015</v>
      </c>
    </row>
    <row r="6" spans="1:5" x14ac:dyDescent="0.25">
      <c r="A6" s="6">
        <v>0.16548119359602498</v>
      </c>
      <c r="B6" s="7">
        <v>0.17121955325247384</v>
      </c>
    </row>
    <row r="7" spans="1:5" x14ac:dyDescent="0.25">
      <c r="A7" s="6">
        <v>0.19297448975206766</v>
      </c>
      <c r="B7" s="7">
        <v>0.19675861000171413</v>
      </c>
    </row>
    <row r="8" spans="1:5" x14ac:dyDescent="0.25">
      <c r="A8" s="6">
        <v>0.2195620168257082</v>
      </c>
      <c r="B8" s="7">
        <v>0.22151067494606747</v>
      </c>
    </row>
    <row r="9" spans="1:5" x14ac:dyDescent="0.25">
      <c r="A9" s="6">
        <v>0.24527361545977011</v>
      </c>
      <c r="B9" s="7">
        <v>0.24549999941584089</v>
      </c>
    </row>
    <row r="10" spans="1:5" x14ac:dyDescent="0.25">
      <c r="A10" s="6">
        <v>0.27013814319445029</v>
      </c>
      <c r="B10" s="7">
        <v>0.26875008743111795</v>
      </c>
    </row>
    <row r="11" spans="1:5" x14ac:dyDescent="0.25">
      <c r="A11" s="6">
        <v>0.29418350685572225</v>
      </c>
      <c r="B11" s="7">
        <v>0.29128371873029224</v>
      </c>
    </row>
    <row r="12" spans="1:5" x14ac:dyDescent="0.25">
      <c r="A12" s="6">
        <v>0.31743669387670037</v>
      </c>
      <c r="B12" s="7">
        <v>0.31312297108897091</v>
      </c>
    </row>
    <row r="13" spans="1:5" x14ac:dyDescent="0.25">
      <c r="A13" s="6">
        <v>0.33992380258711963</v>
      </c>
      <c r="B13" s="7">
        <v>0.33428924195111664</v>
      </c>
    </row>
    <row r="14" spans="1:5" x14ac:dyDescent="0.25">
      <c r="A14" s="6">
        <v>0.36167007150492492</v>
      </c>
      <c r="B14" s="7">
        <v>0.35480326939362161</v>
      </c>
    </row>
    <row r="15" spans="1:5" x14ac:dyDescent="0.25">
      <c r="A15" s="6">
        <v>0.38269990766284745</v>
      </c>
      <c r="B15" s="7">
        <v>0.37468515244485179</v>
      </c>
    </row>
    <row r="16" spans="1:5" x14ac:dyDescent="0.25">
      <c r="A16" s="6">
        <v>0.40303691400175812</v>
      </c>
      <c r="B16" s="7">
        <v>0.39395437077707252</v>
      </c>
    </row>
    <row r="17" spans="1:2" x14ac:dyDescent="0.25">
      <c r="A17" s="6">
        <v>0.42270391586154588</v>
      </c>
      <c r="B17" s="7">
        <v>0.41262980379204617</v>
      </c>
    </row>
    <row r="18" spans="1:2" x14ac:dyDescent="0.25">
      <c r="A18" s="6">
        <v>0.44172298659925069</v>
      </c>
      <c r="B18" s="7">
        <v>0.43072974911850381</v>
      </c>
    </row>
    <row r="19" spans="1:2" x14ac:dyDescent="0.25">
      <c r="A19" s="6">
        <v>0.4601154723632056</v>
      </c>
      <c r="B19" s="7">
        <v>0.44827194053961228</v>
      </c>
    </row>
    <row r="20" spans="1:2" x14ac:dyDescent="0.25">
      <c r="A20" s="6">
        <v>0.47790201605099203</v>
      </c>
      <c r="B20" s="7">
        <v>0.46527356536800246</v>
      </c>
    </row>
    <row r="21" spans="1:2" x14ac:dyDescent="0.25">
      <c r="A21" s="6">
        <v>0.49510258047809763</v>
      </c>
      <c r="B21" s="7">
        <v>0.48175128128538314</v>
      </c>
    </row>
    <row r="22" spans="1:2" x14ac:dyDescent="0.25">
      <c r="A22" s="6">
        <v>0.51173647078328233</v>
      </c>
      <c r="B22" s="7">
        <v>0.49772123266323665</v>
      </c>
    </row>
    <row r="23" spans="1:2" x14ac:dyDescent="0.25">
      <c r="A23" s="6">
        <v>0.52782235609579553</v>
      </c>
      <c r="B23" s="7">
        <v>0.5131990663805901</v>
      </c>
    </row>
    <row r="24" spans="1:2" x14ac:dyDescent="0.25">
      <c r="A24" s="6">
        <v>0.54337829048876662</v>
      </c>
      <c r="B24" s="7">
        <v>0.52819994715435747</v>
      </c>
    </row>
    <row r="25" spans="1:2" x14ac:dyDescent="0.25">
      <c r="A25" s="6">
        <v>0.55842173324228273</v>
      </c>
      <c r="B25" s="7">
        <v>0.54273857239727419</v>
      </c>
    </row>
    <row r="26" spans="1:2" x14ac:dyDescent="0.25">
      <c r="A26" s="6">
        <v>0.5729695684388989</v>
      </c>
      <c r="B26" s="7">
        <v>0.55682918661798131</v>
      </c>
    </row>
    <row r="27" spans="1:2" x14ac:dyDescent="0.25">
      <c r="A27" s="6">
        <v>0.5870381239135718</v>
      </c>
      <c r="B27" s="7">
        <v>0.57048559537736687</v>
      </c>
    </row>
    <row r="28" spans="1:2" x14ac:dyDescent="0.25">
      <c r="A28" s="6">
        <v>0.60064318957928564</v>
      </c>
      <c r="B28" s="7">
        <v>0.58372117881484042</v>
      </c>
    </row>
    <row r="29" spans="1:2" x14ac:dyDescent="0.25">
      <c r="A29" s="6">
        <v>0.61380003514893977</v>
      </c>
      <c r="B29" s="7">
        <v>0.59654890475779254</v>
      </c>
    </row>
    <row r="30" spans="1:2" x14ac:dyDescent="0.25">
      <c r="A30" s="6">
        <v>0.62652342727338706</v>
      </c>
      <c r="B30" s="7">
        <v>0.60898134142708193</v>
      </c>
    </row>
    <row r="31" spans="1:2" x14ac:dyDescent="0.25">
      <c r="A31" s="6">
        <v>0.63882764611485676</v>
      </c>
      <c r="B31" s="7">
        <v>0.6210306697510013</v>
      </c>
    </row>
    <row r="32" spans="1:2" x14ac:dyDescent="0.25">
      <c r="A32" s="6">
        <v>0.65072650137436594</v>
      </c>
      <c r="B32" s="7">
        <v>0.63270869529978602</v>
      </c>
    </row>
    <row r="33" spans="1:2" x14ac:dyDescent="0.25">
      <c r="A33" s="6">
        <v>0.66223334779110588</v>
      </c>
      <c r="B33" s="7">
        <v>0.64402685985235641</v>
      </c>
    </row>
    <row r="34" spans="1:2" x14ac:dyDescent="0.25">
      <c r="A34" s="6">
        <v>0.67336110013119976</v>
      </c>
      <c r="B34" s="7">
        <v>0.65499625260662997</v>
      </c>
    </row>
    <row r="35" spans="1:2" x14ac:dyDescent="0.25">
      <c r="A35" s="6">
        <v>0.68412224768265428</v>
      </c>
      <c r="B35" s="7">
        <v>0.66562762104438467</v>
      </c>
    </row>
    <row r="36" spans="1:2" x14ac:dyDescent="0.25">
      <c r="A36" s="6">
        <v>0.69452886827277416</v>
      </c>
      <c r="B36" s="7">
        <v>0.67593138146131859</v>
      </c>
    </row>
    <row r="37" spans="1:2" x14ac:dyDescent="0.25">
      <c r="A37" s="6">
        <v>0.70459264182377146</v>
      </c>
      <c r="B37" s="7">
        <v>0.68591762917262411</v>
      </c>
    </row>
    <row r="38" spans="1:2" x14ac:dyDescent="0.25">
      <c r="A38" s="6">
        <v>0.71432486346178403</v>
      </c>
      <c r="B38" s="7">
        <v>0.69559614840407491</v>
      </c>
    </row>
    <row r="39" spans="1:2" x14ac:dyDescent="0.25">
      <c r="A39" s="6">
        <v>0.72373645619401672</v>
      </c>
      <c r="B39" s="7">
        <v>0.70497642187831622</v>
      </c>
    </row>
    <row r="40" spans="1:2" x14ac:dyDescent="0.25">
      <c r="A40" s="6">
        <v>0.73283798316823201</v>
      </c>
      <c r="B40" s="7">
        <v>0.71406764010575219</v>
      </c>
    </row>
    <row r="41" spans="1:2" x14ac:dyDescent="0.25">
      <c r="A41" s="6">
        <v>0.74163965952835209</v>
      </c>
      <c r="B41" s="7">
        <v>0.7228787103891321</v>
      </c>
    </row>
    <row r="42" spans="1:2" x14ac:dyDescent="0.25">
      <c r="A42" s="6">
        <v>0.75015136387947545</v>
      </c>
      <c r="B42" s="7">
        <v>0.73141826555065803</v>
      </c>
    </row>
    <row r="43" spans="1:2" x14ac:dyDescent="0.25">
      <c r="A43" s="6">
        <v>0.75838264937517907</v>
      </c>
      <c r="B43" s="7">
        <v>0.73969467239016529</v>
      </c>
    </row>
    <row r="44" spans="1:2" x14ac:dyDescent="0.25">
      <c r="A44" s="6">
        <v>0.76634275443954702</v>
      </c>
      <c r="B44" s="7">
        <v>0.74771603988266166</v>
      </c>
    </row>
    <row r="45" spans="1:2" x14ac:dyDescent="0.25">
      <c r="A45" s="6">
        <v>0.77404061313596206</v>
      </c>
      <c r="B45" s="7">
        <v>0.75549022712325731</v>
      </c>
    </row>
    <row r="46" spans="1:2" x14ac:dyDescent="0.25">
      <c r="A46" s="6">
        <v>0.78148486519429561</v>
      </c>
      <c r="B46" s="7">
        <v>0.76302485102727091</v>
      </c>
    </row>
    <row r="47" spans="1:2" x14ac:dyDescent="0.25">
      <c r="A47" s="6">
        <v>0.7886838657077514</v>
      </c>
      <c r="B47" s="7">
        <v>0.77032729379305431</v>
      </c>
    </row>
    <row r="48" spans="1:2" x14ac:dyDescent="0.25">
      <c r="A48" s="6">
        <v>0.79564569451024636</v>
      </c>
      <c r="B48" s="7">
        <v>0.77740471013484891</v>
      </c>
    </row>
    <row r="49" spans="1:2" x14ac:dyDescent="0.25">
      <c r="A49" s="6">
        <v>0.80237816524485128</v>
      </c>
      <c r="B49" s="7">
        <v>0.78426403429276004</v>
      </c>
    </row>
    <row r="50" spans="1:2" x14ac:dyDescent="0.25">
      <c r="A50" s="6">
        <v>0.80888883413347268</v>
      </c>
      <c r="B50" s="7">
        <v>0.79091198682671715</v>
      </c>
    </row>
    <row r="51" spans="1:2" x14ac:dyDescent="0.25">
      <c r="A51" s="6">
        <v>0.81518500845761555</v>
      </c>
      <c r="B51" s="7">
        <v>0.79735508120107701</v>
      </c>
    </row>
    <row r="52" spans="1:2" x14ac:dyDescent="0.25">
      <c r="A52" s="6">
        <v>0.82127375475974684</v>
      </c>
      <c r="B52" s="7">
        <v>0.80359963016631997</v>
      </c>
    </row>
    <row r="53" spans="1:2" x14ac:dyDescent="0.25">
      <c r="A53" s="6">
        <v>0.82716190677446511</v>
      </c>
      <c r="B53" s="7">
        <v>0.80965175194409422</v>
      </c>
    </row>
    <row r="54" spans="1:2" x14ac:dyDescent="0.25">
      <c r="A54" s="6">
        <v>0.83285607309837539</v>
      </c>
      <c r="B54" s="7">
        <v>0.81551737622166498</v>
      </c>
    </row>
    <row r="55" spans="1:2" x14ac:dyDescent="0.25">
      <c r="A55" s="6">
        <v>0.83836264460728138</v>
      </c>
      <c r="B55" s="7">
        <v>0.8212022499616447</v>
      </c>
    </row>
    <row r="56" spans="1:2" x14ac:dyDescent="0.25">
      <c r="A56" s="6">
        <v>0.84368780162901569</v>
      </c>
      <c r="B56" s="7">
        <v>0.82671194303269413</v>
      </c>
    </row>
    <row r="57" spans="1:2" x14ac:dyDescent="0.25">
      <c r="A57" s="6">
        <v>0.84883752087996234</v>
      </c>
      <c r="B57" s="7">
        <v>0.83205185366671253</v>
      </c>
    </row>
    <row r="58" spans="1:2" x14ac:dyDescent="0.25">
      <c r="A58" s="6">
        <v>0.85381758217305315</v>
      </c>
      <c r="B58" s="7">
        <v>0.83722721374786335</v>
      </c>
    </row>
    <row r="59" spans="1:2" x14ac:dyDescent="0.25">
      <c r="A59" s="6">
        <v>0.8586335749047701</v>
      </c>
      <c r="B59" s="7">
        <v>0.84224309393861752</v>
      </c>
    </row>
    <row r="60" spans="1:2" x14ac:dyDescent="0.25">
      <c r="A60" s="6">
        <v>0.8632909043284317</v>
      </c>
      <c r="B60" s="7">
        <v>0.84710440864783576</v>
      </c>
    </row>
    <row r="61" spans="1:2" x14ac:dyDescent="0.25">
      <c r="A61" s="6">
        <v>0.86779479762080614</v>
      </c>
      <c r="B61" s="7">
        <v>0.85181592084575941</v>
      </c>
    </row>
    <row r="62" spans="1:2" x14ac:dyDescent="0.25">
      <c r="A62" s="6">
        <v>0.87215030974885899</v>
      </c>
      <c r="B62" s="7">
        <v>0.85638224673062546</v>
      </c>
    </row>
    <row r="63" spans="1:2" x14ac:dyDescent="0.25">
      <c r="A63" s="6">
        <v>0.87636232914322054</v>
      </c>
      <c r="B63" s="7">
        <v>0.86080786025147904</v>
      </c>
    </row>
    <row r="64" spans="1:2" x14ac:dyDescent="0.25">
      <c r="A64" s="6">
        <v>0.88043558318473969</v>
      </c>
      <c r="B64" s="7">
        <v>0.86509709749161456</v>
      </c>
    </row>
    <row r="65" spans="1:2" x14ac:dyDescent="0.25">
      <c r="A65" s="6">
        <v>0.88437464351028405</v>
      </c>
      <c r="B65" s="7">
        <v>0.86925416091693986</v>
      </c>
    </row>
    <row r="66" spans="1:2" x14ac:dyDescent="0.25">
      <c r="A66" s="6">
        <v>0.88818393114373839</v>
      </c>
      <c r="B66" s="7">
        <v>0.87328312349342618</v>
      </c>
    </row>
    <row r="67" spans="1:2" x14ac:dyDescent="0.25">
      <c r="A67" s="6">
        <v>0.89186772145796345</v>
      </c>
      <c r="B67" s="7">
        <v>0.8771879326776777</v>
      </c>
    </row>
    <row r="68" spans="1:2" x14ac:dyDescent="0.25">
      <c r="A68" s="6">
        <v>0.89543014897328155</v>
      </c>
      <c r="B68" s="7">
        <v>0.88097241428453177</v>
      </c>
    </row>
    <row r="69" spans="1:2" x14ac:dyDescent="0.25">
      <c r="A69" s="6">
        <v>0.89887521199787579</v>
      </c>
      <c r="B69" s="7">
        <v>0.88464027623547681</v>
      </c>
    </row>
    <row r="70" spans="1:2" x14ac:dyDescent="0.25">
      <c r="A70" s="6">
        <v>0.90220677711531128</v>
      </c>
      <c r="B70" s="7">
        <v>0.88819511219156244</v>
      </c>
    </row>
    <row r="71" spans="1:2" x14ac:dyDescent="0.25">
      <c r="A71" s="6">
        <v>0.90542858352421463</v>
      </c>
      <c r="B71" s="7">
        <v>0.89164040507436126</v>
      </c>
    </row>
    <row r="72" spans="1:2" x14ac:dyDescent="0.25">
      <c r="A72" s="6">
        <v>0.90854424723498128</v>
      </c>
      <c r="B72" s="7">
        <v>0.8949795304784306</v>
      </c>
    </row>
    <row r="73" spans="1:2" x14ac:dyDescent="0.25">
      <c r="A73" s="6">
        <v>0.91155726512822366</v>
      </c>
      <c r="B73" s="7">
        <v>0.89821575997861847</v>
      </c>
    </row>
    <row r="74" spans="1:2" x14ac:dyDescent="0.25">
      <c r="A74" s="6">
        <v>0.91447101887951188</v>
      </c>
      <c r="B74" s="7">
        <v>0.90135226433545479</v>
      </c>
    </row>
    <row r="75" spans="1:2" x14ac:dyDescent="0.25">
      <c r="A75" s="6">
        <v>0.91728877875481407</v>
      </c>
      <c r="B75" s="7">
        <v>0.90439211660176722</v>
      </c>
    </row>
    <row r="76" spans="1:2" x14ac:dyDescent="0.25">
      <c r="A76" s="6">
        <v>0.92001370728089582</v>
      </c>
      <c r="B76" s="7">
        <v>0.90733829513356601</v>
      </c>
    </row>
    <row r="77" spans="1:2" x14ac:dyDescent="0.25">
      <c r="A77" s="6">
        <v>0.92264886279479763</v>
      </c>
      <c r="B77" s="7">
        <v>0.91019368650814814</v>
      </c>
    </row>
    <row r="78" spans="1:2" x14ac:dyDescent="0.25">
      <c r="A78" s="6">
        <v>0.92519720287637497</v>
      </c>
      <c r="B78" s="7">
        <v>0.91296108835227874</v>
      </c>
    </row>
    <row r="79" spans="1:2" x14ac:dyDescent="0.25">
      <c r="A79" s="6">
        <v>0.92766158766775209</v>
      </c>
      <c r="B79" s="7">
        <v>0.91564321208322197</v>
      </c>
    </row>
    <row r="80" spans="1:2" x14ac:dyDescent="0.25">
      <c r="A80" s="6">
        <v>0.93004478308341743</v>
      </c>
      <c r="B80" s="7">
        <v>0.9182426855653063</v>
      </c>
    </row>
    <row r="81" spans="1:2" x14ac:dyDescent="0.25">
      <c r="A81" s="6">
        <v>0.93234946391456075</v>
      </c>
      <c r="B81" s="7">
        <v>0.92076205568462721</v>
      </c>
    </row>
    <row r="82" spans="1:2" x14ac:dyDescent="0.25">
      <c r="A82" s="6">
        <v>0.93457821683113873</v>
      </c>
      <c r="B82" s="7">
        <v>0.92320379084440951</v>
      </c>
    </row>
    <row r="83" spans="1:2" x14ac:dyDescent="0.25">
      <c r="A83" s="6">
        <v>0.93673354328503677</v>
      </c>
      <c r="B83" s="7">
        <v>0.92557028338347469</v>
      </c>
    </row>
    <row r="84" spans="1:2" x14ac:dyDescent="0.25">
      <c r="A84" s="6">
        <v>0.93881786231758579</v>
      </c>
      <c r="B84" s="7">
        <v>0.92786385192018317</v>
      </c>
    </row>
    <row r="85" spans="1:2" x14ac:dyDescent="0.25">
      <c r="A85" s="6">
        <v>0.94083351327458542</v>
      </c>
      <c r="B85" s="7">
        <v>0.93008674362414645</v>
      </c>
    </row>
    <row r="86" spans="1:2" x14ac:dyDescent="0.25">
      <c r="A86" s="6">
        <v>0.94278275843188031</v>
      </c>
      <c r="B86" s="7">
        <v>0.9322411364179366</v>
      </c>
    </row>
    <row r="87" spans="1:2" x14ac:dyDescent="0.25">
      <c r="A87" s="6">
        <v>0.9446677855344362</v>
      </c>
      <c r="B87" s="7">
        <v>0.93432914111094978</v>
      </c>
    </row>
    <row r="88" spans="1:2" x14ac:dyDescent="0.25">
      <c r="A88" s="6">
        <v>0.94649071025176723</v>
      </c>
      <c r="B88" s="7">
        <v>0.93635280346751326</v>
      </c>
    </row>
    <row r="89" spans="1:2" x14ac:dyDescent="0.25">
      <c r="A89" s="6">
        <v>0.94825357855246739</v>
      </c>
      <c r="B89" s="7">
        <v>0.93831410621126443</v>
      </c>
    </row>
    <row r="90" spans="1:2" x14ac:dyDescent="0.25">
      <c r="A90" s="6">
        <v>0.94995836900051356</v>
      </c>
      <c r="B90" s="7">
        <v>0.94021497096776374</v>
      </c>
    </row>
    <row r="91" spans="1:2" x14ac:dyDescent="0.25">
      <c r="A91" s="6">
        <v>0.95160699497591705</v>
      </c>
      <c r="B91" s="7">
        <v>0.94205726014724578</v>
      </c>
    </row>
    <row r="92" spans="1:2" x14ac:dyDescent="0.25">
      <c r="A92" s="6">
        <v>0.9532013068222146</v>
      </c>
      <c r="B92" s="7">
        <v>0.94384277876935285</v>
      </c>
    </row>
    <row r="93" spans="1:2" x14ac:dyDescent="0.25">
      <c r="A93" s="6">
        <v>0.95474309392321111</v>
      </c>
      <c r="B93" s="7">
        <v>0.94557327623163923</v>
      </c>
    </row>
    <row r="94" spans="1:2" x14ac:dyDescent="0.25">
      <c r="A94" s="6">
        <v>0.95623408671130294</v>
      </c>
      <c r="B94" s="7">
        <v>0.94725044802357805</v>
      </c>
    </row>
    <row r="95" spans="1:2" x14ac:dyDescent="0.25">
      <c r="A95" s="6">
        <v>0.95767595860963783</v>
      </c>
      <c r="B95" s="7">
        <v>0.94887593738775122</v>
      </c>
    </row>
    <row r="96" spans="1:2" x14ac:dyDescent="0.25">
      <c r="A96" s="6">
        <v>0.95907032791028912</v>
      </c>
      <c r="B96" s="7">
        <v>0.9504513369298494</v>
      </c>
    </row>
    <row r="97" spans="1:2" x14ac:dyDescent="0.25">
      <c r="A97" s="6">
        <v>0.96041875959055423</v>
      </c>
      <c r="B97" s="7">
        <v>0.95197819017905871</v>
      </c>
    </row>
    <row r="98" spans="1:2" x14ac:dyDescent="0.25">
      <c r="A98" s="6">
        <v>0.96172276706941462</v>
      </c>
      <c r="B98" s="7">
        <v>0.95345799310036461</v>
      </c>
    </row>
    <row r="99" spans="1:2" x14ac:dyDescent="0.25">
      <c r="A99" s="6">
        <v>0.96298381390612897</v>
      </c>
      <c r="B99" s="7">
        <v>0.95489219556025373</v>
      </c>
    </row>
    <row r="100" spans="1:2" x14ac:dyDescent="0.25">
      <c r="A100" s="6">
        <v>0.96420331544286642</v>
      </c>
      <c r="B100" s="7">
        <v>0.95628220274724918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sqref="A1:D101"/>
    </sheetView>
  </sheetViews>
  <sheetFormatPr defaultRowHeight="15" x14ac:dyDescent="0.25"/>
  <sheetData>
    <row r="1" spans="1:4" x14ac:dyDescent="0.25">
      <c r="A1">
        <f>2.326*SQRT(100*4.176)+100*6</f>
        <v>647.53242322457379</v>
      </c>
      <c r="B1" s="6">
        <v>1.3310619677517566E-2</v>
      </c>
      <c r="C1" s="8">
        <f>B1-0.01</f>
        <v>3.3106196775175654E-3</v>
      </c>
      <c r="D1">
        <f>SUMSQ(B1:B100)</f>
        <v>57.206898656589296</v>
      </c>
    </row>
    <row r="2" spans="1:4" x14ac:dyDescent="0.25">
      <c r="A2" s="9">
        <f>SUM(B1:B100)</f>
        <v>71.101245851757724</v>
      </c>
      <c r="B2" s="6">
        <v>4.5817188899273775E-2</v>
      </c>
      <c r="C2" s="8">
        <f>B2-0.01</f>
        <v>3.5817188899273773E-2</v>
      </c>
    </row>
    <row r="3" spans="1:4" x14ac:dyDescent="0.25">
      <c r="B3" s="6">
        <v>7.7252826312456779E-2</v>
      </c>
      <c r="C3" s="8">
        <f>B3-0.01</f>
        <v>6.7252826312456784E-2</v>
      </c>
    </row>
    <row r="4" spans="1:4" x14ac:dyDescent="0.25">
      <c r="B4" s="6">
        <v>0.10765281386056499</v>
      </c>
      <c r="C4" s="8">
        <f>B4-0.01</f>
        <v>9.7652813860564999E-2</v>
      </c>
    </row>
    <row r="5" spans="1:4" x14ac:dyDescent="0.25">
      <c r="B5" s="6">
        <v>0.13705127112033644</v>
      </c>
      <c r="C5" s="8">
        <f>B5-0.01</f>
        <v>0.12705127112033643</v>
      </c>
    </row>
    <row r="6" spans="1:4" x14ac:dyDescent="0.25">
      <c r="B6" s="6">
        <v>0.16548119359602498</v>
      </c>
      <c r="C6" s="8">
        <f>B6-0.01</f>
        <v>0.15548119359602497</v>
      </c>
    </row>
    <row r="7" spans="1:4" x14ac:dyDescent="0.25">
      <c r="B7" s="6">
        <v>0.19297448975206766</v>
      </c>
      <c r="C7" s="8">
        <f>B7-0.01</f>
        <v>0.18297448975206765</v>
      </c>
    </row>
    <row r="8" spans="1:4" x14ac:dyDescent="0.25">
      <c r="B8" s="6">
        <v>0.2195620168257082</v>
      </c>
      <c r="C8" s="8">
        <f>B8-0.01</f>
        <v>0.20956201682570819</v>
      </c>
    </row>
    <row r="9" spans="1:4" x14ac:dyDescent="0.25">
      <c r="B9" s="6">
        <v>0.24527361545977011</v>
      </c>
      <c r="C9" s="8">
        <f>B9-0.01</f>
        <v>0.2352736154597701</v>
      </c>
    </row>
    <row r="10" spans="1:4" x14ac:dyDescent="0.25">
      <c r="B10" s="6">
        <v>0.27013814319445029</v>
      </c>
      <c r="C10" s="8">
        <f>B10-0.01</f>
        <v>0.26013814319445028</v>
      </c>
    </row>
    <row r="11" spans="1:4" x14ac:dyDescent="0.25">
      <c r="B11" s="6">
        <v>0.29418350685572225</v>
      </c>
      <c r="C11" s="8">
        <f>B11-0.01</f>
        <v>0.28418350685572225</v>
      </c>
    </row>
    <row r="12" spans="1:4" x14ac:dyDescent="0.25">
      <c r="B12" s="6">
        <v>0.31743669387670037</v>
      </c>
      <c r="C12" s="8">
        <f>B12-0.01</f>
        <v>0.30743669387670036</v>
      </c>
    </row>
    <row r="13" spans="1:4" x14ac:dyDescent="0.25">
      <c r="B13" s="6">
        <v>0.33992380258711963</v>
      </c>
      <c r="C13" s="8">
        <f>B13-0.01</f>
        <v>0.32992380258711962</v>
      </c>
    </row>
    <row r="14" spans="1:4" x14ac:dyDescent="0.25">
      <c r="B14" s="6">
        <v>0.36167007150492492</v>
      </c>
      <c r="C14" s="8">
        <f>B14-0.01</f>
        <v>0.35167007150492491</v>
      </c>
    </row>
    <row r="15" spans="1:4" x14ac:dyDescent="0.25">
      <c r="B15" s="6">
        <v>0.38269990766284745</v>
      </c>
      <c r="C15" s="8">
        <f>B15-0.01</f>
        <v>0.37269990766284744</v>
      </c>
    </row>
    <row r="16" spans="1:4" x14ac:dyDescent="0.25">
      <c r="B16" s="6">
        <v>0.40303691400175812</v>
      </c>
      <c r="C16" s="8">
        <f>B16-0.01</f>
        <v>0.39303691400175811</v>
      </c>
    </row>
    <row r="17" spans="2:3" x14ac:dyDescent="0.25">
      <c r="B17" s="6">
        <v>0.42270391586154588</v>
      </c>
      <c r="C17" s="8">
        <f>B17-0.01</f>
        <v>0.41270391586154587</v>
      </c>
    </row>
    <row r="18" spans="2:3" x14ac:dyDescent="0.25">
      <c r="B18" s="6">
        <v>0.44172298659925069</v>
      </c>
      <c r="C18" s="8">
        <f>B18-0.01</f>
        <v>0.43172298659925068</v>
      </c>
    </row>
    <row r="19" spans="2:3" x14ac:dyDescent="0.25">
      <c r="B19" s="6">
        <v>0.4601154723632056</v>
      </c>
      <c r="C19" s="8">
        <f>B19-0.01</f>
        <v>0.45011547236320559</v>
      </c>
    </row>
    <row r="20" spans="2:3" x14ac:dyDescent="0.25">
      <c r="B20" s="6">
        <v>0.47790201605099203</v>
      </c>
      <c r="C20" s="8">
        <f>B20-0.01</f>
        <v>0.46790201605099202</v>
      </c>
    </row>
    <row r="21" spans="2:3" x14ac:dyDescent="0.25">
      <c r="B21" s="6">
        <v>0.49510258047809763</v>
      </c>
      <c r="C21" s="8">
        <f>B21-0.01</f>
        <v>0.48510258047809762</v>
      </c>
    </row>
    <row r="22" spans="2:3" x14ac:dyDescent="0.25">
      <c r="B22" s="6">
        <v>0.51173647078328233</v>
      </c>
      <c r="C22" s="8">
        <f>B22-0.01</f>
        <v>0.50173647078328232</v>
      </c>
    </row>
    <row r="23" spans="2:3" x14ac:dyDescent="0.25">
      <c r="B23" s="6">
        <v>0.52782235609579553</v>
      </c>
      <c r="C23" s="8">
        <f>B23-0.01</f>
        <v>0.51782235609579552</v>
      </c>
    </row>
    <row r="24" spans="2:3" x14ac:dyDescent="0.25">
      <c r="B24" s="6">
        <v>0.54337829048876662</v>
      </c>
      <c r="C24" s="8">
        <f>B24-0.01</f>
        <v>0.53337829048876662</v>
      </c>
    </row>
    <row r="25" spans="2:3" x14ac:dyDescent="0.25">
      <c r="B25" s="6">
        <v>0.55842173324228273</v>
      </c>
      <c r="C25" s="8">
        <f>B25-0.01</f>
        <v>0.54842173324228272</v>
      </c>
    </row>
    <row r="26" spans="2:3" x14ac:dyDescent="0.25">
      <c r="B26" s="6">
        <v>0.5729695684388989</v>
      </c>
      <c r="C26" s="8">
        <f>B26-0.01</f>
        <v>0.56296956843889889</v>
      </c>
    </row>
    <row r="27" spans="2:3" x14ac:dyDescent="0.25">
      <c r="B27" s="6">
        <v>0.5870381239135718</v>
      </c>
      <c r="C27" s="8">
        <f>B27-0.01</f>
        <v>0.57703812391357179</v>
      </c>
    </row>
    <row r="28" spans="2:3" x14ac:dyDescent="0.25">
      <c r="B28" s="6">
        <v>0.60064318957928564</v>
      </c>
      <c r="C28" s="8">
        <f>B28-0.01</f>
        <v>0.59064318957928563</v>
      </c>
    </row>
    <row r="29" spans="2:3" x14ac:dyDescent="0.25">
      <c r="B29" s="6">
        <v>0.61380003514893977</v>
      </c>
      <c r="C29" s="8">
        <f>B29-0.01</f>
        <v>0.60380003514893976</v>
      </c>
    </row>
    <row r="30" spans="2:3" x14ac:dyDescent="0.25">
      <c r="B30" s="6">
        <v>0.62652342727338706</v>
      </c>
      <c r="C30" s="8">
        <f>B30-0.01</f>
        <v>0.61652342727338705</v>
      </c>
    </row>
    <row r="31" spans="2:3" x14ac:dyDescent="0.25">
      <c r="B31" s="6">
        <v>0.63882764611485676</v>
      </c>
      <c r="C31" s="8">
        <f>B31-0.01</f>
        <v>0.62882764611485675</v>
      </c>
    </row>
    <row r="32" spans="2:3" x14ac:dyDescent="0.25">
      <c r="B32" s="6">
        <v>0.65072650137436594</v>
      </c>
      <c r="C32" s="8">
        <f>B32-0.01</f>
        <v>0.64072650137436593</v>
      </c>
    </row>
    <row r="33" spans="2:3" x14ac:dyDescent="0.25">
      <c r="B33" s="6">
        <v>0.66223334779110588</v>
      </c>
      <c r="C33" s="8">
        <f>B33-0.01</f>
        <v>0.65223334779110587</v>
      </c>
    </row>
    <row r="34" spans="2:3" x14ac:dyDescent="0.25">
      <c r="B34" s="6">
        <v>0.67336110013119976</v>
      </c>
      <c r="C34" s="8">
        <f>B34-0.01</f>
        <v>0.66336110013119975</v>
      </c>
    </row>
    <row r="35" spans="2:3" x14ac:dyDescent="0.25">
      <c r="B35" s="6">
        <v>0.68412224768265428</v>
      </c>
      <c r="C35" s="8">
        <f>B35-0.01</f>
        <v>0.67412224768265427</v>
      </c>
    </row>
    <row r="36" spans="2:3" x14ac:dyDescent="0.25">
      <c r="B36" s="6">
        <v>0.69452886827277416</v>
      </c>
      <c r="C36" s="8">
        <f>B36-0.01</f>
        <v>0.68452886827277415</v>
      </c>
    </row>
    <row r="37" spans="2:3" x14ac:dyDescent="0.25">
      <c r="B37" s="6">
        <v>0.70459264182377146</v>
      </c>
      <c r="C37" s="8">
        <f>B37-0.01</f>
        <v>0.69459264182377145</v>
      </c>
    </row>
    <row r="38" spans="2:3" x14ac:dyDescent="0.25">
      <c r="B38" s="6">
        <v>0.71432486346178403</v>
      </c>
      <c r="C38" s="8">
        <f>B38-0.01</f>
        <v>0.70432486346178402</v>
      </c>
    </row>
    <row r="39" spans="2:3" x14ac:dyDescent="0.25">
      <c r="B39" s="6">
        <v>0.72373645619401672</v>
      </c>
      <c r="C39" s="8">
        <f>B39-0.01</f>
        <v>0.71373645619401671</v>
      </c>
    </row>
    <row r="40" spans="2:3" x14ac:dyDescent="0.25">
      <c r="B40" s="6">
        <v>0.73283798316823201</v>
      </c>
      <c r="C40" s="8">
        <f>B40-0.01</f>
        <v>0.722837983168232</v>
      </c>
    </row>
    <row r="41" spans="2:3" x14ac:dyDescent="0.25">
      <c r="B41" s="6">
        <v>0.74163965952835209</v>
      </c>
      <c r="C41" s="8">
        <f>B41-0.01</f>
        <v>0.73163965952835208</v>
      </c>
    </row>
    <row r="42" spans="2:3" x14ac:dyDescent="0.25">
      <c r="B42" s="6">
        <v>0.75015136387947545</v>
      </c>
      <c r="C42" s="8">
        <f>B42-0.01</f>
        <v>0.74015136387947544</v>
      </c>
    </row>
    <row r="43" spans="2:3" x14ac:dyDescent="0.25">
      <c r="B43" s="6">
        <v>0.75838264937517907</v>
      </c>
      <c r="C43" s="8">
        <f>B43-0.01</f>
        <v>0.74838264937517907</v>
      </c>
    </row>
    <row r="44" spans="2:3" x14ac:dyDescent="0.25">
      <c r="B44" s="6">
        <v>0.76634275443954702</v>
      </c>
      <c r="C44" s="8">
        <f>B44-0.01</f>
        <v>0.75634275443954702</v>
      </c>
    </row>
    <row r="45" spans="2:3" x14ac:dyDescent="0.25">
      <c r="B45" s="6">
        <v>0.77404061313596206</v>
      </c>
      <c r="C45" s="8">
        <f>B45-0.01</f>
        <v>0.76404061313596205</v>
      </c>
    </row>
    <row r="46" spans="2:3" x14ac:dyDescent="0.25">
      <c r="B46" s="6">
        <v>0.78148486519429561</v>
      </c>
      <c r="C46" s="8">
        <f>B46-0.01</f>
        <v>0.7714848651942956</v>
      </c>
    </row>
    <row r="47" spans="2:3" x14ac:dyDescent="0.25">
      <c r="B47" s="6">
        <v>0.7886838657077514</v>
      </c>
      <c r="C47" s="8">
        <f>B47-0.01</f>
        <v>0.77868386570775139</v>
      </c>
    </row>
    <row r="48" spans="2:3" x14ac:dyDescent="0.25">
      <c r="B48" s="6">
        <v>0.79564569451024636</v>
      </c>
      <c r="C48" s="8">
        <f>B48-0.01</f>
        <v>0.78564569451024635</v>
      </c>
    </row>
    <row r="49" spans="2:3" x14ac:dyDescent="0.25">
      <c r="B49" s="6">
        <v>0.80237816524485128</v>
      </c>
      <c r="C49" s="8">
        <f>B49-0.01</f>
        <v>0.79237816524485127</v>
      </c>
    </row>
    <row r="50" spans="2:3" x14ac:dyDescent="0.25">
      <c r="B50" s="6">
        <v>0.80888883413347268</v>
      </c>
      <c r="C50" s="8">
        <f>B50-0.01</f>
        <v>0.79888883413347267</v>
      </c>
    </row>
    <row r="51" spans="2:3" x14ac:dyDescent="0.25">
      <c r="B51" s="6">
        <v>0.81518500845761555</v>
      </c>
      <c r="C51" s="8">
        <f>B51-0.01</f>
        <v>0.80518500845761554</v>
      </c>
    </row>
    <row r="52" spans="2:3" x14ac:dyDescent="0.25">
      <c r="B52" s="6">
        <v>0.82127375475974684</v>
      </c>
      <c r="C52" s="8">
        <f>B52-0.01</f>
        <v>0.81127375475974683</v>
      </c>
    </row>
    <row r="53" spans="2:3" x14ac:dyDescent="0.25">
      <c r="B53" s="6">
        <v>0.82716190677446511</v>
      </c>
      <c r="C53" s="8">
        <f>B53-0.01</f>
        <v>0.8171619067744651</v>
      </c>
    </row>
    <row r="54" spans="2:3" x14ac:dyDescent="0.25">
      <c r="B54" s="6">
        <v>0.83285607309837539</v>
      </c>
      <c r="C54" s="8">
        <f>B54-0.01</f>
        <v>0.82285607309837538</v>
      </c>
    </row>
    <row r="55" spans="2:3" x14ac:dyDescent="0.25">
      <c r="B55" s="6">
        <v>0.83836264460728138</v>
      </c>
      <c r="C55" s="8">
        <f>B55-0.01</f>
        <v>0.82836264460728137</v>
      </c>
    </row>
    <row r="56" spans="2:3" x14ac:dyDescent="0.25">
      <c r="B56" s="6">
        <v>0.84368780162901569</v>
      </c>
      <c r="C56" s="8">
        <f>B56-0.01</f>
        <v>0.83368780162901568</v>
      </c>
    </row>
    <row r="57" spans="2:3" x14ac:dyDescent="0.25">
      <c r="B57" s="6">
        <v>0.84883752087996234</v>
      </c>
      <c r="C57" s="8">
        <f>B57-0.01</f>
        <v>0.83883752087996233</v>
      </c>
    </row>
    <row r="58" spans="2:3" x14ac:dyDescent="0.25">
      <c r="B58" s="6">
        <v>0.85381758217305315</v>
      </c>
      <c r="C58" s="8">
        <f>B58-0.01</f>
        <v>0.84381758217305314</v>
      </c>
    </row>
    <row r="59" spans="2:3" x14ac:dyDescent="0.25">
      <c r="B59" s="6">
        <v>0.8586335749047701</v>
      </c>
      <c r="C59" s="8">
        <f>B59-0.01</f>
        <v>0.84863357490477009</v>
      </c>
    </row>
    <row r="60" spans="2:3" x14ac:dyDescent="0.25">
      <c r="B60" s="6">
        <v>0.8632909043284317</v>
      </c>
      <c r="C60" s="8">
        <f>B60-0.01</f>
        <v>0.85329090432843169</v>
      </c>
    </row>
    <row r="61" spans="2:3" x14ac:dyDescent="0.25">
      <c r="B61" s="6">
        <v>0.86779479762080614</v>
      </c>
      <c r="C61" s="8">
        <f>B61-0.01</f>
        <v>0.85779479762080613</v>
      </c>
    </row>
    <row r="62" spans="2:3" x14ac:dyDescent="0.25">
      <c r="B62" s="6">
        <v>0.87215030974885899</v>
      </c>
      <c r="C62" s="8">
        <f>B62-0.01</f>
        <v>0.86215030974885898</v>
      </c>
    </row>
    <row r="63" spans="2:3" x14ac:dyDescent="0.25">
      <c r="B63" s="6">
        <v>0.87636232914322054</v>
      </c>
      <c r="C63" s="8">
        <f>B63-0.01</f>
        <v>0.86636232914322053</v>
      </c>
    </row>
    <row r="64" spans="2:3" x14ac:dyDescent="0.25">
      <c r="B64" s="6">
        <v>0.88043558318473969</v>
      </c>
      <c r="C64" s="8">
        <f>B64-0.01</f>
        <v>0.87043558318473968</v>
      </c>
    </row>
    <row r="65" spans="2:3" x14ac:dyDescent="0.25">
      <c r="B65" s="6">
        <v>0.88437464351028405</v>
      </c>
      <c r="C65" s="8">
        <f>B65-0.01</f>
        <v>0.87437464351028404</v>
      </c>
    </row>
    <row r="66" spans="2:3" x14ac:dyDescent="0.25">
      <c r="B66" s="6">
        <v>0.88818393114373839</v>
      </c>
      <c r="C66" s="8">
        <f>B66-0.01</f>
        <v>0.87818393114373838</v>
      </c>
    </row>
    <row r="67" spans="2:3" x14ac:dyDescent="0.25">
      <c r="B67" s="6">
        <v>0.89186772145796345</v>
      </c>
      <c r="C67" s="8">
        <f>B67-0.01</f>
        <v>0.88186772145796344</v>
      </c>
    </row>
    <row r="68" spans="2:3" x14ac:dyDescent="0.25">
      <c r="B68" s="6">
        <v>0.89543014897328155</v>
      </c>
      <c r="C68" s="8">
        <f>B68-0.01</f>
        <v>0.88543014897328154</v>
      </c>
    </row>
    <row r="69" spans="2:3" x14ac:dyDescent="0.25">
      <c r="B69" s="6">
        <v>0.89887521199787579</v>
      </c>
      <c r="C69" s="8">
        <f>B69-0.01</f>
        <v>0.88887521199787578</v>
      </c>
    </row>
    <row r="70" spans="2:3" x14ac:dyDescent="0.25">
      <c r="B70" s="6">
        <v>0.90220677711531128</v>
      </c>
      <c r="C70" s="8">
        <f>B70-0.01</f>
        <v>0.89220677711531127</v>
      </c>
    </row>
    <row r="71" spans="2:3" x14ac:dyDescent="0.25">
      <c r="B71" s="6">
        <v>0.90542858352421463</v>
      </c>
      <c r="C71" s="8">
        <f>B71-0.01</f>
        <v>0.89542858352421462</v>
      </c>
    </row>
    <row r="72" spans="2:3" x14ac:dyDescent="0.25">
      <c r="B72" s="6">
        <v>0.90854424723498128</v>
      </c>
      <c r="C72" s="8">
        <f>B72-0.01</f>
        <v>0.89854424723498127</v>
      </c>
    </row>
    <row r="73" spans="2:3" x14ac:dyDescent="0.25">
      <c r="B73" s="6">
        <v>0.91155726512822366</v>
      </c>
      <c r="C73" s="8">
        <f>B73-0.01</f>
        <v>0.90155726512822365</v>
      </c>
    </row>
    <row r="74" spans="2:3" x14ac:dyDescent="0.25">
      <c r="B74" s="6">
        <v>0.91447101887951188</v>
      </c>
      <c r="C74" s="8">
        <f>B74-0.01</f>
        <v>0.90447101887951187</v>
      </c>
    </row>
    <row r="75" spans="2:3" x14ac:dyDescent="0.25">
      <c r="B75" s="6">
        <v>0.91728877875481407</v>
      </c>
      <c r="C75" s="8">
        <f>B75-0.01</f>
        <v>0.90728877875481406</v>
      </c>
    </row>
    <row r="76" spans="2:3" x14ac:dyDescent="0.25">
      <c r="B76" s="6">
        <v>0.92001370728089582</v>
      </c>
      <c r="C76" s="8">
        <f>B76-0.01</f>
        <v>0.91001370728089581</v>
      </c>
    </row>
    <row r="77" spans="2:3" x14ac:dyDescent="0.25">
      <c r="B77" s="6">
        <v>0.92264886279479763</v>
      </c>
      <c r="C77" s="8">
        <f>B77-0.01</f>
        <v>0.91264886279479762</v>
      </c>
    </row>
    <row r="78" spans="2:3" x14ac:dyDescent="0.25">
      <c r="B78" s="6">
        <v>0.92519720287637497</v>
      </c>
      <c r="C78" s="8">
        <f>B78-0.01</f>
        <v>0.91519720287637496</v>
      </c>
    </row>
    <row r="79" spans="2:3" x14ac:dyDescent="0.25">
      <c r="B79" s="6">
        <v>0.92766158766775209</v>
      </c>
      <c r="C79" s="8">
        <f>B79-0.01</f>
        <v>0.91766158766775208</v>
      </c>
    </row>
    <row r="80" spans="2:3" x14ac:dyDescent="0.25">
      <c r="B80" s="6">
        <v>0.93004478308341743</v>
      </c>
      <c r="C80" s="8">
        <f>B80-0.01</f>
        <v>0.92004478308341742</v>
      </c>
    </row>
    <row r="81" spans="2:3" x14ac:dyDescent="0.25">
      <c r="B81" s="6">
        <v>0.93234946391456075</v>
      </c>
      <c r="C81" s="8">
        <f>B81-0.01</f>
        <v>0.92234946391456074</v>
      </c>
    </row>
    <row r="82" spans="2:3" x14ac:dyDescent="0.25">
      <c r="B82" s="6">
        <v>0.93457821683113873</v>
      </c>
      <c r="C82" s="8">
        <f>B82-0.01</f>
        <v>0.92457821683113872</v>
      </c>
    </row>
    <row r="83" spans="2:3" x14ac:dyDescent="0.25">
      <c r="B83" s="6">
        <v>0.93673354328503677</v>
      </c>
      <c r="C83" s="8">
        <f>B83-0.01</f>
        <v>0.92673354328503676</v>
      </c>
    </row>
    <row r="84" spans="2:3" x14ac:dyDescent="0.25">
      <c r="B84" s="6">
        <v>0.93881786231758579</v>
      </c>
      <c r="C84" s="8">
        <f>B84-0.01</f>
        <v>0.92881786231758579</v>
      </c>
    </row>
    <row r="85" spans="2:3" x14ac:dyDescent="0.25">
      <c r="B85" s="6">
        <v>0.94083351327458542</v>
      </c>
      <c r="C85" s="8">
        <f>B85-0.01</f>
        <v>0.93083351327458541</v>
      </c>
    </row>
    <row r="86" spans="2:3" x14ac:dyDescent="0.25">
      <c r="B86" s="6">
        <v>0.94278275843188031</v>
      </c>
      <c r="C86" s="8">
        <f>B86-0.01</f>
        <v>0.9327827584318803</v>
      </c>
    </row>
    <row r="87" spans="2:3" x14ac:dyDescent="0.25">
      <c r="B87" s="6">
        <v>0.9446677855344362</v>
      </c>
      <c r="C87" s="8">
        <f>B87-0.01</f>
        <v>0.93466778553443619</v>
      </c>
    </row>
    <row r="88" spans="2:3" x14ac:dyDescent="0.25">
      <c r="B88" s="6">
        <v>0.94649071025176723</v>
      </c>
      <c r="C88" s="8">
        <f>B88-0.01</f>
        <v>0.93649071025176722</v>
      </c>
    </row>
    <row r="89" spans="2:3" x14ac:dyDescent="0.25">
      <c r="B89" s="6">
        <v>0.94825357855246739</v>
      </c>
      <c r="C89" s="8">
        <f>B89-0.01</f>
        <v>0.93825357855246738</v>
      </c>
    </row>
    <row r="90" spans="2:3" x14ac:dyDescent="0.25">
      <c r="B90" s="6">
        <v>0.94995836900051356</v>
      </c>
      <c r="C90" s="8">
        <f>B90-0.01</f>
        <v>0.93995836900051355</v>
      </c>
    </row>
    <row r="91" spans="2:3" x14ac:dyDescent="0.25">
      <c r="B91" s="6">
        <v>0.95160699497591705</v>
      </c>
      <c r="C91" s="8">
        <f>B91-0.01</f>
        <v>0.94160699497591704</v>
      </c>
    </row>
    <row r="92" spans="2:3" x14ac:dyDescent="0.25">
      <c r="B92" s="6">
        <v>0.9532013068222146</v>
      </c>
      <c r="C92" s="8">
        <f>B92-0.01</f>
        <v>0.94320130682221459</v>
      </c>
    </row>
    <row r="93" spans="2:3" x14ac:dyDescent="0.25">
      <c r="B93" s="6">
        <v>0.95474309392321111</v>
      </c>
      <c r="C93" s="8">
        <f>B93-0.01</f>
        <v>0.9447430939232111</v>
      </c>
    </row>
    <row r="94" spans="2:3" x14ac:dyDescent="0.25">
      <c r="B94" s="6">
        <v>0.95623408671130294</v>
      </c>
      <c r="C94" s="8">
        <f>B94-0.01</f>
        <v>0.94623408671130294</v>
      </c>
    </row>
    <row r="95" spans="2:3" x14ac:dyDescent="0.25">
      <c r="B95" s="6">
        <v>0.95767595860963783</v>
      </c>
      <c r="C95" s="8">
        <f>B95-0.01</f>
        <v>0.94767595860963783</v>
      </c>
    </row>
    <row r="96" spans="2:3" x14ac:dyDescent="0.25">
      <c r="B96" s="6">
        <v>0.95907032791028912</v>
      </c>
      <c r="C96" s="8">
        <f>B96-0.01</f>
        <v>0.94907032791028911</v>
      </c>
    </row>
    <row r="97" spans="2:3" x14ac:dyDescent="0.25">
      <c r="B97" s="6">
        <v>0.96041875959055423</v>
      </c>
      <c r="C97" s="8">
        <f>B97-0.01</f>
        <v>0.95041875959055422</v>
      </c>
    </row>
    <row r="98" spans="2:3" x14ac:dyDescent="0.25">
      <c r="B98" s="6">
        <v>0.96172276706941462</v>
      </c>
      <c r="C98" s="8">
        <f>B98-0.01</f>
        <v>0.95172276706941461</v>
      </c>
    </row>
    <row r="99" spans="2:3" x14ac:dyDescent="0.25">
      <c r="B99" s="6">
        <v>0.96298381390612897</v>
      </c>
      <c r="C99" s="8">
        <f>B99-0.01</f>
        <v>0.95298381390612896</v>
      </c>
    </row>
    <row r="100" spans="2:3" x14ac:dyDescent="0.25">
      <c r="B100" s="6">
        <v>0.96420331544286642</v>
      </c>
      <c r="C100" s="8">
        <f>B100-0.01</f>
        <v>0.95420331544286641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2016-05-26T11:45:32Z</dcterms:modified>
</cp:coreProperties>
</file>