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pro_000\Desktop\Universe\4sem\MS\japroc_ms_3\"/>
    </mc:Choice>
  </mc:AlternateContent>
  <bookViews>
    <workbookView xWindow="0" yWindow="0" windowWidth="10215" windowHeight="7710" activeTab="2"/>
  </bookViews>
  <sheets>
    <sheet name="Лист1" sheetId="1" r:id="rId1"/>
    <sheet name="Лист2" sheetId="2" r:id="rId2"/>
    <sheet name="Лист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3" l="1"/>
  <c r="E24" i="3"/>
  <c r="D24" i="3"/>
  <c r="C24" i="3"/>
  <c r="B24" i="3"/>
  <c r="A24" i="3"/>
  <c r="E17" i="3"/>
  <c r="D17" i="3"/>
  <c r="C17" i="3"/>
  <c r="B17" i="3"/>
  <c r="A17" i="3"/>
  <c r="A12" i="3"/>
  <c r="B12" i="3"/>
  <c r="C12" i="3"/>
  <c r="D12" i="3"/>
  <c r="E12" i="3"/>
  <c r="F12" i="3"/>
  <c r="G12" i="3"/>
  <c r="H12" i="3"/>
  <c r="I12" i="3"/>
  <c r="J12" i="3"/>
  <c r="A13" i="3"/>
  <c r="B13" i="3"/>
  <c r="C13" i="3"/>
  <c r="D13" i="3"/>
  <c r="E13" i="3"/>
  <c r="F13" i="3"/>
  <c r="G13" i="3"/>
  <c r="H13" i="3"/>
  <c r="I13" i="3"/>
  <c r="J13" i="3"/>
  <c r="A14" i="3"/>
  <c r="B14" i="3"/>
  <c r="C14" i="3"/>
  <c r="D14" i="3"/>
  <c r="E14" i="3"/>
  <c r="F14" i="3"/>
  <c r="G14" i="3"/>
  <c r="H14" i="3"/>
  <c r="I14" i="3"/>
  <c r="J14" i="3"/>
  <c r="A15" i="3"/>
  <c r="B15" i="3"/>
  <c r="C15" i="3"/>
  <c r="D15" i="3"/>
  <c r="E15" i="3"/>
  <c r="F15" i="3"/>
  <c r="G15" i="3"/>
  <c r="H15" i="3"/>
  <c r="I15" i="3"/>
  <c r="J15" i="3"/>
  <c r="B11" i="3"/>
  <c r="C11" i="3"/>
  <c r="D11" i="3"/>
  <c r="E11" i="3"/>
  <c r="F11" i="3"/>
  <c r="G11" i="3"/>
  <c r="H11" i="3"/>
  <c r="I11" i="3"/>
  <c r="J11" i="3"/>
  <c r="A11" i="3"/>
  <c r="L6" i="3"/>
  <c r="D18" i="2"/>
  <c r="A18" i="2"/>
  <c r="F8" i="2"/>
  <c r="M10" i="1"/>
  <c r="L10" i="1"/>
  <c r="J12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B10" i="2"/>
  <c r="C10" i="2"/>
  <c r="D10" i="2"/>
  <c r="E10" i="2"/>
  <c r="F10" i="2"/>
  <c r="G10" i="2"/>
  <c r="H10" i="2"/>
  <c r="I10" i="2"/>
  <c r="J10" i="2"/>
  <c r="E6" i="2"/>
  <c r="A10" i="2"/>
  <c r="D6" i="1"/>
  <c r="F9" i="1" s="1"/>
  <c r="F10" i="1" s="1"/>
  <c r="I9" i="1" l="1"/>
  <c r="I10" i="1" s="1"/>
  <c r="A9" i="1"/>
  <c r="A10" i="1" s="1"/>
  <c r="B9" i="1"/>
  <c r="B10" i="1" s="1"/>
  <c r="D9" i="1"/>
  <c r="D10" i="1" s="1"/>
  <c r="C9" i="1"/>
  <c r="C10" i="1" s="1"/>
  <c r="G9" i="1"/>
  <c r="G10" i="1" s="1"/>
  <c r="E9" i="1"/>
  <c r="E10" i="1" s="1"/>
  <c r="H9" i="1"/>
  <c r="H10" i="1" s="1"/>
  <c r="J9" i="1"/>
  <c r="J10" i="1" s="1"/>
  <c r="G8" i="1" l="1"/>
  <c r="A15" i="1" l="1"/>
  <c r="D15" i="1"/>
</calcChain>
</file>

<file path=xl/sharedStrings.xml><?xml version="1.0" encoding="utf-8"?>
<sst xmlns="http://schemas.openxmlformats.org/spreadsheetml/2006/main" count="35" uniqueCount="23">
  <si>
    <t>Попыт-</t>
  </si>
  <si>
    <t>ка -1</t>
  </si>
  <si>
    <t>ка -2</t>
  </si>
  <si>
    <t>ка -3</t>
  </si>
  <si>
    <t>ка -4</t>
  </si>
  <si>
    <t>ка -5</t>
  </si>
  <si>
    <t>ка -6</t>
  </si>
  <si>
    <t>ка -7</t>
  </si>
  <si>
    <t>ка -8</t>
  </si>
  <si>
    <t>ка -9</t>
  </si>
  <si>
    <t>ка -10</t>
  </si>
  <si>
    <t xml:space="preserve">мат ожидания ,  </t>
  </si>
  <si>
    <t xml:space="preserve">среднеквадратического отклонения </t>
  </si>
  <si>
    <t>вероятность ошибки второго рода</t>
  </si>
  <si>
    <t>слева от интеграла</t>
  </si>
  <si>
    <t>в экпоненте в знаменателе</t>
  </si>
  <si>
    <t>http://www.wolframalpha.com/input/?i=integrate+0.101302658+*+exp((-(16.6+-+x)%5E2)%2F108.48)+from+-infinity+to+0</t>
  </si>
  <si>
    <t>математическое ожидание E(h)</t>
  </si>
  <si>
    <t>среднеквадратическое отклонение б(h)=</t>
  </si>
  <si>
    <t>вероятность появления нулевых расстояний</t>
  </si>
  <si>
    <t>вероятность ошибки первого рода по обычной формуле для n опытов</t>
  </si>
  <si>
    <t>математическое ожидание расстояний Хэмминга для 10, 20, 30, 40, 50 опытов</t>
  </si>
  <si>
    <t>мат ожидание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</si>
</sst>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0"/>
      <color theme="1"/>
      <name val="TimesNewRomanPSMT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3" fillId="0" borderId="0" xfId="1"/>
    <xf numFmtId="0" fontId="1" fillId="0" borderId="1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81643</xdr:colOff>
      <xdr:row>5</xdr:row>
      <xdr:rowOff>27215</xdr:rowOff>
    </xdr:from>
    <xdr:to>
      <xdr:col>2</xdr:col>
      <xdr:colOff>453118</xdr:colOff>
      <xdr:row>6</xdr:row>
      <xdr:rowOff>103415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86" y="1061358"/>
          <a:ext cx="371475" cy="321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285750</xdr:colOff>
      <xdr:row>7</xdr:row>
      <xdr:rowOff>13607</xdr:rowOff>
    </xdr:from>
    <xdr:to>
      <xdr:col>5</xdr:col>
      <xdr:colOff>35379</xdr:colOff>
      <xdr:row>8</xdr:row>
      <xdr:rowOff>89807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036" y="1483178"/>
          <a:ext cx="361950" cy="321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olframalpha.com/input/?i=integrate+0.101302658+*+exp((-(16.6+-+x)%5E2)%2F108.48)+from+-infinity+to+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olframalpha.com/input/?i=integrate+0.101302658+*+exp((-(16.6+-+x)%5E2)%2F108.48)+from+-infinity+to+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70" zoomScaleNormal="70" workbookViewId="0">
      <selection activeCell="E15" sqref="A12:E15"/>
    </sheetView>
  </sheetViews>
  <sheetFormatPr defaultRowHeight="15"/>
  <sheetData>
    <row r="1" spans="1:13">
      <c r="A1" s="1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</row>
    <row r="2" spans="1:13" ht="15.75" thickBot="1">
      <c r="A2" s="2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3" ht="15.75" thickBot="1"/>
    <row r="4" spans="1:13" ht="19.5" thickBot="1">
      <c r="A4" s="5">
        <v>204</v>
      </c>
      <c r="B4" s="6">
        <v>250</v>
      </c>
      <c r="C4" s="6">
        <v>250</v>
      </c>
      <c r="D4" s="6">
        <v>223</v>
      </c>
      <c r="E4" s="6">
        <v>239</v>
      </c>
      <c r="F4" s="6">
        <v>241</v>
      </c>
      <c r="G4" s="6">
        <v>249</v>
      </c>
      <c r="H4" s="6">
        <v>240</v>
      </c>
      <c r="I4" s="6">
        <v>241</v>
      </c>
      <c r="J4" s="6">
        <v>220</v>
      </c>
    </row>
    <row r="6" spans="1:13" ht="18.75">
      <c r="A6" s="7" t="s">
        <v>11</v>
      </c>
      <c r="D6" s="8">
        <f>SUM(A4:J4)/10</f>
        <v>235.7</v>
      </c>
    </row>
    <row r="8" spans="1:13" ht="18.75">
      <c r="A8" s="7" t="s">
        <v>12</v>
      </c>
      <c r="G8" s="8">
        <f>SQRT(M10)</f>
        <v>14.43641229668923</v>
      </c>
    </row>
    <row r="9" spans="1:13">
      <c r="A9">
        <f>ABS($D6-A4)</f>
        <v>31.699999999999989</v>
      </c>
      <c r="B9">
        <f>ABS($D6-B4)</f>
        <v>14.300000000000011</v>
      </c>
      <c r="C9">
        <f>ABS($D6-C4)</f>
        <v>14.300000000000011</v>
      </c>
      <c r="D9">
        <f t="shared" ref="D9:J9" si="0">ABS($D6-D4)</f>
        <v>12.699999999999989</v>
      </c>
      <c r="E9">
        <f t="shared" si="0"/>
        <v>3.3000000000000114</v>
      </c>
      <c r="F9">
        <f t="shared" si="0"/>
        <v>5.3000000000000114</v>
      </c>
      <c r="G9">
        <f t="shared" si="0"/>
        <v>13.300000000000011</v>
      </c>
      <c r="H9">
        <f t="shared" si="0"/>
        <v>4.3000000000000114</v>
      </c>
      <c r="I9">
        <f t="shared" si="0"/>
        <v>5.3000000000000114</v>
      </c>
      <c r="J9">
        <f t="shared" si="0"/>
        <v>15.699999999999989</v>
      </c>
    </row>
    <row r="10" spans="1:13">
      <c r="A10">
        <f>A9*A9</f>
        <v>1004.8899999999993</v>
      </c>
      <c r="B10">
        <f t="shared" ref="B10:J10" si="1">B9*B9</f>
        <v>204.49000000000032</v>
      </c>
      <c r="C10">
        <f t="shared" si="1"/>
        <v>204.49000000000032</v>
      </c>
      <c r="D10">
        <f t="shared" si="1"/>
        <v>161.28999999999971</v>
      </c>
      <c r="E10">
        <f t="shared" si="1"/>
        <v>10.890000000000075</v>
      </c>
      <c r="F10">
        <f t="shared" si="1"/>
        <v>28.090000000000121</v>
      </c>
      <c r="G10">
        <f t="shared" si="1"/>
        <v>176.8900000000003</v>
      </c>
      <c r="H10">
        <f t="shared" si="1"/>
        <v>18.490000000000098</v>
      </c>
      <c r="I10">
        <f t="shared" si="1"/>
        <v>28.090000000000121</v>
      </c>
      <c r="J10">
        <f>J9*J9</f>
        <v>246.48999999999964</v>
      </c>
      <c r="L10">
        <f>SUM(A10:J10)</f>
        <v>2084.1</v>
      </c>
      <c r="M10">
        <f>L10/10</f>
        <v>208.41</v>
      </c>
    </row>
    <row r="12" spans="1:13">
      <c r="A12" t="s">
        <v>13</v>
      </c>
      <c r="E12" s="10" t="s">
        <v>16</v>
      </c>
    </row>
    <row r="14" spans="1:13">
      <c r="A14" t="s">
        <v>14</v>
      </c>
      <c r="D14" t="s">
        <v>15</v>
      </c>
    </row>
    <row r="15" spans="1:13">
      <c r="A15" s="9">
        <f>1/(G8* SQRT(2*PI()))</f>
        <v>2.7634447687042301E-2</v>
      </c>
      <c r="D15" s="9">
        <f>2*G8*G8</f>
        <v>416.82000000000005</v>
      </c>
    </row>
  </sheetData>
  <hyperlinks>
    <hyperlink ref="E12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70" zoomScaleNormal="70" workbookViewId="0">
      <selection activeCell="F22" sqref="F22"/>
    </sheetView>
  </sheetViews>
  <sheetFormatPr defaultRowHeight="15"/>
  <sheetData>
    <row r="1" spans="1:10" ht="15.75" thickBot="1"/>
    <row r="2" spans="1:10" ht="19.5" thickBot="1">
      <c r="A2" s="11">
        <v>5</v>
      </c>
      <c r="B2" s="12">
        <v>45</v>
      </c>
      <c r="C2" s="12">
        <v>14</v>
      </c>
      <c r="D2" s="12">
        <v>18</v>
      </c>
      <c r="E2" s="12">
        <v>43</v>
      </c>
      <c r="F2" s="12">
        <v>98</v>
      </c>
      <c r="G2" s="12">
        <v>32</v>
      </c>
      <c r="H2" s="12">
        <v>150</v>
      </c>
      <c r="I2" s="12">
        <v>37</v>
      </c>
      <c r="J2" s="12">
        <v>39</v>
      </c>
    </row>
    <row r="3" spans="1:10" ht="19.5" thickBot="1">
      <c r="A3" s="13">
        <v>83</v>
      </c>
      <c r="B3" s="14">
        <v>132</v>
      </c>
      <c r="C3" s="14">
        <v>149</v>
      </c>
      <c r="D3" s="14">
        <v>119</v>
      </c>
      <c r="E3" s="14">
        <v>149</v>
      </c>
      <c r="F3" s="14">
        <v>121</v>
      </c>
      <c r="G3" s="14">
        <v>148</v>
      </c>
      <c r="H3" s="14">
        <v>118</v>
      </c>
      <c r="I3" s="14">
        <v>161</v>
      </c>
      <c r="J3" s="14">
        <v>35</v>
      </c>
    </row>
    <row r="4" spans="1:10" ht="19.5" thickBot="1">
      <c r="A4" s="13">
        <v>140</v>
      </c>
      <c r="B4" s="14">
        <v>106</v>
      </c>
      <c r="C4" s="14">
        <v>127</v>
      </c>
      <c r="D4" s="14">
        <v>133</v>
      </c>
      <c r="E4" s="14">
        <v>148</v>
      </c>
      <c r="F4" s="14">
        <v>121</v>
      </c>
      <c r="G4" s="14">
        <v>127</v>
      </c>
      <c r="H4" s="14">
        <v>114</v>
      </c>
      <c r="I4" s="14">
        <v>115</v>
      </c>
      <c r="J4" s="14">
        <v>153</v>
      </c>
    </row>
    <row r="6" spans="1:10">
      <c r="A6" t="s">
        <v>17</v>
      </c>
      <c r="E6" s="8">
        <f>SUM(A2:J4)/30</f>
        <v>99.333333333333329</v>
      </c>
    </row>
    <row r="8" spans="1:10">
      <c r="A8" t="s">
        <v>18</v>
      </c>
      <c r="F8" s="8">
        <f>SQRT(SUM(A10:J12)/30)</f>
        <v>48.946456006084397</v>
      </c>
    </row>
    <row r="10" spans="1:10">
      <c r="A10">
        <f>POWER(A2-$E$6,2)</f>
        <v>8898.7777777777774</v>
      </c>
      <c r="B10">
        <f t="shared" ref="B10:J10" si="0">POWER(B2-$E$6,2)</f>
        <v>2952.1111111111104</v>
      </c>
      <c r="C10">
        <f t="shared" si="0"/>
        <v>7281.7777777777774</v>
      </c>
      <c r="D10">
        <f t="shared" si="0"/>
        <v>6615.1111111111104</v>
      </c>
      <c r="E10">
        <f t="shared" si="0"/>
        <v>3173.4444444444439</v>
      </c>
      <c r="F10">
        <f t="shared" si="0"/>
        <v>1.7777777777777652</v>
      </c>
      <c r="G10">
        <f t="shared" si="0"/>
        <v>4533.7777777777774</v>
      </c>
      <c r="H10">
        <f t="shared" si="0"/>
        <v>2567.1111111111118</v>
      </c>
      <c r="I10">
        <f t="shared" si="0"/>
        <v>3885.4444444444439</v>
      </c>
      <c r="J10">
        <f t="shared" si="0"/>
        <v>3640.1111111111104</v>
      </c>
    </row>
    <row r="11" spans="1:10">
      <c r="A11">
        <f t="shared" ref="A11:J11" si="1">POWER(A3-$E$6,2)</f>
        <v>266.7777777777776</v>
      </c>
      <c r="B11">
        <f t="shared" si="1"/>
        <v>1067.1111111111113</v>
      </c>
      <c r="C11">
        <f t="shared" si="1"/>
        <v>2466.7777777777783</v>
      </c>
      <c r="D11">
        <f t="shared" si="1"/>
        <v>386.77777777777794</v>
      </c>
      <c r="E11">
        <f t="shared" si="1"/>
        <v>2466.7777777777783</v>
      </c>
      <c r="F11">
        <f t="shared" si="1"/>
        <v>469.44444444444463</v>
      </c>
      <c r="G11">
        <f t="shared" si="1"/>
        <v>2368.4444444444448</v>
      </c>
      <c r="H11">
        <f t="shared" si="1"/>
        <v>348.44444444444463</v>
      </c>
      <c r="I11">
        <f t="shared" si="1"/>
        <v>3802.7777777777783</v>
      </c>
      <c r="J11">
        <f t="shared" si="1"/>
        <v>4138.7777777777774</v>
      </c>
    </row>
    <row r="12" spans="1:10">
      <c r="A12">
        <f t="shared" ref="A12:J12" si="2">POWER(A4-$E$6,2)</f>
        <v>1653.7777777777781</v>
      </c>
      <c r="B12">
        <f t="shared" si="2"/>
        <v>44.444444444444507</v>
      </c>
      <c r="C12">
        <f t="shared" si="2"/>
        <v>765.44444444444468</v>
      </c>
      <c r="D12">
        <f t="shared" si="2"/>
        <v>1133.4444444444448</v>
      </c>
      <c r="E12">
        <f t="shared" si="2"/>
        <v>2368.4444444444448</v>
      </c>
      <c r="F12">
        <f t="shared" si="2"/>
        <v>469.44444444444463</v>
      </c>
      <c r="G12">
        <f t="shared" si="2"/>
        <v>765.44444444444468</v>
      </c>
      <c r="H12">
        <f t="shared" si="2"/>
        <v>215.11111111111126</v>
      </c>
      <c r="I12">
        <f t="shared" si="2"/>
        <v>245.4444444444446</v>
      </c>
      <c r="J12">
        <f>POWER(J4-$E$6,2)</f>
        <v>2880.1111111111118</v>
      </c>
    </row>
    <row r="15" spans="1:10">
      <c r="A15" t="s">
        <v>19</v>
      </c>
      <c r="E15" s="10"/>
      <c r="G15" s="10" t="s">
        <v>16</v>
      </c>
    </row>
    <row r="17" spans="1:4">
      <c r="A17" t="s">
        <v>14</v>
      </c>
      <c r="D17" t="s">
        <v>15</v>
      </c>
    </row>
    <row r="18" spans="1:4">
      <c r="A18" s="9">
        <f>1/(F8* SQRT(2*PI()))</f>
        <v>8.1505856185346975E-3</v>
      </c>
      <c r="D18" s="9">
        <f>2*F8*F8</f>
        <v>4791.5111111111109</v>
      </c>
    </row>
  </sheetData>
  <hyperlinks>
    <hyperlink ref="G15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A31" zoomScale="70" zoomScaleNormal="70" workbookViewId="0">
      <selection activeCell="C48" sqref="C48"/>
    </sheetView>
  </sheetViews>
  <sheetFormatPr defaultRowHeight="15"/>
  <sheetData>
    <row r="1" spans="1:12" ht="15.75" thickBot="1"/>
    <row r="2" spans="1:12" ht="19.5" thickBot="1">
      <c r="A2" s="5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</row>
    <row r="3" spans="1:12" ht="19.5" thickBot="1">
      <c r="A3" s="15">
        <v>0</v>
      </c>
      <c r="B3" s="16">
        <v>0</v>
      </c>
      <c r="C3" s="16">
        <v>0</v>
      </c>
      <c r="D3" s="16">
        <v>0</v>
      </c>
      <c r="E3" s="16">
        <v>1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</row>
    <row r="4" spans="1:12" ht="19.5" thickBot="1">
      <c r="A4" s="15">
        <v>0</v>
      </c>
      <c r="B4" s="16">
        <v>1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3</v>
      </c>
      <c r="I4" s="16">
        <v>0</v>
      </c>
      <c r="J4" s="16">
        <v>0</v>
      </c>
    </row>
    <row r="5" spans="1:12" ht="19.5" thickBot="1">
      <c r="A5" s="15">
        <v>0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1</v>
      </c>
      <c r="I5" s="16">
        <v>0</v>
      </c>
      <c r="J5" s="16">
        <v>0</v>
      </c>
    </row>
    <row r="6" spans="1:12" ht="19.5" thickBot="1">
      <c r="A6" s="15">
        <v>0</v>
      </c>
      <c r="B6" s="16">
        <v>0</v>
      </c>
      <c r="C6" s="16">
        <v>0</v>
      </c>
      <c r="D6" s="16">
        <v>1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L6">
        <f>SUM(A2:J6)</f>
        <v>7</v>
      </c>
    </row>
    <row r="8" spans="1:12">
      <c r="A8" t="s">
        <v>20</v>
      </c>
    </row>
    <row r="9" spans="1:12" ht="18.75">
      <c r="A9" s="17">
        <v>10</v>
      </c>
      <c r="B9" s="17">
        <v>20</v>
      </c>
      <c r="C9" s="17">
        <v>30</v>
      </c>
      <c r="D9" s="17">
        <v>40</v>
      </c>
      <c r="E9" s="17">
        <v>50</v>
      </c>
    </row>
    <row r="11" spans="1:12">
      <c r="A11">
        <f>IF(A2=0,0,1)</f>
        <v>0</v>
      </c>
      <c r="B11">
        <f t="shared" ref="B11:J11" si="0">IF(B2=0,0,1)</f>
        <v>0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</row>
    <row r="12" spans="1:12">
      <c r="A12">
        <f t="shared" ref="A12:J12" si="1">IF(A3=0,0,1)</f>
        <v>0</v>
      </c>
      <c r="B12">
        <f t="shared" si="1"/>
        <v>0</v>
      </c>
      <c r="C12">
        <f t="shared" si="1"/>
        <v>0</v>
      </c>
      <c r="D12">
        <f t="shared" si="1"/>
        <v>0</v>
      </c>
      <c r="E12">
        <f t="shared" si="1"/>
        <v>1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</row>
    <row r="13" spans="1:12">
      <c r="A13">
        <f t="shared" ref="A13:J13" si="2">IF(A4=0,0,1)</f>
        <v>0</v>
      </c>
      <c r="B13">
        <f t="shared" si="2"/>
        <v>1</v>
      </c>
      <c r="C13">
        <f t="shared" si="2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1</v>
      </c>
      <c r="I13">
        <f t="shared" si="2"/>
        <v>0</v>
      </c>
      <c r="J13">
        <f t="shared" si="2"/>
        <v>0</v>
      </c>
    </row>
    <row r="14" spans="1:12">
      <c r="A14">
        <f t="shared" ref="A14:J14" si="3">IF(A5=0,0,1)</f>
        <v>0</v>
      </c>
      <c r="B14">
        <f t="shared" si="3"/>
        <v>0</v>
      </c>
      <c r="C14">
        <f t="shared" si="3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1</v>
      </c>
      <c r="I14">
        <f t="shared" si="3"/>
        <v>0</v>
      </c>
      <c r="J14">
        <f t="shared" si="3"/>
        <v>0</v>
      </c>
    </row>
    <row r="15" spans="1:12">
      <c r="A15">
        <f t="shared" ref="A15:J15" si="4">IF(A6=0,0,1)</f>
        <v>0</v>
      </c>
      <c r="B15">
        <f t="shared" si="4"/>
        <v>0</v>
      </c>
      <c r="C15">
        <f t="shared" si="4"/>
        <v>0</v>
      </c>
      <c r="D15">
        <f t="shared" si="4"/>
        <v>1</v>
      </c>
      <c r="E15">
        <f t="shared" si="4"/>
        <v>0</v>
      </c>
      <c r="F15">
        <f t="shared" si="4"/>
        <v>0</v>
      </c>
      <c r="G15">
        <f t="shared" si="4"/>
        <v>0</v>
      </c>
      <c r="H15">
        <f t="shared" si="4"/>
        <v>0</v>
      </c>
      <c r="I15">
        <f t="shared" si="4"/>
        <v>0</v>
      </c>
      <c r="J15">
        <f t="shared" si="4"/>
        <v>0</v>
      </c>
    </row>
    <row r="17" spans="1:10">
      <c r="A17">
        <f>SUM(A11:J11)/A9</f>
        <v>0</v>
      </c>
      <c r="B17">
        <f>SUM(A11:J12)/B9</f>
        <v>0.05</v>
      </c>
      <c r="C17">
        <f>SUM(A11:J13)/C9</f>
        <v>0.1</v>
      </c>
      <c r="D17">
        <f>SUM(A11:J14)/40</f>
        <v>0.1</v>
      </c>
      <c r="E17">
        <f>SUM(A11:J15)/E9</f>
        <v>0.1</v>
      </c>
    </row>
    <row r="22" spans="1:10">
      <c r="A22" t="s">
        <v>21</v>
      </c>
    </row>
    <row r="23" spans="1:10">
      <c r="A23">
        <v>10</v>
      </c>
      <c r="B23">
        <v>20</v>
      </c>
      <c r="C23">
        <v>30</v>
      </c>
      <c r="D23">
        <v>40</v>
      </c>
      <c r="E23">
        <v>50</v>
      </c>
    </row>
    <row r="24" spans="1:10">
      <c r="A24">
        <f>SUM(A2:J2)/A23</f>
        <v>0</v>
      </c>
      <c r="B24">
        <f>SUM(A2:J3)/B23</f>
        <v>0.05</v>
      </c>
      <c r="C24">
        <f>SUM(A2:J4)/C23</f>
        <v>0.16666666666666666</v>
      </c>
      <c r="D24">
        <f>SUM(A2:J5)/D23</f>
        <v>0.15</v>
      </c>
      <c r="E24">
        <f>SUM(A2:J6)/E23</f>
        <v>0.14000000000000001</v>
      </c>
    </row>
    <row r="29" spans="1:10" ht="15.75" thickBot="1"/>
    <row r="30" spans="1:10" ht="19.5" thickBot="1">
      <c r="A30" s="5">
        <v>0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</row>
    <row r="31" spans="1:10" ht="19.5" thickBot="1">
      <c r="A31" s="15">
        <v>0</v>
      </c>
      <c r="B31" s="16">
        <v>0</v>
      </c>
      <c r="C31" s="16">
        <v>0</v>
      </c>
      <c r="D31" s="16">
        <v>0</v>
      </c>
      <c r="E31" s="16">
        <v>1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</row>
    <row r="32" spans="1:10" ht="19.5" thickBot="1">
      <c r="A32" s="15">
        <v>0</v>
      </c>
      <c r="B32" s="16">
        <v>1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3</v>
      </c>
      <c r="I32" s="16">
        <v>0</v>
      </c>
      <c r="J32" s="16">
        <v>0</v>
      </c>
    </row>
    <row r="33" spans="1:10" ht="19.5" thickBot="1">
      <c r="A33" s="15">
        <v>0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1</v>
      </c>
      <c r="I33" s="16">
        <v>0</v>
      </c>
      <c r="J33" s="16">
        <v>0</v>
      </c>
    </row>
    <row r="34" spans="1:10" ht="19.5" thickBot="1">
      <c r="A34" s="15">
        <v>0</v>
      </c>
      <c r="B34" s="16">
        <v>0</v>
      </c>
      <c r="C34" s="16">
        <v>0</v>
      </c>
      <c r="D34" s="16">
        <v>1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</row>
    <row r="35" spans="1:10" ht="19.5" thickBot="1">
      <c r="A35" s="5">
        <v>0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1</v>
      </c>
      <c r="H35" s="6">
        <v>0</v>
      </c>
      <c r="I35" s="6">
        <v>0</v>
      </c>
      <c r="J35" s="6">
        <v>0</v>
      </c>
    </row>
    <row r="36" spans="1:10" ht="19.5" thickBot="1">
      <c r="A36" s="15">
        <v>0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</row>
    <row r="37" spans="1:10" ht="19.5" thickBot="1">
      <c r="A37" s="15">
        <v>0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</row>
    <row r="38" spans="1:10" ht="19.5" thickBot="1">
      <c r="A38" s="15">
        <v>0</v>
      </c>
      <c r="B38" s="16">
        <v>0</v>
      </c>
      <c r="C38" s="16">
        <v>0</v>
      </c>
      <c r="D38" s="16">
        <v>0</v>
      </c>
      <c r="E38" s="16">
        <v>1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</row>
    <row r="39" spans="1:10" ht="19.5" thickBot="1">
      <c r="A39" s="15">
        <v>0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</row>
    <row r="43" spans="1:10" ht="15.75" thickBot="1"/>
    <row r="44" spans="1:10" ht="19.5" thickBot="1">
      <c r="A44" s="11">
        <v>2</v>
      </c>
      <c r="B44" s="12">
        <v>1</v>
      </c>
      <c r="C44" s="12">
        <v>8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2</v>
      </c>
    </row>
    <row r="45" spans="1:10" ht="19.5" thickBot="1">
      <c r="A45" s="13">
        <v>0</v>
      </c>
      <c r="B45" s="14">
        <v>6</v>
      </c>
      <c r="C45" s="14">
        <v>0</v>
      </c>
      <c r="D45" s="14">
        <v>1</v>
      </c>
      <c r="E45" s="14">
        <v>5</v>
      </c>
      <c r="F45" s="14">
        <v>0</v>
      </c>
      <c r="G45" s="14">
        <v>4</v>
      </c>
      <c r="H45" s="14">
        <v>0</v>
      </c>
      <c r="I45" s="14">
        <v>6</v>
      </c>
      <c r="J45" s="14">
        <v>0</v>
      </c>
    </row>
    <row r="47" spans="1:10">
      <c r="A47" t="s">
        <v>22</v>
      </c>
      <c r="C47">
        <f>SUM(A44:J45)/20</f>
        <v>1.75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Проценко</dc:creator>
  <cp:lastModifiedBy>Евгений Проценко</cp:lastModifiedBy>
  <dcterms:created xsi:type="dcterms:W3CDTF">2016-05-25T21:28:32Z</dcterms:created>
  <dcterms:modified xsi:type="dcterms:W3CDTF">2016-05-26T00:02:53Z</dcterms:modified>
</cp:coreProperties>
</file>