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https://o365skku-my.sharepoint.com/personal/cymee95_o365_skku_edu/Documents/Research/Project/2020 Biomass/Supplementary file/FBAwEB script/test/"/>
    </mc:Choice>
  </mc:AlternateContent>
  <xr:revisionPtr revIDLastSave="65" documentId="13_ncr:1_{8B4C438F-6E37-4D03-852B-DDD9F294E6D8}" xr6:coauthVersionLast="47" xr6:coauthVersionMax="47" xr10:uidLastSave="{59F3978F-F480-4D33-8AC0-0D3E5CE350E5}"/>
  <bookViews>
    <workbookView xWindow="1560" yWindow="456" windowWidth="19500" windowHeight="13944" tabRatio="794" activeTab="2" xr2:uid="{00000000-000D-0000-FFFF-FFFF00000000}"/>
  </bookViews>
  <sheets>
    <sheet name="Overall" sheetId="5" r:id="rId1"/>
    <sheet name="PROTsyn" sheetId="7" r:id="rId2"/>
    <sheet name="RNAsyn" sheetId="9" r:id="rId3"/>
    <sheet name="DNAsyn" sheetId="8" r:id="rId4"/>
    <sheet name="CARBsyn" sheetId="22" r:id="rId5"/>
    <sheet name="LIPIDsyn" sheetId="24" r:id="rId6"/>
    <sheet name="FattyAcidSyn" sheetId="28" r:id="rId7"/>
    <sheet name="Biomass" sheetId="1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7" i="5" l="1"/>
  <c r="R7" i="5"/>
  <c r="Q7" i="5"/>
  <c r="U2" i="5"/>
  <c r="U3" i="5"/>
  <c r="U4" i="5"/>
  <c r="U5" i="5"/>
  <c r="U6" i="5"/>
  <c r="U7" i="5"/>
  <c r="V3" i="5"/>
  <c r="V4" i="5"/>
  <c r="V5" i="5"/>
  <c r="V6" i="5"/>
  <c r="V7" i="5"/>
  <c r="V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81F5BB-353D-4138-99FB-BF9AECD3ABAA}" keepAlive="1" name="쿼리 - 1" description="통합 문서의 '1' 쿼리에 대한 연결입니다." type="5" refreshedVersion="6" background="1" saveData="1">
    <dbPr connection="Provider=Microsoft.Mashup.OleDb.1;Data Source=$Workbook$;Location=1;Extended Properties=&quot;&quot;" command="SELECT * FROM [1]"/>
  </connection>
  <connection id="2" xr16:uid="{EDDBEA8B-5668-47DD-B399-49D4F747B682}" keepAlive="1" name="쿼리 - 1 (10)" description="통합 문서의 '1 (10)' 쿼리에 대한 연결입니다." type="5" refreshedVersion="7" background="1" saveData="1">
    <dbPr connection="Provider=Microsoft.Mashup.OleDb.1;Data Source=$Workbook$;Location=&quot;1 (10)&quot;;Extended Properties=&quot;&quot;" command="SELECT * FROM [1 (10)]"/>
  </connection>
  <connection id="3" xr16:uid="{BFA73AD3-624B-4ED8-94B1-328A9AF590BF}" keepAlive="1" name="쿼리 - 1 (2)" description="통합 문서의 '1 (2)' 쿼리에 대한 연결입니다." type="5" refreshedVersion="6" background="1" saveData="1">
    <dbPr connection="Provider=Microsoft.Mashup.OleDb.1;Data Source=$Workbook$;Location=&quot;1 (2)&quot;;Extended Properties=&quot;&quot;" command="SELECT * FROM [1 (2)]"/>
  </connection>
  <connection id="4" xr16:uid="{5403BB7F-A2B7-4F6A-80F6-07DAAFC591B7}" keepAlive="1" name="쿼리 - 1 (3)" description="통합 문서의 '1 (3)' 쿼리에 대한 연결입니다." type="5" refreshedVersion="6" background="1" saveData="1">
    <dbPr connection="Provider=Microsoft.Mashup.OleDb.1;Data Source=$Workbook$;Location=&quot;1 (3)&quot;;Extended Properties=&quot;&quot;" command="SELECT * FROM [1 (3)]"/>
  </connection>
  <connection id="5" xr16:uid="{DC2192F3-4FBF-4742-B171-291205D4039B}" keepAlive="1" name="쿼리 - 1 (4)" description="통합 문서의 '1 (4)' 쿼리에 대한 연결입니다." type="5" refreshedVersion="6" background="1" saveData="1">
    <dbPr connection="Provider=Microsoft.Mashup.OleDb.1;Data Source=$Workbook$;Location=&quot;1 (4)&quot;;Extended Properties=&quot;&quot;" command="SELECT * FROM [1 (4)]"/>
  </connection>
  <connection id="6" xr16:uid="{C044416D-AFB0-4FC2-A0AF-929DCE536C8C}" keepAlive="1" name="쿼리 - 1 (5)" description="통합 문서의 '1 (5)' 쿼리에 대한 연결입니다." type="5" refreshedVersion="6" background="1">
    <dbPr connection="Provider=Microsoft.Mashup.OleDb.1;Data Source=$Workbook$;Location=&quot;1 (5)&quot;;Extended Properties=&quot;&quot;" command="SELECT * FROM [1 (5)]"/>
  </connection>
  <connection id="7" xr16:uid="{043FA009-7DE5-4D56-9908-56E4348A8F5D}" keepAlive="1" name="쿼리 - 1 (6)" description="통합 문서의 '1 (6)' 쿼리에 대한 연결입니다." type="5" refreshedVersion="6" background="1">
    <dbPr connection="Provider=Microsoft.Mashup.OleDb.1;Data Source=$Workbook$;Location=&quot;1 (6)&quot;;Extended Properties=&quot;&quot;" command="SELECT * FROM [1 (6)]"/>
  </connection>
  <connection id="8" xr16:uid="{948E1D93-625C-4236-91AF-1647537E57BF}" keepAlive="1" name="쿼리 - 1 (7)" description="통합 문서의 '1 (7)' 쿼리에 대한 연결입니다." type="5" refreshedVersion="6" background="1">
    <dbPr connection="Provider=Microsoft.Mashup.OleDb.1;Data Source=$Workbook$;Location=&quot;1 (7)&quot;;Extended Properties=&quot;&quot;" command="SELECT * FROM [1 (7)]"/>
  </connection>
  <connection id="9" xr16:uid="{14A57A6B-0012-4405-AFE9-E685CD7866A2}" keepAlive="1" name="쿼리 - 1 (8)" description="통합 문서의 '1 (8)' 쿼리에 대한 연결입니다." type="5" refreshedVersion="6" background="1" saveData="1">
    <dbPr connection="Provider=Microsoft.Mashup.OleDb.1;Data Source=$Workbook$;Location=&quot;1 (8)&quot;;Extended Properties=&quot;&quot;" command="SELECT * FROM [1 (8)]"/>
  </connection>
  <connection id="10" xr16:uid="{59546CD1-216C-4692-A308-6C0101554D4A}" keepAlive="1" name="쿼리 - 1 (9)" description="통합 문서의 '1 (9)' 쿼리에 대한 연결입니다." type="5" refreshedVersion="6" background="1" saveData="1">
    <dbPr connection="Provider=Microsoft.Mashup.OleDb.1;Data Source=$Workbook$;Location=&quot;1 (9)&quot;;Extended Properties=&quot;&quot;" command="SELECT * FROM [1 (9)]"/>
  </connection>
</connections>
</file>

<file path=xl/sharedStrings.xml><?xml version="1.0" encoding="utf-8"?>
<sst xmlns="http://schemas.openxmlformats.org/spreadsheetml/2006/main" count="272" uniqueCount="131">
  <si>
    <t>Protein</t>
  </si>
  <si>
    <t>DNA</t>
  </si>
  <si>
    <t>RNA</t>
  </si>
  <si>
    <t>lipid</t>
  </si>
  <si>
    <t>Reactant</t>
  </si>
  <si>
    <t>MW</t>
  </si>
  <si>
    <t>mmol/gDCW</t>
  </si>
  <si>
    <t>Lipid</t>
  </si>
  <si>
    <t>compartment</t>
  </si>
  <si>
    <t>c</t>
  </si>
  <si>
    <t>Product</t>
  </si>
  <si>
    <t>Carbohydrate</t>
  </si>
  <si>
    <t>g/g DNA</t>
  </si>
  <si>
    <t>#sum of aa</t>
  </si>
  <si>
    <t>ave</t>
  </si>
  <si>
    <t>std</t>
  </si>
  <si>
    <t>Overall (Unnormalized) g/g DCW</t>
  </si>
  <si>
    <t>g/ g inorganic, p soluble, murein, glycogen</t>
  </si>
  <si>
    <t>Ala-tRNA(Ala)</t>
  </si>
  <si>
    <t>Arg-tRNA(Arg)</t>
  </si>
  <si>
    <t>Asn-tRNA(Asn)</t>
  </si>
  <si>
    <t>Asp-tRNA(Asp)</t>
  </si>
  <si>
    <t>Cys-tRNA(Cys)</t>
  </si>
  <si>
    <t>Gln-tRNA(Gln)</t>
  </si>
  <si>
    <t>Glu-tRNA(Glu)</t>
  </si>
  <si>
    <t>Gly-tRNA(Gly)</t>
  </si>
  <si>
    <t>His-tRNA(His)</t>
  </si>
  <si>
    <t>Ile-tRNA(Ile)</t>
  </si>
  <si>
    <t>Leu-tRNA(Leu)</t>
  </si>
  <si>
    <t>Lys-tRNA(Lys)</t>
  </si>
  <si>
    <t>Met-tRNA(Met)</t>
  </si>
  <si>
    <t>Phe-tRNA(Phe)</t>
  </si>
  <si>
    <t>Pro-tRNA(Pro)</t>
  </si>
  <si>
    <t>Ser-tRNA(Ser)</t>
  </si>
  <si>
    <t>Thr-tRNA(Thr)</t>
  </si>
  <si>
    <t>Trp-tRNA(Trp)</t>
  </si>
  <si>
    <t>Tyr-tRNA(Tyr)</t>
  </si>
  <si>
    <t>Val-tRNA(Val)</t>
  </si>
  <si>
    <t>tRNA(Ala)</t>
  </si>
  <si>
    <t>tRNA(Arg)</t>
  </si>
  <si>
    <t>tRNA(Asn)</t>
  </si>
  <si>
    <t>tRNA(Asp)</t>
  </si>
  <si>
    <t>tRNA(Cys)</t>
  </si>
  <si>
    <t>tRNA(Gln)</t>
  </si>
  <si>
    <t>tRNA(Glu)</t>
  </si>
  <si>
    <t>tRNA(Gly)</t>
  </si>
  <si>
    <t>tRNA(His)</t>
  </si>
  <si>
    <t>tRNA(Ile)</t>
  </si>
  <si>
    <t>tRNA(Leu)</t>
  </si>
  <si>
    <t>tRNA(Lys)</t>
  </si>
  <si>
    <t>tRNA(Met)</t>
  </si>
  <si>
    <t>tRNA(Phe)</t>
  </si>
  <si>
    <t>tRNA(Pro)</t>
  </si>
  <si>
    <t>tRNA(Ser)</t>
  </si>
  <si>
    <t>tRNA(Thr)</t>
  </si>
  <si>
    <t>tRNA(Trp)</t>
  </si>
  <si>
    <t>tRNA(Tyr)</t>
  </si>
  <si>
    <t>tRNA(Val)</t>
  </si>
  <si>
    <t>dCMP</t>
  </si>
  <si>
    <t>dGMP</t>
  </si>
  <si>
    <t>dTMP</t>
  </si>
  <si>
    <t>dAMP</t>
  </si>
  <si>
    <t>CMP</t>
  </si>
  <si>
    <t>GMP</t>
  </si>
  <si>
    <t>UMP</t>
  </si>
  <si>
    <t>AMP</t>
  </si>
  <si>
    <t>ATP</t>
  </si>
  <si>
    <t>H</t>
  </si>
  <si>
    <t>protein</t>
  </si>
  <si>
    <t>H2O</t>
  </si>
  <si>
    <t>carbohydrate</t>
  </si>
  <si>
    <t>ADP</t>
  </si>
  <si>
    <t>biomass</t>
  </si>
  <si>
    <t>phosphate</t>
  </si>
  <si>
    <t>ergosterol</t>
  </si>
  <si>
    <t>riboflavin</t>
  </si>
  <si>
    <t>sulphate</t>
  </si>
  <si>
    <t>glycogen</t>
  </si>
  <si>
    <t>trehalose</t>
  </si>
  <si>
    <t>mannan</t>
  </si>
  <si>
    <t>ce</t>
  </si>
  <si>
    <t>(1-&gt;3)-beta-D-glucan</t>
  </si>
  <si>
    <t>(1-&gt;6)-beta-D-glucan</t>
  </si>
  <si>
    <t>g/g CARB</t>
  </si>
  <si>
    <t>Metals + sulfate</t>
  </si>
  <si>
    <t>H2O</t>
    <phoneticPr fontId="5" type="noConversion"/>
  </si>
  <si>
    <t>heme_a</t>
  </si>
  <si>
    <t>g/g Protein</t>
    <phoneticPr fontId="5" type="noConversion"/>
  </si>
  <si>
    <t>1-phosphatidyl-1D-myo-inositol</t>
  </si>
  <si>
    <t>14-demethyllanosterol</t>
  </si>
  <si>
    <t>episterol</t>
  </si>
  <si>
    <t>ergosta-5,7,22,24(28)-tetraen-3beta-ol</t>
  </si>
  <si>
    <t>fatty_acid</t>
  </si>
  <si>
    <t>fecosterol</t>
  </si>
  <si>
    <t>lanosterol</t>
  </si>
  <si>
    <t>phosphatidyl-L-serine</t>
  </si>
  <si>
    <t>phosphatidylcholine</t>
  </si>
  <si>
    <t>phosphatidylethanolamine</t>
  </si>
  <si>
    <t>triglyceride</t>
  </si>
  <si>
    <t>zymosterol</t>
  </si>
  <si>
    <t>mol/mol Lipid</t>
  </si>
  <si>
    <t>Average MW</t>
  </si>
  <si>
    <t>palmitate</t>
  </si>
  <si>
    <t>palmitoleate</t>
  </si>
  <si>
    <t>oleate</t>
  </si>
  <si>
    <t>stearate</t>
  </si>
  <si>
    <t>g/gFattyacid</t>
  </si>
  <si>
    <t>mol/mol</t>
  </si>
  <si>
    <t>complex_sphingolipid</t>
  </si>
  <si>
    <t>ergosterol_ester</t>
  </si>
  <si>
    <t>Lange &amp; Heijnen, 2001 (1)</t>
  </si>
  <si>
    <t>Lange &amp; Heijnen, 2001 (2)</t>
  </si>
  <si>
    <t>Lange &amp; Heijnen, 2001 (3)</t>
  </si>
  <si>
    <t>Lange &amp; Heijnen, 2001 (4)</t>
  </si>
  <si>
    <t>Lange &amp; Heijnen, 2001 (5)</t>
  </si>
  <si>
    <t>Lange &amp; Heijnen, 2001 (6)</t>
  </si>
  <si>
    <t>Lange &amp; Heijnen, 2001 (7)</t>
  </si>
  <si>
    <t>Fred et al., 2002 (1)</t>
  </si>
  <si>
    <t>Fred et al., 2002 (2)</t>
  </si>
  <si>
    <t>Onofre et al., 2017 (1)</t>
  </si>
  <si>
    <t>Onofre et al., 2017 (2)</t>
  </si>
  <si>
    <t>Nissen et al., 1997 (1)</t>
  </si>
  <si>
    <t>Nissen et al., 1997 (2)</t>
  </si>
  <si>
    <t>Nissen et al., 1997 (3)</t>
  </si>
  <si>
    <t>Nissen et al., 1997 (4)</t>
  </si>
  <si>
    <t>Stückrath et al., 2002 (1)</t>
  </si>
  <si>
    <t>Stückrath et al., 2002 (2)</t>
  </si>
  <si>
    <t>Stückrath et al., 2002 (3)</t>
  </si>
  <si>
    <t>Yamada &amp; Sgarbieri, 2005</t>
  </si>
  <si>
    <t>Sum</t>
  </si>
  <si>
    <t>g/g 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</si>
</sst>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43" formatCode="_-* #,##0.00_-;\-* #,##0.00_-;_-* &quot;-&quot;??_-;_-@_-"/>
    <numFmt numFmtId="164" formatCode="0.000000"/>
    <numFmt numFmtId="165" formatCode="0.000"/>
    <numFmt numFmtId="166" formatCode="0.0000"/>
    <numFmt numFmtId="167" formatCode="_-* #,##0.0000000_-;\-* #,##0.0000000_-;_-* &quot;-&quot;_-;_-@_-"/>
    <numFmt numFmtId="168" formatCode="_-* #,##0.000_-;\-* #,##0.000_-;_-* &quot;-&quot;??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Verdana"/>
      <family val="2"/>
    </font>
    <font>
      <sz val="7"/>
      <color rgb="FF24292E"/>
      <name val="Segoe UI"/>
      <family val="2"/>
    </font>
    <font>
      <sz val="8"/>
      <name val="Calibri"/>
      <family val="3"/>
      <charset val="129"/>
      <scheme val="minor"/>
    </font>
    <font>
      <sz val="11"/>
      <color rgb="FF7030A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3" fillId="0" borderId="0"/>
    <xf numFmtId="0" fontId="8" fillId="0" borderId="0"/>
    <xf numFmtId="41" fontId="6" fillId="0" borderId="0" applyFont="0" applyFill="0" applyBorder="0" applyAlignment="0" applyProtection="0"/>
    <xf numFmtId="0" fontId="1" fillId="0" borderId="0">
      <alignment vertical="center"/>
    </xf>
  </cellStyleXfs>
  <cellXfs count="49">
    <xf numFmtId="0" fontId="0" fillId="0" borderId="0" xfId="0"/>
    <xf numFmtId="0" fontId="0" fillId="2" borderId="1" xfId="0" applyFill="1" applyBorder="1"/>
    <xf numFmtId="0" fontId="0" fillId="0" borderId="0" xfId="0" applyFill="1"/>
    <xf numFmtId="0" fontId="0" fillId="0" borderId="0" xfId="0" applyFill="1" applyBorder="1"/>
    <xf numFmtId="165" fontId="0" fillId="0" borderId="0" xfId="0" applyNumberFormat="1" applyFill="1" applyBorder="1"/>
    <xf numFmtId="164" fontId="0" fillId="0" borderId="0" xfId="0" applyNumberFormat="1"/>
    <xf numFmtId="1" fontId="0" fillId="0" borderId="0" xfId="0" applyNumberFormat="1"/>
    <xf numFmtId="0" fontId="2" fillId="0" borderId="0" xfId="0" applyFont="1"/>
    <xf numFmtId="0" fontId="2" fillId="0" borderId="3" xfId="0" applyFont="1" applyBorder="1"/>
    <xf numFmtId="0" fontId="2" fillId="0" borderId="0" xfId="0" applyFont="1" applyFill="1" applyBorder="1"/>
    <xf numFmtId="166" fontId="0" fillId="0" borderId="0" xfId="0" applyNumberFormat="1"/>
    <xf numFmtId="0" fontId="2" fillId="0" borderId="0" xfId="0" applyFont="1" applyFill="1"/>
    <xf numFmtId="165" fontId="0" fillId="0" borderId="0" xfId="0" applyNumberFormat="1"/>
    <xf numFmtId="0" fontId="0" fillId="0" borderId="0" xfId="0" applyBorder="1"/>
    <xf numFmtId="165" fontId="0" fillId="0" borderId="0" xfId="0" applyNumberFormat="1" applyFill="1"/>
    <xf numFmtId="0" fontId="4" fillId="0" borderId="0" xfId="0" applyFont="1" applyFill="1"/>
    <xf numFmtId="0" fontId="3" fillId="0" borderId="0" xfId="1" applyNumberFormat="1" applyAlignment="1">
      <alignment horizontal="left" wrapText="1"/>
    </xf>
    <xf numFmtId="0" fontId="4" fillId="0" borderId="0" xfId="2" applyFont="1"/>
    <xf numFmtId="0" fontId="4" fillId="0" borderId="4" xfId="2" applyFont="1" applyBorder="1"/>
    <xf numFmtId="0" fontId="0" fillId="0" borderId="2" xfId="0" applyFill="1" applyBorder="1"/>
    <xf numFmtId="1" fontId="0" fillId="0" borderId="0" xfId="0" applyNumberFormat="1" applyFont="1"/>
    <xf numFmtId="0" fontId="0" fillId="0" borderId="3" xfId="0" applyFont="1" applyBorder="1"/>
    <xf numFmtId="0" fontId="0" fillId="0" borderId="0" xfId="0" applyFont="1"/>
    <xf numFmtId="0" fontId="3" fillId="0" borderId="0" xfId="0" applyFont="1" applyFill="1"/>
    <xf numFmtId="0" fontId="2" fillId="0" borderId="3" xfId="0" applyFont="1" applyFill="1" applyBorder="1"/>
    <xf numFmtId="167" fontId="0" fillId="2" borderId="0" xfId="3" applyNumberFormat="1" applyFont="1" applyFill="1" applyBorder="1"/>
    <xf numFmtId="43" fontId="4" fillId="0" borderId="0" xfId="0" applyNumberFormat="1" applyFont="1"/>
    <xf numFmtId="11" fontId="0" fillId="0" borderId="0" xfId="0" applyNumberFormat="1" applyFill="1"/>
    <xf numFmtId="0" fontId="0" fillId="0" borderId="0" xfId="0" applyBorder="1" applyAlignment="1">
      <alignment vertical="top"/>
    </xf>
    <xf numFmtId="168" fontId="0" fillId="0" borderId="0" xfId="0" applyNumberFormat="1" applyFill="1"/>
    <xf numFmtId="168" fontId="0" fillId="0" borderId="0" xfId="0" applyNumberFormat="1"/>
    <xf numFmtId="0" fontId="9" fillId="0" borderId="0" xfId="0" applyFont="1"/>
    <xf numFmtId="0" fontId="11" fillId="0" borderId="0" xfId="0" applyFont="1"/>
    <xf numFmtId="0" fontId="0" fillId="0" borderId="0" xfId="0" applyAlignment="1">
      <alignment vertical="center" wrapText="1"/>
    </xf>
    <xf numFmtId="0" fontId="0" fillId="0" borderId="0" xfId="0" applyFill="1" applyBorder="1" applyAlignment="1">
      <alignment horizontal="left"/>
    </xf>
    <xf numFmtId="11" fontId="0" fillId="0" borderId="0" xfId="0" applyNumberFormat="1"/>
    <xf numFmtId="0" fontId="0" fillId="0" borderId="2" xfId="0" applyFill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0" fontId="0" fillId="0" borderId="2" xfId="0" applyFill="1" applyBorder="1" applyAlignment="1">
      <alignment vertical="center" wrapText="1"/>
    </xf>
    <xf numFmtId="1" fontId="2" fillId="0" borderId="2" xfId="0" applyNumberFormat="1" applyFont="1" applyFill="1" applyBorder="1" applyAlignment="1">
      <alignment horizontal="left"/>
    </xf>
    <xf numFmtId="0" fontId="7" fillId="0" borderId="2" xfId="0" applyFont="1" applyFill="1" applyBorder="1" applyAlignment="1">
      <alignment horizontal="right" vertical="top" wrapText="1"/>
    </xf>
    <xf numFmtId="0" fontId="13" fillId="0" borderId="2" xfId="0" applyFont="1" applyBorder="1" applyAlignment="1">
      <alignment textRotation="45"/>
    </xf>
    <xf numFmtId="1" fontId="2" fillId="0" borderId="5" xfId="0" applyNumberFormat="1" applyFont="1" applyFill="1" applyBorder="1" applyAlignment="1">
      <alignment horizontal="right"/>
    </xf>
    <xf numFmtId="0" fontId="12" fillId="0" borderId="0" xfId="0" applyFont="1" applyFill="1"/>
    <xf numFmtId="0" fontId="4" fillId="0" borderId="0" xfId="0" applyFont="1" applyFill="1" applyBorder="1"/>
    <xf numFmtId="0" fontId="4" fillId="0" borderId="0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right"/>
    </xf>
    <xf numFmtId="0" fontId="4" fillId="0" borderId="2" xfId="0" applyFont="1" applyFill="1" applyBorder="1"/>
    <xf numFmtId="0" fontId="4" fillId="0" borderId="0" xfId="0" applyFont="1"/>
  </cellXfs>
  <cellStyles count="5">
    <cellStyle name="Normal 2" xfId="2" xr:uid="{B4F3A9B0-A8D3-49F6-8DA1-68FB170FBD04}"/>
    <cellStyle name="쉼표 [0]" xfId="3" builtinId="6"/>
    <cellStyle name="표준" xfId="0" builtinId="0"/>
    <cellStyle name="표준 2" xfId="1" xr:uid="{701EBC85-4716-4F95-AEE4-B7A1DFDF1FE0}"/>
    <cellStyle name="표준 5" xfId="4" xr:uid="{9E803474-A54C-4EE3-B8BC-5298C622F7CE}"/>
  </cellStyles>
  <dxfs count="0"/>
  <tableStyles count="0" defaultTableStyle="TableStyleMedium2" defaultPivotStyle="PivotStyleLight16"/>
  <colors>
    <mruColors>
      <color rgb="FFFFFF99"/>
      <color rgb="FFCCFFFF"/>
      <color rgb="FFFFCCCC"/>
      <color rgb="FFFFCC99"/>
      <color rgb="FFCCFF99"/>
      <color rgb="FFFF99CC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4477E-9A9D-46DE-A2FE-4AEF7AD079AD}">
  <dimension ref="A1:V15"/>
  <sheetViews>
    <sheetView zoomScale="70" zoomScaleNormal="70" workbookViewId="0">
      <selection activeCell="A8" sqref="A8"/>
    </sheetView>
  </sheetViews>
  <sheetFormatPr defaultRowHeight="15"/>
  <cols>
    <col min="1" max="1" width="12.5703125" customWidth="1"/>
    <col min="10" max="10" width="7.28515625" customWidth="1"/>
  </cols>
  <sheetData>
    <row r="1" spans="1:22" ht="105.75">
      <c r="A1" s="39" t="s">
        <v>16</v>
      </c>
      <c r="B1" s="41" t="s">
        <v>110</v>
      </c>
      <c r="C1" s="41" t="s">
        <v>111</v>
      </c>
      <c r="D1" s="41" t="s">
        <v>112</v>
      </c>
      <c r="E1" s="41" t="s">
        <v>113</v>
      </c>
      <c r="F1" s="41" t="s">
        <v>114</v>
      </c>
      <c r="G1" s="41" t="s">
        <v>115</v>
      </c>
      <c r="H1" s="41" t="s">
        <v>116</v>
      </c>
      <c r="I1" s="41" t="s">
        <v>117</v>
      </c>
      <c r="J1" s="41" t="s">
        <v>118</v>
      </c>
      <c r="K1" s="41" t="s">
        <v>119</v>
      </c>
      <c r="L1" s="41" t="s">
        <v>120</v>
      </c>
      <c r="M1" s="41" t="s">
        <v>121</v>
      </c>
      <c r="N1" s="41" t="s">
        <v>122</v>
      </c>
      <c r="O1" s="41" t="s">
        <v>123</v>
      </c>
      <c r="P1" s="41" t="s">
        <v>124</v>
      </c>
      <c r="Q1" s="41" t="s">
        <v>125</v>
      </c>
      <c r="R1" s="41" t="s">
        <v>126</v>
      </c>
      <c r="S1" s="41" t="s">
        <v>127</v>
      </c>
      <c r="T1" s="41" t="s">
        <v>128</v>
      </c>
      <c r="U1" s="46" t="s">
        <v>14</v>
      </c>
      <c r="V1" s="36" t="s">
        <v>15</v>
      </c>
    </row>
    <row r="2" spans="1:22">
      <c r="A2" s="37" t="s">
        <v>0</v>
      </c>
      <c r="B2" s="38">
        <v>0.35349999999999998</v>
      </c>
      <c r="C2" s="38">
        <v>0.40600000000000003</v>
      </c>
      <c r="D2" s="38">
        <v>0.42499999999999999</v>
      </c>
      <c r="E2" s="38">
        <v>0.4355</v>
      </c>
      <c r="F2" s="38">
        <v>0.4375</v>
      </c>
      <c r="G2" s="38">
        <v>0.44600000000000001</v>
      </c>
      <c r="H2" s="38">
        <v>0.45899999999999996</v>
      </c>
      <c r="I2" s="19">
        <v>0.4</v>
      </c>
      <c r="J2" s="19">
        <v>0.4</v>
      </c>
      <c r="K2" s="38">
        <v>0.49630000000000002</v>
      </c>
      <c r="L2" s="38">
        <v>0.48509999999999998</v>
      </c>
      <c r="M2" s="19">
        <v>0.46100000000000002</v>
      </c>
      <c r="N2" s="19">
        <v>0.51300000000000001</v>
      </c>
      <c r="O2" s="19">
        <v>0.56600000000000006</v>
      </c>
      <c r="P2" s="19">
        <v>0.621</v>
      </c>
      <c r="Q2" s="19">
        <v>0.39300000000000002</v>
      </c>
      <c r="R2" s="19">
        <v>0.42199999999999999</v>
      </c>
      <c r="S2" s="19">
        <v>0.45100000000000001</v>
      </c>
      <c r="T2" s="47">
        <v>0.39600000000000002</v>
      </c>
      <c r="U2" s="47">
        <f t="shared" ref="U2:U7" si="0">AVERAGE(B2:T2)</f>
        <v>0.45088947368421056</v>
      </c>
      <c r="V2" s="19">
        <f t="shared" ref="V2:V7" si="1">STDEV(B2:T2)</f>
        <v>6.430587405981282E-2</v>
      </c>
    </row>
    <row r="3" spans="1:22">
      <c r="A3" s="37" t="s">
        <v>1</v>
      </c>
      <c r="B3" s="38">
        <v>5.0000000000000001E-3</v>
      </c>
      <c r="C3" s="38">
        <v>5.0000000000000001E-3</v>
      </c>
      <c r="D3" s="38">
        <v>5.0000000000000001E-3</v>
      </c>
      <c r="E3" s="38">
        <v>4.0000000000000001E-3</v>
      </c>
      <c r="F3" s="38">
        <v>5.0000000000000001E-3</v>
      </c>
      <c r="G3" s="38">
        <v>5.0000000000000001E-3</v>
      </c>
      <c r="H3" s="38">
        <v>5.0000000000000001E-3</v>
      </c>
      <c r="I3" s="19">
        <v>1.1333333333333334E-3</v>
      </c>
      <c r="J3" s="19">
        <v>1.7000000000000001E-3</v>
      </c>
      <c r="K3" s="36"/>
      <c r="L3" s="36"/>
      <c r="M3" s="19">
        <v>4.0000000000000001E-3</v>
      </c>
      <c r="N3" s="19">
        <v>4.0000000000000001E-3</v>
      </c>
      <c r="O3" s="19">
        <v>5.0000000000000001E-3</v>
      </c>
      <c r="P3" s="19">
        <v>6.0000000000000001E-3</v>
      </c>
      <c r="Q3" s="19">
        <v>4.0000000000000001E-3</v>
      </c>
      <c r="R3" s="19">
        <v>5.0000000000000001E-3</v>
      </c>
      <c r="S3" s="19">
        <v>5.0000000000000001E-3</v>
      </c>
      <c r="T3" s="47"/>
      <c r="U3" s="47">
        <f t="shared" si="0"/>
        <v>4.364583333333334E-3</v>
      </c>
      <c r="V3" s="19">
        <f t="shared" si="1"/>
        <v>1.2749128510520934E-3</v>
      </c>
    </row>
    <row r="4" spans="1:22">
      <c r="A4" s="37" t="s">
        <v>2</v>
      </c>
      <c r="B4" s="38">
        <v>4.2999999999999997E-2</v>
      </c>
      <c r="C4" s="38">
        <v>5.2000000000000005E-2</v>
      </c>
      <c r="D4" s="38">
        <v>6.2E-2</v>
      </c>
      <c r="E4" s="38">
        <v>7.8E-2</v>
      </c>
      <c r="F4" s="38">
        <v>6.8000000000000005E-2</v>
      </c>
      <c r="G4" s="38">
        <v>7.0000000000000007E-2</v>
      </c>
      <c r="H4" s="38">
        <v>7.9000000000000001E-2</v>
      </c>
      <c r="I4" s="19">
        <v>0.08</v>
      </c>
      <c r="J4" s="19">
        <v>9.5000000000000001E-2</v>
      </c>
      <c r="K4" s="38">
        <v>8.1199999999999994E-2</v>
      </c>
      <c r="L4" s="38">
        <v>7.5199999999999989E-2</v>
      </c>
      <c r="M4" s="19">
        <v>6.3E-2</v>
      </c>
      <c r="N4" s="19">
        <v>8.199999999999999E-2</v>
      </c>
      <c r="O4" s="19">
        <v>0.10099999999999999</v>
      </c>
      <c r="P4" s="19">
        <v>0.121</v>
      </c>
      <c r="Q4" s="19">
        <v>6.5000000000000002E-2</v>
      </c>
      <c r="R4" s="19">
        <v>6.0999999999999999E-2</v>
      </c>
      <c r="S4" s="19">
        <v>6.8000000000000005E-2</v>
      </c>
      <c r="T4" s="47">
        <v>0.09</v>
      </c>
      <c r="U4" s="47">
        <f t="shared" si="0"/>
        <v>7.5494736842105253E-2</v>
      </c>
      <c r="V4" s="19">
        <f t="shared" si="1"/>
        <v>1.8004365942250175E-2</v>
      </c>
    </row>
    <row r="5" spans="1:22">
      <c r="A5" s="37" t="s">
        <v>11</v>
      </c>
      <c r="B5" s="38">
        <v>0.45399999999999996</v>
      </c>
      <c r="C5" s="38">
        <v>0.42100000000000004</v>
      </c>
      <c r="D5" s="38">
        <v>0.41200000000000003</v>
      </c>
      <c r="E5" s="38">
        <v>0.38200000000000001</v>
      </c>
      <c r="F5" s="38">
        <v>0.38500000000000001</v>
      </c>
      <c r="G5" s="38">
        <v>0.316</v>
      </c>
      <c r="H5" s="38">
        <v>0.31900000000000001</v>
      </c>
      <c r="I5" s="40"/>
      <c r="J5" s="36"/>
      <c r="K5" s="38">
        <v>0.3155</v>
      </c>
      <c r="L5" s="38">
        <v>0.3286</v>
      </c>
      <c r="M5" s="19">
        <v>0.40700000000000003</v>
      </c>
      <c r="N5" s="19">
        <v>0.32700000000000001</v>
      </c>
      <c r="O5" s="19">
        <v>0.252</v>
      </c>
      <c r="P5" s="19">
        <v>0.17</v>
      </c>
      <c r="Q5" s="19">
        <v>0.39800000000000002</v>
      </c>
      <c r="R5" s="19">
        <v>0.33700000000000002</v>
      </c>
      <c r="S5" s="19">
        <v>0.309</v>
      </c>
      <c r="T5" s="47">
        <v>0.314</v>
      </c>
      <c r="U5" s="47">
        <f t="shared" si="0"/>
        <v>0.34394705882352938</v>
      </c>
      <c r="V5" s="19">
        <f t="shared" si="1"/>
        <v>6.9067160409697195E-2</v>
      </c>
    </row>
    <row r="6" spans="1:22">
      <c r="A6" s="37" t="s">
        <v>7</v>
      </c>
      <c r="B6" s="38">
        <v>0.10199999999999999</v>
      </c>
      <c r="C6" s="38">
        <v>9.4E-2</v>
      </c>
      <c r="D6" s="38">
        <v>7.5999999999999998E-2</v>
      </c>
      <c r="E6" s="38">
        <v>7.2000000000000008E-2</v>
      </c>
      <c r="F6" s="38">
        <v>0.10099999999999999</v>
      </c>
      <c r="G6" s="38">
        <v>7.8E-2</v>
      </c>
      <c r="H6" s="38">
        <v>7.6999999999999999E-2</v>
      </c>
      <c r="I6" s="40"/>
      <c r="J6" s="36"/>
      <c r="K6" s="38">
        <v>4.6399999999999997E-2</v>
      </c>
      <c r="L6" s="38">
        <v>3.44E-2</v>
      </c>
      <c r="M6" s="19">
        <v>2.8999999999999998E-2</v>
      </c>
      <c r="N6" s="19">
        <v>0.03</v>
      </c>
      <c r="O6" s="19">
        <v>3.7999999999999999E-2</v>
      </c>
      <c r="P6" s="19">
        <v>3.4000000000000002E-2</v>
      </c>
      <c r="Q6" s="19">
        <v>6.2E-2</v>
      </c>
      <c r="R6" s="19">
        <v>9.8000000000000004E-2</v>
      </c>
      <c r="S6" s="19">
        <v>8.6999999999999994E-2</v>
      </c>
      <c r="T6" s="47">
        <v>5.0000000000000001E-3</v>
      </c>
      <c r="U6" s="47">
        <f t="shared" si="0"/>
        <v>6.2576470588235303E-2</v>
      </c>
      <c r="V6" s="19">
        <f t="shared" si="1"/>
        <v>3.0170837107457021E-2</v>
      </c>
    </row>
    <row r="7" spans="1:22" ht="30">
      <c r="A7" s="38" t="s">
        <v>84</v>
      </c>
      <c r="B7" s="38">
        <v>2.9000000000000001E-2</v>
      </c>
      <c r="C7" s="38">
        <v>2.9000000000000001E-2</v>
      </c>
      <c r="D7" s="38">
        <v>2.9000000000000001E-2</v>
      </c>
      <c r="E7" s="38">
        <v>2.9000000000000001E-2</v>
      </c>
      <c r="F7" s="38">
        <v>2.9000000000000001E-2</v>
      </c>
      <c r="G7" s="38">
        <v>2.9000000000000001E-2</v>
      </c>
      <c r="H7" s="38">
        <v>2.9000000000000001E-2</v>
      </c>
      <c r="I7" s="19"/>
      <c r="J7" s="19"/>
      <c r="K7" s="19"/>
      <c r="L7" s="19"/>
      <c r="M7" s="19"/>
      <c r="N7" s="19"/>
      <c r="O7" s="19"/>
      <c r="P7" s="19"/>
      <c r="Q7" s="38">
        <f>0.003+0.025</f>
        <v>2.8000000000000001E-2</v>
      </c>
      <c r="R7" s="38">
        <f>0.005+0.026</f>
        <v>3.1E-2</v>
      </c>
      <c r="S7" s="38">
        <f>0.005+0.025</f>
        <v>3.0000000000000002E-2</v>
      </c>
      <c r="T7" s="47"/>
      <c r="U7" s="47">
        <f t="shared" si="0"/>
        <v>2.9200000000000004E-2</v>
      </c>
      <c r="V7" s="19">
        <f t="shared" si="1"/>
        <v>7.8881063774661531E-4</v>
      </c>
    </row>
    <row r="8" spans="1:22">
      <c r="A8" s="42" t="s">
        <v>129</v>
      </c>
      <c r="T8" s="48"/>
      <c r="U8" s="48"/>
    </row>
    <row r="12" spans="1:22">
      <c r="L12" s="33"/>
      <c r="M12" s="33"/>
      <c r="N12" s="33"/>
    </row>
    <row r="13" spans="1:22">
      <c r="L13" s="33"/>
      <c r="M13" s="33"/>
      <c r="N13" s="33"/>
    </row>
    <row r="14" spans="1:22">
      <c r="L14" s="33"/>
      <c r="M14" s="33"/>
      <c r="N14" s="33"/>
    </row>
    <row r="15" spans="1:22">
      <c r="L15" s="33"/>
      <c r="M15" s="33"/>
      <c r="N15" s="33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27C22-8C14-43FD-A9BA-80792DE9A3D8}">
  <dimension ref="A1:L25"/>
  <sheetViews>
    <sheetView zoomScale="85" zoomScaleNormal="85" workbookViewId="0">
      <selection activeCell="J11" sqref="J11"/>
    </sheetView>
  </sheetViews>
  <sheetFormatPr defaultRowHeight="15"/>
  <cols>
    <col min="1" max="1" width="16.5703125" customWidth="1"/>
    <col min="2" max="2" width="12" customWidth="1"/>
    <col min="3" max="3" width="17.7109375" customWidth="1"/>
    <col min="5" max="5" width="12" customWidth="1"/>
    <col min="6" max="6" width="15.42578125" customWidth="1"/>
  </cols>
  <sheetData>
    <row r="1" spans="1:12">
      <c r="A1" s="48" t="s">
        <v>87</v>
      </c>
      <c r="B1" t="s">
        <v>5</v>
      </c>
      <c r="C1" s="7" t="s">
        <v>4</v>
      </c>
      <c r="D1" t="s">
        <v>8</v>
      </c>
      <c r="E1" t="s">
        <v>6</v>
      </c>
      <c r="F1" s="8" t="s">
        <v>10</v>
      </c>
      <c r="G1" t="s">
        <v>8</v>
      </c>
      <c r="H1" t="s">
        <v>6</v>
      </c>
    </row>
    <row r="2" spans="1:12">
      <c r="A2" s="48">
        <v>9.7915413910603336E-2</v>
      </c>
      <c r="B2">
        <v>71.079000000000008</v>
      </c>
      <c r="C2" s="18" t="s">
        <v>18</v>
      </c>
      <c r="D2" t="s">
        <v>9</v>
      </c>
      <c r="F2" s="21" t="s">
        <v>38</v>
      </c>
      <c r="G2" t="s">
        <v>9</v>
      </c>
      <c r="J2" s="5"/>
      <c r="K2" s="7"/>
      <c r="L2" s="7"/>
    </row>
    <row r="3" spans="1:12">
      <c r="A3" s="48">
        <v>3.8685107235919017E-2</v>
      </c>
      <c r="B3">
        <v>157.197</v>
      </c>
      <c r="C3" s="17" t="s">
        <v>19</v>
      </c>
      <c r="D3" t="s">
        <v>9</v>
      </c>
      <c r="F3" s="21" t="s">
        <v>39</v>
      </c>
      <c r="G3" t="s">
        <v>9</v>
      </c>
      <c r="J3" s="5"/>
    </row>
    <row r="4" spans="1:12">
      <c r="A4" s="48">
        <v>4.650230507115654E-2</v>
      </c>
      <c r="B4">
        <v>114.104</v>
      </c>
      <c r="C4" s="17" t="s">
        <v>20</v>
      </c>
      <c r="D4" t="s">
        <v>9</v>
      </c>
      <c r="F4" s="21" t="s">
        <v>40</v>
      </c>
      <c r="G4" t="s">
        <v>9</v>
      </c>
      <c r="J4" s="5"/>
    </row>
    <row r="5" spans="1:12">
      <c r="A5" s="48">
        <v>4.650230507115654E-2</v>
      </c>
      <c r="B5">
        <v>114.08</v>
      </c>
      <c r="C5" s="17" t="s">
        <v>21</v>
      </c>
      <c r="D5" t="s">
        <v>9</v>
      </c>
      <c r="E5" s="7"/>
      <c r="F5" s="21" t="s">
        <v>41</v>
      </c>
      <c r="G5" t="s">
        <v>9</v>
      </c>
      <c r="J5" s="5"/>
    </row>
    <row r="6" spans="1:12">
      <c r="A6" s="48">
        <v>1.4030867909400684E-3</v>
      </c>
      <c r="B6">
        <v>103.14500000000001</v>
      </c>
      <c r="C6" s="17" t="s">
        <v>22</v>
      </c>
      <c r="D6" t="s">
        <v>9</v>
      </c>
      <c r="F6" s="21" t="s">
        <v>42</v>
      </c>
      <c r="G6" t="s">
        <v>9</v>
      </c>
      <c r="J6" s="5"/>
    </row>
    <row r="7" spans="1:12">
      <c r="A7" s="48">
        <v>7.7570655441972336E-2</v>
      </c>
      <c r="B7">
        <v>128.13099999999997</v>
      </c>
      <c r="C7" s="17" t="s">
        <v>23</v>
      </c>
      <c r="D7" t="s">
        <v>9</v>
      </c>
      <c r="F7" s="21" t="s">
        <v>43</v>
      </c>
      <c r="G7" t="s">
        <v>9</v>
      </c>
      <c r="J7" s="5"/>
    </row>
    <row r="8" spans="1:12">
      <c r="A8" s="48">
        <v>7.7570655441972336E-2</v>
      </c>
      <c r="B8">
        <v>128.10700000000003</v>
      </c>
      <c r="C8" s="17" t="s">
        <v>24</v>
      </c>
      <c r="D8" t="s">
        <v>9</v>
      </c>
      <c r="F8" s="21" t="s">
        <v>44</v>
      </c>
      <c r="G8" t="s">
        <v>9</v>
      </c>
      <c r="J8" s="5"/>
    </row>
    <row r="9" spans="1:12">
      <c r="A9" s="48">
        <v>8.9096011224694335E-2</v>
      </c>
      <c r="B9">
        <v>57.052000000000007</v>
      </c>
      <c r="C9" s="17" t="s">
        <v>25</v>
      </c>
      <c r="D9" t="s">
        <v>9</v>
      </c>
      <c r="F9" s="21" t="s">
        <v>45</v>
      </c>
      <c r="G9" t="s">
        <v>9</v>
      </c>
      <c r="J9" s="5"/>
    </row>
    <row r="10" spans="1:12">
      <c r="A10" s="48">
        <v>1.9342553617959508E-2</v>
      </c>
      <c r="B10">
        <v>137.142</v>
      </c>
      <c r="C10" s="17" t="s">
        <v>26</v>
      </c>
      <c r="D10" t="s">
        <v>9</v>
      </c>
      <c r="F10" s="21" t="s">
        <v>46</v>
      </c>
      <c r="G10" t="s">
        <v>9</v>
      </c>
      <c r="J10" s="5"/>
    </row>
    <row r="11" spans="1:12">
      <c r="A11" s="48">
        <v>5.9029865704550009E-2</v>
      </c>
      <c r="B11">
        <v>113.16000000000001</v>
      </c>
      <c r="C11" s="17" t="s">
        <v>27</v>
      </c>
      <c r="D11" t="s">
        <v>9</v>
      </c>
      <c r="F11" s="21" t="s">
        <v>47</v>
      </c>
      <c r="G11" t="s">
        <v>9</v>
      </c>
      <c r="J11" s="5"/>
    </row>
    <row r="12" spans="1:12">
      <c r="A12" s="48">
        <v>8.0276608538785335E-2</v>
      </c>
      <c r="B12">
        <v>113.16000000000001</v>
      </c>
      <c r="C12" s="17" t="s">
        <v>28</v>
      </c>
      <c r="D12" t="s">
        <v>9</v>
      </c>
      <c r="F12" s="21" t="s">
        <v>48</v>
      </c>
      <c r="G12" t="s">
        <v>9</v>
      </c>
      <c r="J12" s="5"/>
    </row>
    <row r="13" spans="1:12">
      <c r="A13" s="48">
        <v>6.5844858689116062E-2</v>
      </c>
      <c r="B13">
        <v>129.18299999999999</v>
      </c>
      <c r="C13" s="17" t="s">
        <v>29</v>
      </c>
      <c r="D13" t="s">
        <v>9</v>
      </c>
      <c r="F13" s="21" t="s">
        <v>49</v>
      </c>
      <c r="G13" t="s">
        <v>9</v>
      </c>
      <c r="J13" s="5"/>
    </row>
    <row r="14" spans="1:12">
      <c r="A14" s="48">
        <v>1.1425135297654839E-2</v>
      </c>
      <c r="B14">
        <v>131.19900000000001</v>
      </c>
      <c r="C14" s="17" t="s">
        <v>30</v>
      </c>
      <c r="D14" t="s">
        <v>9</v>
      </c>
      <c r="F14" s="21" t="s">
        <v>50</v>
      </c>
      <c r="G14" t="s">
        <v>9</v>
      </c>
      <c r="J14" s="5"/>
    </row>
    <row r="15" spans="1:12">
      <c r="A15" s="48">
        <v>3.7682902385247546E-2</v>
      </c>
      <c r="B15">
        <v>147.17699999999996</v>
      </c>
      <c r="C15" s="17" t="s">
        <v>31</v>
      </c>
      <c r="D15" t="s">
        <v>9</v>
      </c>
      <c r="F15" s="21" t="s">
        <v>51</v>
      </c>
      <c r="G15" t="s">
        <v>9</v>
      </c>
      <c r="J15" s="5"/>
    </row>
    <row r="16" spans="1:12">
      <c r="A16" s="48">
        <v>4.2293044698336335E-2</v>
      </c>
      <c r="B16">
        <v>97.117000000000004</v>
      </c>
      <c r="C16" s="17" t="s">
        <v>32</v>
      </c>
      <c r="D16" t="s">
        <v>9</v>
      </c>
      <c r="F16" s="21" t="s">
        <v>52</v>
      </c>
      <c r="G16" t="s">
        <v>9</v>
      </c>
      <c r="J16" s="5"/>
    </row>
    <row r="17" spans="1:10">
      <c r="A17" s="48">
        <v>5.3417518540789737E-2</v>
      </c>
      <c r="B17">
        <v>87.078000000000003</v>
      </c>
      <c r="C17" s="17" t="s">
        <v>33</v>
      </c>
      <c r="D17" t="s">
        <v>9</v>
      </c>
      <c r="F17" s="21" t="s">
        <v>53</v>
      </c>
      <c r="G17" t="s">
        <v>9</v>
      </c>
      <c r="J17" s="5"/>
    </row>
    <row r="18" spans="1:10">
      <c r="A18" s="48">
        <v>5.5822810182401289E-2</v>
      </c>
      <c r="B18">
        <v>101.105</v>
      </c>
      <c r="C18" s="17" t="s">
        <v>34</v>
      </c>
      <c r="D18" t="s">
        <v>9</v>
      </c>
      <c r="F18" s="21" t="s">
        <v>54</v>
      </c>
      <c r="G18" t="s">
        <v>9</v>
      </c>
      <c r="J18" s="5"/>
    </row>
    <row r="19" spans="1:10">
      <c r="A19" s="48">
        <v>6.5143315293646024E-3</v>
      </c>
      <c r="B19">
        <v>186.214</v>
      </c>
      <c r="C19" s="17" t="s">
        <v>35</v>
      </c>
      <c r="D19" t="s">
        <v>9</v>
      </c>
      <c r="F19" s="21" t="s">
        <v>55</v>
      </c>
      <c r="G19" t="s">
        <v>9</v>
      </c>
      <c r="J19" s="5"/>
    </row>
    <row r="20" spans="1:10">
      <c r="A20" s="48">
        <v>1.9643215073160955E-2</v>
      </c>
      <c r="B20">
        <v>163.17599999999999</v>
      </c>
      <c r="C20" s="17" t="s">
        <v>36</v>
      </c>
      <c r="D20" t="s">
        <v>9</v>
      </c>
      <c r="F20" s="22" t="s">
        <v>56</v>
      </c>
      <c r="G20" t="s">
        <v>9</v>
      </c>
      <c r="J20" s="5"/>
    </row>
    <row r="21" spans="1:10">
      <c r="A21" s="48">
        <v>7.3461615554219276E-2</v>
      </c>
      <c r="B21">
        <v>99.13300000000001</v>
      </c>
      <c r="C21" s="17" t="s">
        <v>37</v>
      </c>
      <c r="D21" t="s">
        <v>9</v>
      </c>
      <c r="F21" s="22" t="s">
        <v>57</v>
      </c>
      <c r="G21" t="s">
        <v>9</v>
      </c>
      <c r="J21" s="5"/>
    </row>
    <row r="22" spans="1:10">
      <c r="A22" s="32"/>
      <c r="F22" s="7" t="s">
        <v>85</v>
      </c>
      <c r="G22" t="s">
        <v>9</v>
      </c>
      <c r="I22" t="s">
        <v>13</v>
      </c>
      <c r="J22" s="5"/>
    </row>
    <row r="23" spans="1:10">
      <c r="F23" s="9" t="s">
        <v>68</v>
      </c>
      <c r="G23" t="s">
        <v>9</v>
      </c>
      <c r="H23">
        <v>1</v>
      </c>
      <c r="J23" s="5"/>
    </row>
    <row r="24" spans="1:10" ht="15.75" thickBot="1"/>
    <row r="25" spans="1:10" ht="15.75" thickBot="1">
      <c r="F25" s="1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46DFF-CCB3-431D-8EC7-7159D6AD0EE7}">
  <dimension ref="A1:H6"/>
  <sheetViews>
    <sheetView tabSelected="1" workbookViewId="0"/>
  </sheetViews>
  <sheetFormatPr defaultRowHeight="15"/>
  <cols>
    <col min="1" max="1" width="12.28515625" customWidth="1"/>
    <col min="2" max="2" width="11.28515625" customWidth="1"/>
  </cols>
  <sheetData>
    <row r="1" spans="1:8">
      <c r="A1" s="3" t="s">
        <v>130</v>
      </c>
      <c r="B1" t="s">
        <v>5</v>
      </c>
      <c r="C1" s="7" t="s">
        <v>4</v>
      </c>
      <c r="D1" t="s">
        <v>8</v>
      </c>
      <c r="E1" t="s">
        <v>6</v>
      </c>
      <c r="F1" s="8" t="s">
        <v>10</v>
      </c>
      <c r="G1" t="s">
        <v>8</v>
      </c>
      <c r="H1" t="s">
        <v>6</v>
      </c>
    </row>
    <row r="2" spans="1:8">
      <c r="A2" s="4">
        <v>0.25560150072821225</v>
      </c>
      <c r="B2">
        <v>347.22</v>
      </c>
      <c r="C2" t="s">
        <v>65</v>
      </c>
      <c r="D2" t="s">
        <v>9</v>
      </c>
      <c r="F2" t="s">
        <v>2</v>
      </c>
      <c r="G2" t="s">
        <v>9</v>
      </c>
      <c r="H2">
        <v>1</v>
      </c>
    </row>
    <row r="3" spans="1:8">
      <c r="A3" s="4">
        <v>0.27537557861937145</v>
      </c>
      <c r="B3">
        <v>324.18</v>
      </c>
      <c r="C3" t="s">
        <v>64</v>
      </c>
      <c r="D3" t="s">
        <v>9</v>
      </c>
    </row>
    <row r="4" spans="1:8">
      <c r="A4" s="4">
        <v>0.20445861367871293</v>
      </c>
      <c r="B4">
        <v>323.2</v>
      </c>
      <c r="C4" t="s">
        <v>62</v>
      </c>
      <c r="D4" t="s">
        <v>9</v>
      </c>
    </row>
    <row r="5" spans="1:8">
      <c r="A5" s="4">
        <v>0.2645643069737032</v>
      </c>
      <c r="B5">
        <v>363.22</v>
      </c>
      <c r="C5" t="s">
        <v>63</v>
      </c>
      <c r="D5" t="s">
        <v>9</v>
      </c>
    </row>
    <row r="6" spans="1:8">
      <c r="A6" s="12"/>
    </row>
  </sheetData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A16E9-0D63-470B-858F-99286DB7BB48}">
  <dimension ref="A1:O7"/>
  <sheetViews>
    <sheetView zoomScale="85" zoomScaleNormal="85" workbookViewId="0">
      <selection activeCell="G20" sqref="G20"/>
    </sheetView>
  </sheetViews>
  <sheetFormatPr defaultRowHeight="15"/>
  <cols>
    <col min="1" max="1" width="11.28515625" customWidth="1"/>
    <col min="5" max="5" width="12" bestFit="1" customWidth="1"/>
  </cols>
  <sheetData>
    <row r="1" spans="1:15">
      <c r="A1" s="2" t="s">
        <v>12</v>
      </c>
      <c r="B1" s="2" t="s">
        <v>5</v>
      </c>
      <c r="C1" s="11" t="s">
        <v>4</v>
      </c>
      <c r="D1" t="s">
        <v>8</v>
      </c>
      <c r="E1" t="s">
        <v>6</v>
      </c>
      <c r="F1" s="8" t="s">
        <v>10</v>
      </c>
      <c r="G1" t="s">
        <v>8</v>
      </c>
      <c r="H1" t="s">
        <v>6</v>
      </c>
    </row>
    <row r="2" spans="1:15">
      <c r="A2" s="4">
        <v>0.29799999999999999</v>
      </c>
      <c r="B2" s="2">
        <v>331.22</v>
      </c>
      <c r="C2" s="3" t="s">
        <v>61</v>
      </c>
      <c r="D2" t="s">
        <v>9</v>
      </c>
      <c r="F2" t="s">
        <v>1</v>
      </c>
      <c r="G2" t="s">
        <v>9</v>
      </c>
      <c r="H2">
        <v>1</v>
      </c>
    </row>
    <row r="3" spans="1:15">
      <c r="A3" s="4">
        <v>0.20200000000000001</v>
      </c>
      <c r="B3" s="2">
        <v>307.2</v>
      </c>
      <c r="C3" s="3" t="s">
        <v>58</v>
      </c>
      <c r="D3" t="s">
        <v>9</v>
      </c>
    </row>
    <row r="4" spans="1:15">
      <c r="A4" s="4">
        <v>0.20200000000000001</v>
      </c>
      <c r="B4" s="2">
        <v>345.21</v>
      </c>
      <c r="C4" s="3" t="s">
        <v>59</v>
      </c>
      <c r="D4" t="s">
        <v>9</v>
      </c>
      <c r="F4" s="2"/>
    </row>
    <row r="5" spans="1:15">
      <c r="A5" s="4">
        <v>0.29799999999999999</v>
      </c>
      <c r="B5" s="2">
        <v>322.20999999999998</v>
      </c>
      <c r="C5" s="3" t="s">
        <v>60</v>
      </c>
      <c r="D5" t="s">
        <v>9</v>
      </c>
      <c r="F5" s="2"/>
    </row>
    <row r="6" spans="1:15">
      <c r="A6" s="14"/>
      <c r="B6" s="2"/>
      <c r="C6" s="2"/>
      <c r="F6" s="2"/>
    </row>
    <row r="7" spans="1:15">
      <c r="A7" s="2"/>
      <c r="B7" s="2"/>
      <c r="C7" s="2"/>
      <c r="O7" s="6"/>
    </row>
  </sheetData>
  <phoneticPr fontId="1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1980C-C74F-42FE-8838-758CB9F16AE2}">
  <dimension ref="A1:H12"/>
  <sheetViews>
    <sheetView workbookViewId="0">
      <selection activeCell="G30" sqref="G30"/>
    </sheetView>
  </sheetViews>
  <sheetFormatPr defaultRowHeight="15"/>
  <cols>
    <col min="1" max="1" width="11.28515625" customWidth="1"/>
    <col min="3" max="3" width="18.7109375" customWidth="1"/>
  </cols>
  <sheetData>
    <row r="1" spans="1:8">
      <c r="A1" s="2" t="s">
        <v>83</v>
      </c>
      <c r="B1" s="2" t="s">
        <v>5</v>
      </c>
      <c r="C1" s="11" t="s">
        <v>4</v>
      </c>
      <c r="D1" t="s">
        <v>8</v>
      </c>
      <c r="E1" t="s">
        <v>6</v>
      </c>
      <c r="F1" s="8" t="s">
        <v>10</v>
      </c>
      <c r="G1" t="s">
        <v>8</v>
      </c>
      <c r="H1" t="s">
        <v>6</v>
      </c>
    </row>
    <row r="2" spans="1:8">
      <c r="A2" s="13">
        <v>0.44150323137397335</v>
      </c>
      <c r="B2">
        <v>162.14100000000002</v>
      </c>
      <c r="C2" s="28" t="s">
        <v>81</v>
      </c>
      <c r="D2" s="13" t="s">
        <v>80</v>
      </c>
      <c r="E2" s="13"/>
      <c r="F2" t="s">
        <v>70</v>
      </c>
      <c r="G2" t="s">
        <v>9</v>
      </c>
      <c r="H2">
        <v>1</v>
      </c>
    </row>
    <row r="3" spans="1:8">
      <c r="A3" s="13">
        <v>9.0863481654406594E-2</v>
      </c>
      <c r="B3">
        <v>162.14100000000002</v>
      </c>
      <c r="C3" s="28" t="s">
        <v>82</v>
      </c>
      <c r="D3" s="13" t="s">
        <v>80</v>
      </c>
      <c r="E3" s="13"/>
    </row>
    <row r="4" spans="1:8">
      <c r="A4" s="13">
        <v>0.1768729433197278</v>
      </c>
      <c r="B4">
        <v>162.14100000000002</v>
      </c>
      <c r="C4" s="28" t="s">
        <v>77</v>
      </c>
      <c r="D4" s="13" t="s">
        <v>9</v>
      </c>
      <c r="E4" s="13"/>
    </row>
    <row r="5" spans="1:8">
      <c r="A5" s="13">
        <v>0.27559431226231063</v>
      </c>
      <c r="B5">
        <v>162.14100000000002</v>
      </c>
      <c r="C5" s="28" t="s">
        <v>79</v>
      </c>
      <c r="D5" s="13" t="s">
        <v>9</v>
      </c>
      <c r="E5" s="13"/>
    </row>
    <row r="6" spans="1:8">
      <c r="A6" s="13">
        <v>1.5166031389581565E-2</v>
      </c>
      <c r="B6">
        <v>342.29700000000003</v>
      </c>
      <c r="C6" s="28" t="s">
        <v>78</v>
      </c>
      <c r="D6" s="13" t="s">
        <v>9</v>
      </c>
      <c r="E6" s="13"/>
    </row>
    <row r="11" spans="1:8">
      <c r="C11" s="31"/>
    </row>
    <row r="12" spans="1:8">
      <c r="C12" s="31"/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41FE3-3689-4B41-B017-8AF31F9EF4BF}">
  <dimension ref="A1:K31"/>
  <sheetViews>
    <sheetView workbookViewId="0">
      <selection activeCell="C7" sqref="C7"/>
    </sheetView>
  </sheetViews>
  <sheetFormatPr defaultRowHeight="15"/>
  <cols>
    <col min="1" max="1" width="32.140625" customWidth="1"/>
    <col min="2" max="2" width="13.5703125" customWidth="1"/>
    <col min="3" max="3" width="31.5703125" customWidth="1"/>
    <col min="5" max="5" width="13.28515625" customWidth="1"/>
    <col min="7" max="7" width="11.85546875" customWidth="1"/>
    <col min="10" max="10" width="8.85546875" style="2"/>
  </cols>
  <sheetData>
    <row r="1" spans="1:10">
      <c r="A1" s="15" t="s">
        <v>100</v>
      </c>
      <c r="B1" s="2" t="s">
        <v>101</v>
      </c>
      <c r="C1" s="11" t="s">
        <v>4</v>
      </c>
      <c r="D1" t="s">
        <v>8</v>
      </c>
      <c r="E1" t="s">
        <v>6</v>
      </c>
      <c r="F1" s="8" t="s">
        <v>10</v>
      </c>
      <c r="G1" t="s">
        <v>8</v>
      </c>
      <c r="H1" t="s">
        <v>6</v>
      </c>
      <c r="J1"/>
    </row>
    <row r="2" spans="1:10" s="2" customFormat="1">
      <c r="A2">
        <v>0.11467690524485656</v>
      </c>
      <c r="B2" s="34">
        <v>3100</v>
      </c>
      <c r="C2" s="2" t="s">
        <v>88</v>
      </c>
      <c r="D2" s="2" t="s">
        <v>9</v>
      </c>
      <c r="F2" t="s">
        <v>3</v>
      </c>
      <c r="G2" t="s">
        <v>9</v>
      </c>
      <c r="H2">
        <v>1</v>
      </c>
      <c r="I2"/>
    </row>
    <row r="3" spans="1:10" s="2" customFormat="1">
      <c r="A3">
        <v>4.0567951318458417E-3</v>
      </c>
      <c r="B3" s="34"/>
      <c r="C3" s="2" t="s">
        <v>89</v>
      </c>
      <c r="D3" s="2" t="s">
        <v>9</v>
      </c>
      <c r="F3"/>
      <c r="G3"/>
      <c r="H3"/>
      <c r="I3"/>
    </row>
    <row r="4" spans="1:10" s="2" customFormat="1">
      <c r="A4">
        <v>3.0208635178209212E-2</v>
      </c>
      <c r="B4" s="34"/>
      <c r="C4" s="15" t="s">
        <v>108</v>
      </c>
      <c r="D4" s="2" t="s">
        <v>9</v>
      </c>
    </row>
    <row r="5" spans="1:10" s="2" customFormat="1">
      <c r="A5">
        <v>6.9545059403071574E-3</v>
      </c>
      <c r="B5" s="34"/>
      <c r="C5" s="15" t="s">
        <v>90</v>
      </c>
      <c r="D5" s="2" t="s">
        <v>9</v>
      </c>
    </row>
    <row r="6" spans="1:10" s="2" customFormat="1">
      <c r="A6">
        <v>9.0553462764416115E-3</v>
      </c>
      <c r="B6" s="34"/>
      <c r="C6" s="2" t="s">
        <v>91</v>
      </c>
      <c r="D6" s="2" t="s">
        <v>9</v>
      </c>
      <c r="F6" s="29"/>
    </row>
    <row r="7" spans="1:10" s="2" customFormat="1">
      <c r="A7">
        <v>0.40567951318458417</v>
      </c>
      <c r="B7" s="34"/>
      <c r="C7" s="2" t="s">
        <v>74</v>
      </c>
      <c r="D7" s="2" t="s">
        <v>9</v>
      </c>
    </row>
    <row r="8" spans="1:10" s="2" customFormat="1">
      <c r="A8">
        <v>5.8823529411764705E-2</v>
      </c>
      <c r="B8" s="34"/>
      <c r="C8" s="2" t="s">
        <v>109</v>
      </c>
      <c r="D8" s="2" t="s">
        <v>9</v>
      </c>
    </row>
    <row r="9" spans="1:10" s="2" customFormat="1">
      <c r="A9">
        <v>1.4923210663575773E-2</v>
      </c>
      <c r="B9" s="34"/>
      <c r="C9" s="2" t="s">
        <v>92</v>
      </c>
      <c r="D9" s="2" t="s">
        <v>9</v>
      </c>
    </row>
    <row r="10" spans="1:10" s="2" customFormat="1">
      <c r="A10">
        <v>8.25847580411475E-3</v>
      </c>
      <c r="B10" s="34"/>
      <c r="C10" s="2" t="s">
        <v>93</v>
      </c>
      <c r="D10" s="2" t="s">
        <v>9</v>
      </c>
    </row>
    <row r="11" spans="1:10" s="2" customFormat="1">
      <c r="A11">
        <v>2.3181686467690522E-3</v>
      </c>
      <c r="B11" s="34"/>
      <c r="C11" s="23" t="s">
        <v>94</v>
      </c>
      <c r="D11" s="2" t="s">
        <v>9</v>
      </c>
    </row>
    <row r="12" spans="1:10" s="2" customFormat="1">
      <c r="A12">
        <v>2.8252680382497827E-2</v>
      </c>
      <c r="B12" s="34"/>
      <c r="C12" s="23" t="s">
        <v>95</v>
      </c>
      <c r="D12" s="2" t="s">
        <v>9</v>
      </c>
    </row>
    <row r="13" spans="1:10" s="2" customFormat="1">
      <c r="A13">
        <v>0.20863517820921473</v>
      </c>
      <c r="B13" s="34"/>
      <c r="C13" s="2" t="s">
        <v>96</v>
      </c>
      <c r="D13" s="2" t="s">
        <v>9</v>
      </c>
    </row>
    <row r="14" spans="1:10" s="2" customFormat="1">
      <c r="A14">
        <v>5.0492610837438424E-2</v>
      </c>
      <c r="C14" s="2" t="s">
        <v>97</v>
      </c>
      <c r="D14" s="2" t="s">
        <v>9</v>
      </c>
    </row>
    <row r="15" spans="1:10" s="2" customFormat="1">
      <c r="A15">
        <v>5.6577803535207187E-2</v>
      </c>
      <c r="C15" s="2" t="s">
        <v>98</v>
      </c>
      <c r="D15" s="2" t="s">
        <v>9</v>
      </c>
      <c r="I15" s="6"/>
    </row>
    <row r="16" spans="1:10" s="2" customFormat="1">
      <c r="A16">
        <v>1.08664155317299E-3</v>
      </c>
      <c r="C16" s="2" t="s">
        <v>99</v>
      </c>
      <c r="D16" s="2" t="s">
        <v>9</v>
      </c>
      <c r="I16" s="6"/>
    </row>
    <row r="17" spans="1:11" s="2" customFormat="1">
      <c r="A17"/>
      <c r="I17" s="6"/>
    </row>
    <row r="18" spans="1:11" s="2" customFormat="1"/>
    <row r="19" spans="1:11">
      <c r="B19" s="3"/>
    </row>
    <row r="20" spans="1:11">
      <c r="J20"/>
      <c r="K20" s="6"/>
    </row>
    <row r="21" spans="1:11">
      <c r="E21" s="10"/>
      <c r="G21" s="2"/>
      <c r="J21"/>
      <c r="K21" s="6"/>
    </row>
    <row r="22" spans="1:11">
      <c r="E22" s="10"/>
      <c r="G22" s="2"/>
      <c r="J22"/>
      <c r="K22" s="6"/>
    </row>
    <row r="23" spans="1:11">
      <c r="E23" s="10"/>
      <c r="G23" s="2"/>
      <c r="J23"/>
    </row>
    <row r="24" spans="1:11">
      <c r="E24" s="10"/>
      <c r="G24" s="2"/>
      <c r="J24"/>
    </row>
    <row r="25" spans="1:11">
      <c r="E25" s="10"/>
      <c r="G25" s="2"/>
      <c r="J25"/>
    </row>
    <row r="26" spans="1:11">
      <c r="E26" s="10"/>
      <c r="G26" s="2"/>
      <c r="J26"/>
    </row>
    <row r="27" spans="1:11">
      <c r="E27" s="10"/>
      <c r="G27" s="2"/>
      <c r="J27"/>
    </row>
    <row r="28" spans="1:11">
      <c r="E28" s="10"/>
      <c r="G28" s="2"/>
      <c r="J28"/>
    </row>
    <row r="29" spans="1:11">
      <c r="A29" s="25"/>
      <c r="C29" s="30"/>
      <c r="E29" s="10"/>
      <c r="G29" s="2"/>
      <c r="J29"/>
    </row>
    <row r="30" spans="1:11">
      <c r="A30" s="25"/>
      <c r="C30" s="26"/>
      <c r="E30" s="10"/>
      <c r="G30" s="2"/>
      <c r="J30"/>
    </row>
    <row r="31" spans="1:11">
      <c r="A31" s="25"/>
      <c r="C31" s="26"/>
      <c r="E31" s="10"/>
      <c r="G31" s="2"/>
      <c r="J3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06990-CF1F-44DC-AB5B-7C03566BCBD7}">
  <dimension ref="A1:H5"/>
  <sheetViews>
    <sheetView workbookViewId="0">
      <selection activeCell="E3" sqref="E3"/>
    </sheetView>
  </sheetViews>
  <sheetFormatPr defaultRowHeight="15"/>
  <cols>
    <col min="1" max="1" width="23.140625" customWidth="1"/>
    <col min="2" max="2" width="11.140625" customWidth="1"/>
    <col min="3" max="3" width="14.28515625" customWidth="1"/>
    <col min="5" max="5" width="11.7109375" customWidth="1"/>
    <col min="7" max="7" width="11.42578125" customWidth="1"/>
  </cols>
  <sheetData>
    <row r="1" spans="1:8">
      <c r="A1" s="15" t="s">
        <v>106</v>
      </c>
      <c r="B1" s="15" t="s">
        <v>5</v>
      </c>
      <c r="C1" s="43" t="s">
        <v>4</v>
      </c>
      <c r="D1" t="s">
        <v>8</v>
      </c>
      <c r="E1" t="s">
        <v>107</v>
      </c>
      <c r="F1" s="8" t="s">
        <v>10</v>
      </c>
      <c r="G1" t="s">
        <v>8</v>
      </c>
      <c r="H1" t="s">
        <v>107</v>
      </c>
    </row>
    <row r="2" spans="1:8">
      <c r="A2" s="44">
        <v>0.18897004031760029</v>
      </c>
      <c r="B2" s="45">
        <v>255</v>
      </c>
      <c r="C2" s="44" t="s">
        <v>102</v>
      </c>
      <c r="D2" t="s">
        <v>9</v>
      </c>
      <c r="F2" t="s">
        <v>92</v>
      </c>
      <c r="G2" t="s">
        <v>9</v>
      </c>
      <c r="H2">
        <v>1</v>
      </c>
    </row>
    <row r="3" spans="1:8">
      <c r="A3" s="44">
        <v>0.55458662803680536</v>
      </c>
      <c r="B3" s="45">
        <v>253</v>
      </c>
      <c r="C3" s="44" t="s">
        <v>103</v>
      </c>
      <c r="D3" t="s">
        <v>9</v>
      </c>
    </row>
    <row r="4" spans="1:8">
      <c r="A4" s="44">
        <v>5.2964914701802486E-2</v>
      </c>
      <c r="B4" s="45">
        <v>283</v>
      </c>
      <c r="C4" s="44" t="s">
        <v>105</v>
      </c>
      <c r="D4" t="s">
        <v>9</v>
      </c>
    </row>
    <row r="5" spans="1:8">
      <c r="A5" s="44">
        <v>0.20347841694379201</v>
      </c>
      <c r="B5" s="45">
        <v>281</v>
      </c>
      <c r="C5" s="44" t="s">
        <v>104</v>
      </c>
      <c r="D5" t="s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FB12E-3D10-48C8-98CE-9C558B494055}">
  <dimension ref="A1:T30"/>
  <sheetViews>
    <sheetView workbookViewId="0">
      <selection activeCell="H14" sqref="H14"/>
    </sheetView>
  </sheetViews>
  <sheetFormatPr defaultRowHeight="15"/>
  <cols>
    <col min="3" max="3" width="10.7109375" style="2" customWidth="1"/>
    <col min="5" max="5" width="16.85546875" customWidth="1"/>
    <col min="6" max="6" width="8.85546875" style="2"/>
    <col min="10" max="10" width="8.7109375" customWidth="1"/>
  </cols>
  <sheetData>
    <row r="1" spans="1:20" ht="19.899999999999999" customHeight="1">
      <c r="A1" s="2" t="s">
        <v>17</v>
      </c>
      <c r="B1" t="s">
        <v>5</v>
      </c>
      <c r="C1" s="11" t="s">
        <v>4</v>
      </c>
      <c r="D1" t="s">
        <v>8</v>
      </c>
      <c r="E1" t="s">
        <v>6</v>
      </c>
      <c r="F1" s="24" t="s">
        <v>10</v>
      </c>
      <c r="G1" t="s">
        <v>8</v>
      </c>
      <c r="H1" t="s">
        <v>6</v>
      </c>
      <c r="K1" s="16"/>
      <c r="L1" s="16"/>
      <c r="M1" s="16"/>
      <c r="N1" s="16"/>
      <c r="O1" s="16"/>
      <c r="P1" s="16"/>
      <c r="Q1" s="16"/>
      <c r="R1" s="16"/>
      <c r="S1" s="16"/>
      <c r="T1" s="16"/>
    </row>
    <row r="2" spans="1:20">
      <c r="A2" s="2"/>
      <c r="C2" s="2" t="s">
        <v>66</v>
      </c>
      <c r="D2" t="s">
        <v>9</v>
      </c>
      <c r="E2">
        <v>61.977899999999998</v>
      </c>
      <c r="F2" s="2" t="s">
        <v>67</v>
      </c>
      <c r="G2" s="2" t="s">
        <v>9</v>
      </c>
      <c r="H2">
        <v>61.977899999999998</v>
      </c>
      <c r="K2" s="16"/>
      <c r="L2" s="16"/>
      <c r="M2" s="16"/>
      <c r="N2" s="16"/>
      <c r="O2" s="16"/>
      <c r="P2" s="16"/>
      <c r="Q2" s="16"/>
      <c r="R2" s="16"/>
      <c r="S2" s="16"/>
      <c r="T2" s="16"/>
    </row>
    <row r="3" spans="1:20">
      <c r="A3" s="2"/>
      <c r="C3" s="2" t="s">
        <v>69</v>
      </c>
      <c r="D3" t="s">
        <v>9</v>
      </c>
      <c r="E3">
        <v>61.977899999999998</v>
      </c>
      <c r="F3" s="2" t="s">
        <v>71</v>
      </c>
      <c r="G3" t="s">
        <v>9</v>
      </c>
      <c r="H3">
        <v>61.977899999999998</v>
      </c>
      <c r="K3" s="16"/>
      <c r="L3" s="16"/>
      <c r="M3" s="16"/>
      <c r="N3" s="16"/>
      <c r="O3" s="16"/>
      <c r="P3" s="16"/>
      <c r="Q3" s="16"/>
      <c r="R3" s="16"/>
      <c r="S3" s="16"/>
      <c r="T3" s="16"/>
    </row>
    <row r="4" spans="1:20">
      <c r="A4" s="2"/>
      <c r="C4" s="23" t="s">
        <v>68</v>
      </c>
      <c r="D4" t="s">
        <v>9</v>
      </c>
      <c r="E4">
        <v>1</v>
      </c>
      <c r="F4" s="2" t="s">
        <v>73</v>
      </c>
      <c r="G4" t="s">
        <v>9</v>
      </c>
      <c r="H4">
        <v>61.977899999999998</v>
      </c>
      <c r="K4" s="16"/>
      <c r="L4" s="16"/>
      <c r="M4" s="16"/>
      <c r="N4" s="16"/>
      <c r="O4" s="16"/>
      <c r="P4" s="16"/>
      <c r="Q4" s="16"/>
      <c r="R4" s="16"/>
      <c r="S4" s="16"/>
      <c r="T4" s="16"/>
    </row>
    <row r="5" spans="1:20">
      <c r="A5" s="2"/>
      <c r="C5" s="23" t="s">
        <v>1</v>
      </c>
      <c r="D5" t="s">
        <v>9</v>
      </c>
      <c r="E5">
        <v>1</v>
      </c>
      <c r="F5" s="2" t="s">
        <v>72</v>
      </c>
      <c r="G5" t="s">
        <v>9</v>
      </c>
      <c r="H5">
        <v>1</v>
      </c>
      <c r="K5" s="16"/>
      <c r="L5" s="6"/>
      <c r="M5" s="16"/>
      <c r="N5" s="16"/>
      <c r="O5" s="16"/>
      <c r="P5" s="16"/>
      <c r="Q5" s="16"/>
      <c r="R5" s="16"/>
      <c r="S5" s="16"/>
      <c r="T5" s="16"/>
    </row>
    <row r="6" spans="1:20">
      <c r="A6" s="2"/>
      <c r="C6" s="23" t="s">
        <v>2</v>
      </c>
      <c r="D6" t="s">
        <v>9</v>
      </c>
      <c r="E6">
        <v>1</v>
      </c>
      <c r="F6" s="9"/>
      <c r="K6" s="16"/>
      <c r="L6" s="6"/>
      <c r="M6" s="6"/>
      <c r="N6" s="16"/>
      <c r="O6" s="16"/>
      <c r="P6" s="16"/>
      <c r="Q6" s="16"/>
      <c r="R6" s="16"/>
      <c r="S6" s="16"/>
      <c r="T6" s="16"/>
    </row>
    <row r="7" spans="1:20">
      <c r="A7" s="2"/>
      <c r="C7" s="23" t="s">
        <v>70</v>
      </c>
      <c r="D7" t="s">
        <v>9</v>
      </c>
      <c r="E7">
        <v>1</v>
      </c>
      <c r="F7" s="9"/>
      <c r="L7" s="6"/>
      <c r="M7" s="6"/>
      <c r="N7" s="16"/>
      <c r="O7" s="16"/>
      <c r="P7" s="16"/>
      <c r="Q7" s="16"/>
      <c r="R7" s="16"/>
      <c r="S7" s="16"/>
      <c r="T7" s="16"/>
    </row>
    <row r="8" spans="1:20">
      <c r="A8" s="2"/>
      <c r="C8" s="23" t="s">
        <v>3</v>
      </c>
      <c r="D8" t="s">
        <v>9</v>
      </c>
      <c r="E8">
        <v>1</v>
      </c>
      <c r="F8" s="9"/>
      <c r="L8" s="6"/>
      <c r="M8" s="6"/>
      <c r="N8" s="16"/>
      <c r="O8" s="16"/>
      <c r="P8" s="16"/>
      <c r="Q8" s="16"/>
      <c r="R8" s="16"/>
      <c r="S8" s="16"/>
      <c r="T8" s="16"/>
    </row>
    <row r="9" spans="1:20">
      <c r="A9" s="2"/>
      <c r="C9" s="2" t="s">
        <v>75</v>
      </c>
      <c r="D9" t="s">
        <v>9</v>
      </c>
      <c r="E9" s="2">
        <v>9.8999999999999999E-4</v>
      </c>
      <c r="K9" s="16"/>
      <c r="L9" s="6"/>
      <c r="M9" s="6"/>
      <c r="N9" s="16"/>
      <c r="O9" s="16"/>
      <c r="P9" s="16"/>
      <c r="Q9" s="16"/>
      <c r="R9" s="16"/>
      <c r="S9" s="16"/>
      <c r="T9" s="16"/>
    </row>
    <row r="10" spans="1:20" ht="14.45" customHeight="1">
      <c r="A10" s="2"/>
      <c r="C10" s="2" t="s">
        <v>86</v>
      </c>
      <c r="D10" t="s">
        <v>9</v>
      </c>
      <c r="E10" s="27">
        <v>9.9999999999999995E-7</v>
      </c>
      <c r="H10" s="35"/>
      <c r="L10" s="20"/>
      <c r="M10" s="20"/>
    </row>
    <row r="11" spans="1:20" ht="14.45" customHeight="1">
      <c r="A11" s="2"/>
      <c r="C11" s="2" t="s">
        <v>76</v>
      </c>
      <c r="D11" t="s">
        <v>9</v>
      </c>
      <c r="E11" s="2">
        <v>0.02</v>
      </c>
      <c r="L11" s="20"/>
      <c r="M11" s="20"/>
    </row>
    <row r="12" spans="1:20" ht="14.45" customHeight="1">
      <c r="A12" s="2"/>
    </row>
    <row r="13" spans="1:20" ht="14.45" customHeight="1"/>
    <row r="14" spans="1:20" ht="14.45" customHeight="1"/>
    <row r="15" spans="1:20" ht="14.45" customHeight="1"/>
    <row r="16" spans="1:20" ht="14.45" customHeight="1">
      <c r="J16" s="6"/>
      <c r="K16" s="6"/>
      <c r="L16" s="6"/>
    </row>
    <row r="17" spans="1:12" ht="14.45" customHeight="1">
      <c r="A17" s="15"/>
      <c r="J17" s="6"/>
      <c r="K17" s="6"/>
      <c r="L17" s="6"/>
    </row>
    <row r="18" spans="1:12" ht="14.45" customHeight="1">
      <c r="J18" s="6"/>
      <c r="K18" s="6"/>
      <c r="L18" s="6"/>
    </row>
    <row r="19" spans="1:12" ht="14.45" customHeight="1">
      <c r="J19" s="6"/>
      <c r="K19" s="6"/>
      <c r="L19" s="6"/>
    </row>
    <row r="20" spans="1:12">
      <c r="J20" s="6"/>
      <c r="K20" s="6"/>
      <c r="L20" s="6"/>
    </row>
    <row r="21" spans="1:12">
      <c r="J21" s="6"/>
      <c r="K21" s="6"/>
      <c r="L21" s="6"/>
    </row>
    <row r="29" spans="1:12" ht="13.9" customHeight="1"/>
    <row r="30" spans="1:12" ht="13.9" customHeight="1"/>
  </sheetData>
  <phoneticPr fontId="10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C o M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J a G k X a s A A A D 2 A A A A E g A A A E N v b m Z p Z y 9 Q Y W N r Y W d l L n h t b I S P s Q 6 C M B i E d x P f g X S n L X W S / J T B U U m M J s a 1 g Q Y a o D W 0 W N 7 N w U f y F Y Q o 6 u Z 4 d 1 9 y d 4 / b H d K h b Y K r 7 K w y O k E R p i i w T u h C N E b L B G m D U r 5 c w F 7 k t S h l M N L a x o M t E l Q 5 d 4 k J 8 d 5 j v 8 K m K w m j N C L n b H f M K 9 k K 9 I H V f z h U e q r N J e J w e q 3 h D K 8 j z C j D F M j s Q a b 0 N 2 f j 3 i n 9 M W H T N 6 7 v J K 9 N u D 0 A m S W Q 9 w X + B A A A / / 8 D A F B L A w Q U A A I A C A A A A C E A l n + F r j s H A A C 7 Z Q A A E w A A A E Z v c m 1 1 b G F z L 1 N l Y 3 R p b 2 4 x L m 3 s n U 1 v G 1 U U h v e R 8 h + u p h t b H Y W 5 H / N V F B Z N W w m p Q o I G N k 0 X r j t t L e y Z y D N B j a J I L I o E g k W Q W h p E g s I O p C 4 C L S i L w g + K 7 f / A x M 7 H H N v v x I 4 9 S Z v e L l q N x 7 l 5 5 v W 5 5 9 z z z v U 0 D q p J L Q r Z n d 6 / / M P Z m d m Z + H G l G T x g V w x u s H l W D 5 L Z G Z b + a f + y 0 X q 1 l 7 6 y W L l f D + Z u N a P G Q l R f a Y R x a e 1 2 L Q z i 7 k v X a 2 G l u V q 6 V U v f s h C F S R A m c c l Y u L b 0 e R w 0 4 6 X V K A o b t a U b Q f x l E i 0 v 8 b n k S W K U T R a u 1 O t H f / v K L 6 + X z d 5 v v W L s / / 2 y 9 c 9 T t r + 3 2 9 n c a 7 / Y Y K 1 n u 6 3 t N 6 z 9 4 j V L T 3 S e 7 x j H U H e W 6 7 W k R 1 X q 8 Z r M 6 B 1 z w 2 T d 0 0 n Q 7 L 1 v M X i S X F + 9 E d R r j V r 6 Y s m 4 m r 7 l 0 5 U o C e 4 k q + l g n 0 R h k K K t H Q 0 w d z D E 8 Y H I H s j s g c o e 2 N k D J 3 v g Z g + 8 7 I G f P e A W O S I M n E B w Q s E J B i c c n I B w Q s I J C i c s g r A I q g d h E Y R F E B Z B W A R h E Y R F E B Z B W C R h k Y R F 0 g + H s E j C I g m L J C y S s E j C I g m L I i y K s C j C o m i k E B Z F W B R h U Y R F E R Z F W G z C Y h M W m 7 D Y h M W m Y U t Y b M J i E x a b s N i E x S E s D m F x C I t D W B z C 4 t A 5 R F g c w u I Q F o e w u I T F J S w u Y X E J i 0 t Y X M L i 0 g l N W F z C 4 h I W j 7 B 4 h M U j L B 5 h 8 Q i L R 1 g 8 w u L R 7 E J Y P M L i E x a f s P i E x S c s P m H x C Y t P W H z C 4 t N U 1 5 f r a L K z a L a z a L q z a L 6 z a M K z b C N T R F q v v t 7 / 6 9 / W x h Z r b + 1 0 N p + f l I z F Z i W M H 0 b N w 2 K 2 u L o c x K W R q o 6 5 R k t D k v 4 o S 9 K i s p 4 t G g K e k f C M g m d s e M a B Z 1 x 4 x o N n f H i m W 4 / A K a w C x z J w r A P H Q n C s B M d S c K w F x 2 J w r I b A a o i c m M B q C K y G w G o I r I b A a g i s h s B q C K y G x G p I r I b M m S J Y D Y n V k F g N i d W Q W A 2 J 1 Z B Y D Y X V U F g N h d V Q O R k D q 6 G w G g q r o b A a C q u h s B o 2 V s P G a t h Y D R u r Y e c k U K y G j d W w s R o 2 V s P G a j h Y D Q e r 4 W A 1 H K y G g 9 V w c u o J V s P B a j h Y D Q e r 4 W I 1 X K y G i 9 V w s R o u V s P F a r g 5 5 R W r 4 W I 1 X K y G h 9 X w s B o e V s P D a n h Y D Q + r 4 W E 1 v J z V B l b D w 2 r 4 W A 0 f q + F j N X y s h o / V 8 L E a P l b D x 2 r 4 O Y u v v N V X z v L L y l l / W T k L M C t n B W b l L M E s q k l m u d 3 5 6 b s P 0 p V y e / s p a + 0 + 2 / / v D e t 8 8 0 N 7 + 3 V r 7 1 n f y n s 5 i o P S k P X 5 O P 4 P H 2 4 A 5 W O M Y w w x a g w t x F + d n y + U 0 8 T w K X Q x f H g b E 6 4 0 7 g f N i 2 1 k h j C M 2 s q M Z R 8 K F D 6 D e h 9 / M n L C o J H Z o J H Z o J H Z o J H Z o J H Z o J H Z o J H Z o J H 5 Q S O m E D Q i E z Q y J 2 g k D B o J g 0 b C o J E w a G R O 0 E g Y N B I H T X t n a / / P 3 a 5 o 6 U W 3 v 9 0 8 E e 2 z o B F 9 F R w 5 3 8 P 0 N d e m Z Q W L 9 I O c n a m F G K v P s G c l U R 5 u 2 q f h N 3 c j q q 4 0 g j A Z 1 5 2 / e x z V 8 4 a Z 0 h 1 e / D w 3 2 c 2 w G j 2 o h Y / m f e X f O 7 P d c m j V n y S i s 0 / m U e e y M c G N g X P N / / q + g L 4 v o O 8 L j H R f o O C l k j Z 8 t e G r D V 9 t + G r D V x u + l 9 / w n a a b w 7 W d M 4 K d I 7 S d c 7 q d M 6 3 O n I / f W s u C W + t r I 7 X W 6 Y W 0 v 9 9 m v Y u 7 + L 6 a 4 u i m W j f V u q n W m + 3 0 Z r s L 3 G y n t 7 1 p F 0 S 7 I N o F 0 S 6 I d k G 0 C 6 K 3 v e l t b 3 r b 2 4 V u e 9 M b w 6 b k Y V z 2 v W B D f t O o 6 3 v q 5 g 2 q M + D m q Y L d v K s Z N 0 9 Z 5 7 N T 5 k Q e u O 8 K v I 4 + H D T 9 0 c e C 0 i D K g T A B w v Q H k x + M S R i S M C J h 0 o P R C N M / T P 7 o y m F r B R s r 2 F b B p g q 2 V L C h g u 0 U b K Z g K w U b K d h G w S Y K t l C w g Y L t E 2 y e Y O s E G y f Y N s G m q a 9 l u r B 6 q c v l 5 E 7 Y 5 a y W 9 j l W S 4 8 W y 2 z I z P c 9 n u F 9 L 6 Q F Z Y q c s f j w w f J + + 0 j j i r H H 5 a M N L M c e W I w 2 s B p 7 Y J k Z u P V y r / 3 r B m v v P O 3 8 v N n e e t P 6 b W u y R K x O z 8 Q L 6 Y S u V N M X u 7 y 1 g y e + l N Y M y 5 i b M 3 w j j b F S t c z m P 2 J h l L D b t T j p T u V K 7 e D 5 L p k 3 V c t T y N l 9 + S d f i 4 F k 5 J T f s w f T s K v s 7 b x Z r m 8 1 F X + r S b s n Q 4 L 6 n X N C x l 5 x u T r J 6 S S n k 9 x k S W 7 q q 6 y 3 f J F F Q v X H z v M / h m 6 U X I g a 9 9 O U k d k p m S + T C U n W z c O x m k e D D k z r Y c / U O 4 b 7 f T o F a f B a L + K L u u d a k 8 a f 9 U V / U X f s C u c V 4 C k o y + w V k p t P k m b l i 0 p 9 J a 2 M H z 8 K o 2 Z g H l Q 2 7 b t r 3 1 3 7 7 t p 3 1 7 7 7 F D y c d / 7 b t k P 6 O X u y m u b r r k 1 3 b b p r 0 x t 7 T s m Y E z y V a K R O g R H U Y R d 7 s 1 J 9 f H L B a + k V r / d f s s k e V u p x 3 z P Q 6 b V 3 m 8 B i C 4 G g c y 3 X j c u b c U X O x b E + W T n F 5 0 2 d 6 V M c 6 G k L / l K q P O P j o g r 4 2 q c N p u c Z n r T E r Q L 6 V 2 6 b x t 3 q P d 3 C X o 4 W 9 n 3 p K I r 4 r z I u + e 6 d U 9 Z w p 3 Y e / w M A A P / / A w B Q S w E C L Q A U A A Y A C A A A A C E A K t 2 q Q N I A A A A 3 A Q A A E w A A A A A A A A A A A A A A A A A A A A A A W 0 N v b n R l b n R f V H l w Z X N d L n h t b F B L A Q I t A B Q A A g A I A A A A I Q A l o a R d q w A A A P Y A A A A S A A A A A A A A A A A A A A A A A A s D A A B D b 2 5 m a W c v U G F j a 2 F n Z S 5 4 b W x Q S w E C L Q A U A A I A C A A A A C E A l n + F r j s H A A C 7 Z Q A A E w A A A A A A A A A A A A A A A A D m A w A A R m 9 y b X V s Y X M v U 2 V j d G l v b j E u b V B L B Q Y A A A A A A w A D A M I A A A B S C w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Y w A A A A A A A B H j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z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A 1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A t M D k t M j V U M D Q 6 N D E 6 M z Y u O T g y M z Q 0 N V o i L z 4 8 R W 5 0 c n k g V H l w Z T 0 i R m l s b E N v b H V t b l R 5 c G V z I i B W Y W x 1 Z T 0 i c 0 J R W U d C U V l H Q m d Z R k J n W T 0 i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z L j E m c X V v d D s s J n F 1 b 3 Q 7 Q 2 9 s d W 1 u M y 4 y J n F 1 b 3 Q 7 L C Z x d W 9 0 O 0 N v b H V t b j M u M y Z x d W 9 0 O y w m c X V v d D t D b 2 x 1 b W 4 z L j Q m c X V v d D s s J n F 1 b 3 Q 7 Q 2 9 s d W 1 u M y 4 1 J n F 1 b 3 Q 7 L C Z x d W 9 0 O 0 N v b H V t b j M u N i Z x d W 9 0 O y w m c X V v d D t D b 2 x 1 b W 4 z L j c m c X V v d D s s J n F 1 b 3 Q 7 Q 2 9 s d W 1 u M y 4 4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v 6 7 O A 6 r K 9 6 5 C c I O y c o O 2 Y l T E u e 0 N v b H V t b j E u M S w w f S Z x d W 9 0 O y w m c X V v d D t T Z W N 0 a W 9 u M S 8 x L + u z g O q y v e u Q n C D s n K D t m J U x L n t D b 2 x 1 b W 4 x L j I s M X 0 m c X V v d D s s J n F 1 b 3 Q 7 U 2 V j d G l v b j E v M S / r s 4 D q s r 3 r k J w g 7 J y g 7 Z i V M S 5 7 Q 2 9 s d W 1 u M S 4 z L D J 9 J n F 1 b 3 Q 7 L C Z x d W 9 0 O 1 N l Y 3 R p b 2 4 x L z E v 6 7 O A 6 r K 9 6 5 C c I O y c o O 2 Y l T I u e 0 N v b H V t b j M u M S w 5 f S Z x d W 9 0 O y w m c X V v d D t T Z W N 0 a W 9 u M S 8 x L + u z g O q y v e u Q n C D s n K D t m J U y L n t D b 2 x 1 b W 4 z L j I s M T B 9 J n F 1 b 3 Q 7 L C Z x d W 9 0 O 1 N l Y 3 R p b 2 4 x L z E v 6 7 O A 6 r K 9 6 5 C c I O y c o O 2 Y l T I u e 0 N v b H V t b j M u M y w x M X 0 m c X V v d D s s J n F 1 b 3 Q 7 U 2 V j d G l v b j E v M S / r s 4 D q s r 3 r k J w g 7 J y g 7 Z i V M i 5 7 Q 2 9 s d W 1 u M y 4 0 L D E y f S Z x d W 9 0 O y w m c X V v d D t T Z W N 0 a W 9 u M S 8 x L + u z g O q y v e u Q n C D s n K D t m J U y L n t D b 2 x 1 b W 4 z L j U s M T N 9 J n F 1 b 3 Q 7 L C Z x d W 9 0 O 1 N l Y 3 R p b 2 4 x L z E v 6 7 O A 6 r K 9 6 5 C c I O y c o O 2 Y l T I u e 0 N v b H V t b j M u N i w x N H 0 m c X V v d D s s J n F 1 b 3 Q 7 U 2 V j d G l v b j E v M S / r s 4 D q s r 3 r k J w g 7 J y g 7 Z i V M i 5 7 Q 2 9 s d W 1 u M y 4 3 L D E 1 f S Z x d W 9 0 O y w m c X V v d D t T Z W N 0 a W 9 u M S 8 x L + u z g O q y v e u Q n C D s n K D t m J U y L n t D b 2 x 1 b W 4 z L j g s M T Z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8 x L + u z g O q y v e u Q n C D s n K D t m J U x L n t D b 2 x 1 b W 4 x L j E s M H 0 m c X V v d D s s J n F 1 b 3 Q 7 U 2 V j d G l v b j E v M S / r s 4 D q s r 3 r k J w g 7 J y g 7 Z i V M S 5 7 Q 2 9 s d W 1 u M S 4 y L D F 9 J n F 1 b 3 Q 7 L C Z x d W 9 0 O 1 N l Y 3 R p b 2 4 x L z E v 6 7 O A 6 r K 9 6 5 C c I O y c o O 2 Y l T E u e 0 N v b H V t b j E u M y w y f S Z x d W 9 0 O y w m c X V v d D t T Z W N 0 a W 9 u M S 8 x L + u z g O q y v e u Q n C D s n K D t m J U y L n t D b 2 x 1 b W 4 z L j E s O X 0 m c X V v d D s s J n F 1 b 3 Q 7 U 2 V j d G l v b j E v M S / r s 4 D q s r 3 r k J w g 7 J y g 7 Z i V M i 5 7 Q 2 9 s d W 1 u M y 4 y L D E w f S Z x d W 9 0 O y w m c X V v d D t T Z W N 0 a W 9 u M S 8 x L + u z g O q y v e u Q n C D s n K D t m J U y L n t D b 2 x 1 b W 4 z L j M s M T F 9 J n F 1 b 3 Q 7 L C Z x d W 9 0 O 1 N l Y 3 R p b 2 4 x L z E v 6 7 O A 6 r K 9 6 5 C c I O y c o O 2 Y l T I u e 0 N v b H V t b j M u N C w x M n 0 m c X V v d D s s J n F 1 b 3 Q 7 U 2 V j d G l v b j E v M S / r s 4 D q s r 3 r k J w g 7 J y g 7 Z i V M i 5 7 Q 2 9 s d W 1 u M y 4 1 L D E z f S Z x d W 9 0 O y w m c X V v d D t T Z W N 0 a W 9 u M S 8 x L + u z g O q y v e u Q n C D s n K D t m J U y L n t D b 2 x 1 b W 4 z L j Y s M T R 9 J n F 1 b 3 Q 7 L C Z x d W 9 0 O 1 N l Y 3 R p b 2 4 x L z E v 6 7 O A 6 r K 9 6 5 C c I O y c o O 2 Y l T I u e 0 N v b H V t b j M u N y w x N X 0 m c X V v d D s s J n F 1 b 3 Q 7 U 2 V j d G l v b j E v M S / r s 4 D q s r 3 r k J w g 7 J y g 7 Z i V M i 5 7 Q 2 9 s d W 1 u M y 4 4 L D E 2 f S Z x d W 9 0 O 1 0 s J n F 1 b 3 Q 7 U m V s Y X R p b 2 5 z a G l w S W 5 m b y Z x d W 9 0 O z p b X X 0 i L z 4 8 R W 5 0 c n k g V H l w Z T 0 i U m V z d W x 0 V H l w Z S I g V m F s d W U 9 I n N F e G N l c H R p b 2 4 i L z 4 8 R W 5 0 c n k g V H l w Z T 0 i T m F 2 a W d h d G l v b l N 0 Z X B O Y W 1 l I i B W Y W x 1 Z T 0 i c + 2 D k O y D i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M S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2 N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w L T A 5 L T I 1 V D E w O j U z O j A z L j A 4 N T A 5 O T J a I i 8 + P E V u d H J 5 I F R 5 c G U 9 I k Z p b G x D b 2 x 1 b W 5 U e X B l c y I g V m F s d W U 9 I n N C Z 1 l H Q m d V R 0 J n P T 0 i L z 4 8 R W 5 0 c n k g V H l w Z T 0 i R m l s b E N v b H V t b k 5 h b W V z I i B W Y W x 1 Z T 0 i c 1 s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I C g y K S / r s 4 D q s r 3 r k J w g 7 J y g 7 Z i V M i 5 7 Q 2 9 s d W 1 u M S 4 y L D F 9 J n F 1 b 3 Q 7 L C Z x d W 9 0 O 1 N l Y 3 R p b 2 4 x L z E g K D I p L + u z g O q y v e u Q n C D s n K D t m J U y L n t D b 2 x 1 b W 4 x L j M s M n 0 m c X V v d D s s J n F 1 b 3 Q 7 U 2 V j d G l v b j E v M S A o M i k v 6 7 O A 6 r K 9 6 5 C c I O y c o O 2 Y l T I u e 0 N v b H V t b j E u N C w z f S Z x d W 9 0 O y w m c X V v d D t T Z W N 0 a W 9 u M S 8 x I C g y K S / r s 4 D q s r 3 r k J w g 7 J y g 7 Z i V M i 5 7 Q 2 9 s d W 1 u M S 4 1 L D R 9 J n F 1 b 3 Q 7 L C Z x d W 9 0 O 1 N l Y 3 R p b 2 4 x L z E g K D I p L + u z g O q y v e u Q n C D s n K D t m J U y L n t D b 2 x 1 b W 4 x L j Y s N X 0 m c X V v d D s s J n F 1 b 3 Q 7 U 2 V j d G l v b j E v M S A o M i k v 6 7 O A 6 r K 9 6 5 C c I O y c o O 2 Y l T I u e 0 N v b H V t b j E u N y w 2 f S Z x d W 9 0 O y w m c X V v d D t T Z W N 0 a W 9 u M S 8 x I C g y K S / r s 4 D q s r 3 r k J w g 7 J y g 7 Z i V M i 5 7 Q 2 9 s d W 1 u M S 4 4 L D d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E g K D I p L + u z g O q y v e u Q n C D s n K D t m J U y L n t D b 2 x 1 b W 4 x L j I s M X 0 m c X V v d D s s J n F 1 b 3 Q 7 U 2 V j d G l v b j E v M S A o M i k v 6 7 O A 6 r K 9 6 5 C c I O y c o O 2 Y l T I u e 0 N v b H V t b j E u M y w y f S Z x d W 9 0 O y w m c X V v d D t T Z W N 0 a W 9 u M S 8 x I C g y K S / r s 4 D q s r 3 r k J w g 7 J y g 7 Z i V M i 5 7 Q 2 9 s d W 1 u M S 4 0 L D N 9 J n F 1 b 3 Q 7 L C Z x d W 9 0 O 1 N l Y 3 R p b 2 4 x L z E g K D I p L + u z g O q y v e u Q n C D s n K D t m J U y L n t D b 2 x 1 b W 4 x L j U s N H 0 m c X V v d D s s J n F 1 b 3 Q 7 U 2 V j d G l v b j E v M S A o M i k v 6 7 O A 6 r K 9 6 5 C c I O y c o O 2 Y l T I u e 0 N v b H V t b j E u N i w 1 f S Z x d W 9 0 O y w m c X V v d D t T Z W N 0 a W 9 u M S 8 x I C g y K S / r s 4 D q s r 3 r k J w g 7 J y g 7 Z i V M i 5 7 Q 2 9 s d W 1 u M S 4 3 L D Z 9 J n F 1 b 3 Q 7 L C Z x d W 9 0 O 1 N l Y 3 R p b 2 4 x L z E g K D I p L + u z g O q y v e u Q n C D s n K D t m J U y L n t D b 2 x 1 b W 4 x L j g s N 3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+ 2 D k O y D i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M S U y M C g z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N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w L T A 5 L T I 1 V D E x O j Q 0 O j E w L j U w O D U z M j B a I i 8 + P E V u d H J 5 I F R 5 c G U 9 I k Z p b G x D b 2 x 1 b W 5 U e X B l c y I g V m F s d W U 9 I n N C U V l H Q m d V R 0 J n P T 0 i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y w m c X V v d D t D b 2 x 1 b W 4 x L j c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I C g z K S / r s 4 D q s r 3 r k J w g 7 J y g 7 Z i V M S 5 7 Q 2 9 s d W 1 u M S 4 x L D B 9 J n F 1 b 3 Q 7 L C Z x d W 9 0 O 1 N l Y 3 R p b 2 4 x L z E g K D M p L + u z g O q y v e u Q n C D s n K D t m J U x L n t D b 2 x 1 b W 4 x L j I s M X 0 m c X V v d D s s J n F 1 b 3 Q 7 U 2 V j d G l v b j E v M S A o M y k v 6 7 O A 6 r K 9 6 5 C c I O y c o O 2 Y l T E u e 0 N v b H V t b j E u M y w y f S Z x d W 9 0 O y w m c X V v d D t T Z W N 0 a W 9 u M S 8 x I C g z K S / r s 4 D q s r 3 r k J w g 7 J y g 7 Z i V M S 5 7 Q 2 9 s d W 1 u M S 4 0 L D N 9 J n F 1 b 3 Q 7 L C Z x d W 9 0 O 1 N l Y 3 R p b 2 4 x L z E g K D M p L + u z g O q y v e u Q n C D s n K D t m J U x L n t D b 2 x 1 b W 4 x L j U s N H 0 m c X V v d D s s J n F 1 b 3 Q 7 U 2 V j d G l v b j E v M S A o M y k v 6 7 O A 6 r K 9 6 5 C c I O y c o O 2 Y l T E u e 0 N v b H V t b j E u N i w 1 f S Z x d W 9 0 O y w m c X V v d D t T Z W N 0 a W 9 u M S 8 x I C g z K S / r s 4 D q s r 3 r k J w g 7 J y g 7 Z i V M S 5 7 Q 2 9 s d W 1 u M S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E g K D M p L + u z g O q y v e u Q n C D s n K D t m J U x L n t D b 2 x 1 b W 4 x L j E s M H 0 m c X V v d D s s J n F 1 b 3 Q 7 U 2 V j d G l v b j E v M S A o M y k v 6 7 O A 6 r K 9 6 5 C c I O y c o O 2 Y l T E u e 0 N v b H V t b j E u M i w x f S Z x d W 9 0 O y w m c X V v d D t T Z W N 0 a W 9 u M S 8 x I C g z K S / r s 4 D q s r 3 r k J w g 7 J y g 7 Z i V M S 5 7 Q 2 9 s d W 1 u M S 4 z L D J 9 J n F 1 b 3 Q 7 L C Z x d W 9 0 O 1 N l Y 3 R p b 2 4 x L z E g K D M p L + u z g O q y v e u Q n C D s n K D t m J U x L n t D b 2 x 1 b W 4 x L j Q s M 3 0 m c X V v d D s s J n F 1 b 3 Q 7 U 2 V j d G l v b j E v M S A o M y k v 6 7 O A 6 r K 9 6 5 C c I O y c o O 2 Y l T E u e 0 N v b H V t b j E u N S w 0 f S Z x d W 9 0 O y w m c X V v d D t T Z W N 0 a W 9 u M S 8 x I C g z K S / r s 4 D q s r 3 r k J w g 7 J y g 7 Z i V M S 5 7 Q 2 9 s d W 1 u M S 4 2 L D V 9 J n F 1 b 3 Q 7 L C Z x d W 9 0 O 1 N l Y 3 R p b 2 4 x L z E g K D M p L + u z g O q y v e u Q n C D s n K D t m J U x L n t D b 2 x 1 b W 4 x L j c s N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+ 2 D k O y D i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M S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0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w L T A 5 L T I 5 V D A 0 O j E y O j U w L j I z M z g 1 N T h a I i 8 + P E V u d H J 5 I F R 5 c G U 9 I k Z p b G x D b 2 x 1 b W 5 U e X B l c y I g V m F s d W U 9 I n N C U V l H Q m d V R 0 J n P T 0 i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y w m c X V v d D t D b 2 x 1 b W 4 x L j c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I C g 0 K S / r s 4 D q s r 3 r k J w g 7 J y g 7 Z i V M S 5 7 Q 2 9 s d W 1 u M S 4 x L D B 9 J n F 1 b 3 Q 7 L C Z x d W 9 0 O 1 N l Y 3 R p b 2 4 x L z E g K D Q p L + u z g O q y v e u Q n C D s n K D t m J U x L n t D b 2 x 1 b W 4 x L j I s M X 0 m c X V v d D s s J n F 1 b 3 Q 7 U 2 V j d G l v b j E v M S A o N C k v 6 7 O A 6 r K 9 6 5 C c I O y c o O 2 Y l T E u e 0 N v b H V t b j E u M y w y f S Z x d W 9 0 O y w m c X V v d D t T Z W N 0 a W 9 u M S 8 x I C g 0 K S / r s 4 D q s r 3 r k J w g 7 J y g 7 Z i V M S 5 7 Q 2 9 s d W 1 u M S 4 0 L D N 9 J n F 1 b 3 Q 7 L C Z x d W 9 0 O 1 N l Y 3 R p b 2 4 x L z E g K D Q p L + u z g O q y v e u Q n C D s n K D t m J U x L n t D b 2 x 1 b W 4 x L j U s N H 0 m c X V v d D s s J n F 1 b 3 Q 7 U 2 V j d G l v b j E v M S A o N C k v 6 7 O A 6 r K 9 6 5 C c I O y c o O 2 Y l T E u e 0 N v b H V t b j E u N i w 1 f S Z x d W 9 0 O y w m c X V v d D t T Z W N 0 a W 9 u M S 8 x I C g 0 K S / r s 4 D q s r 3 r k J w g 7 J y g 7 Z i V M S 5 7 Q 2 9 s d W 1 u M S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E g K D Q p L + u z g O q y v e u Q n C D s n K D t m J U x L n t D b 2 x 1 b W 4 x L j E s M H 0 m c X V v d D s s J n F 1 b 3 Q 7 U 2 V j d G l v b j E v M S A o N C k v 6 7 O A 6 r K 9 6 5 C c I O y c o O 2 Y l T E u e 0 N v b H V t b j E u M i w x f S Z x d W 9 0 O y w m c X V v d D t T Z W N 0 a W 9 u M S 8 x I C g 0 K S / r s 4 D q s r 3 r k J w g 7 J y g 7 Z i V M S 5 7 Q 2 9 s d W 1 u M S 4 z L D J 9 J n F 1 b 3 Q 7 L C Z x d W 9 0 O 1 N l Y 3 R p b 2 4 x L z E g K D Q p L + u z g O q y v e u Q n C D s n K D t m J U x L n t D b 2 x 1 b W 4 x L j Q s M 3 0 m c X V v d D s s J n F 1 b 3 Q 7 U 2 V j d G l v b j E v M S A o N C k v 6 7 O A 6 r K 9 6 5 C c I O y c o O 2 Y l T E u e 0 N v b H V t b j E u N S w 0 f S Z x d W 9 0 O y w m c X V v d D t T Z W N 0 a W 9 u M S 8 x I C g 0 K S / r s 4 D q s r 3 r k J w g 7 J y g 7 Z i V M S 5 7 Q 2 9 s d W 1 u M S 4 2 L D V 9 J n F 1 b 3 Q 7 L C Z x d W 9 0 O 1 N l Y 3 R p b 2 4 x L z E g K D Q p L + u z g O q y v e u Q n C D s n K D t m J U x L n t D b 2 x 1 b W 4 x L j c s N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+ 2 D k O y D i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M S U y M C g 1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4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A t M T A t M D F U M D g 6 M j A 6 M T U u M T I w M z g 1 M 1 o i L z 4 8 R W 5 0 c n k g V H l w Z T 0 i R m l s b E N v b H V t b l R 5 c G V z I i B W Y W x 1 Z T 0 i c 0 J n W U d C Z 1 l B Q U E 9 P S I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i Z x d W 9 0 O y w m c X V v d D t D b 2 x 1 b W 4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S A o N S k v 6 6 y 4 7 J 6 Q I O y g h O 2 Z m O y c v O u h n C D s l 7 Q g 6 7 a E 7 Z W g L n t D b 2 x 1 b W 4 x L j E s M H 0 m c X V v d D s s J n F 1 b 3 Q 7 U 2 V j d G l v b j E v M S A o N S k v 6 6 y 4 7 J 6 Q I O y g h O 2 Z m O y c v O u h n C D s l 7 Q g 6 7 a E 7 Z W g L n t D b 2 x 1 b W 4 x L j I s M X 0 m c X V v d D s s J n F 1 b 3 Q 7 U 2 V j d G l v b j E v M S A o N S k v 6 6 y 4 7 J 6 Q I O y g h O 2 Z m O y c v O u h n C D s l 7 Q g 6 7 a E 7 Z W g L n t D b 2 x 1 b W 4 x L j M s M n 0 m c X V v d D s s J n F 1 b 3 Q 7 U 2 V j d G l v b j E v M S A o N S k v 6 6 y 4 7 J 6 Q I O y g h O 2 Z m O y c v O u h n C D s l 7 Q g 6 7 a E 7 Z W g L n t D b 2 x 1 b W 4 x L j Q s M 3 0 m c X V v d D s s J n F 1 b 3 Q 7 U 2 V j d G l v b j E v M S A o N S k v 6 6 y 4 7 J 6 Q I O y g h O 2 Z m O y c v O u h n C D s l 7 Q g 6 7 a E 7 Z W g L n t D b 2 x 1 b W 4 x L j U s N H 0 m c X V v d D s s J n F 1 b 3 Q 7 U 2 V j d G l v b j E v M S A o N S k v 7 Z a J X F w v 7 J e 0 7 J 2 E I O u w l O q + v C D t h Y z s n b T r u J Q 0 L n t D b 2 x 1 b W 4 y L D F 9 J n F 1 b 3 Q 7 L C Z x d W 9 0 O 1 N l Y 3 R p b 2 4 x L z E g K D U p L + 2 W i V x c L + y X t O y d h C D r s J T q v r w g 7 Y W M 7 J 2 0 6 7 i U N C 5 7 Q 2 9 s d W 1 u M y w y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x I C g 1 K S / r r L j s n p A g 7 K C E 7 Z m Y 7 J y 8 6 6 G c I O y X t C D r t o T t l a A u e 0 N v b H V t b j E u M S w w f S Z x d W 9 0 O y w m c X V v d D t T Z W N 0 a W 9 u M S 8 x I C g 1 K S / r r L j s n p A g 7 K C E 7 Z m Y 7 J y 8 6 6 G c I O y X t C D r t o T t l a A u e 0 N v b H V t b j E u M i w x f S Z x d W 9 0 O y w m c X V v d D t T Z W N 0 a W 9 u M S 8 x I C g 1 K S / r r L j s n p A g 7 K C E 7 Z m Y 7 J y 8 6 6 G c I O y X t C D r t o T t l a A u e 0 N v b H V t b j E u M y w y f S Z x d W 9 0 O y w m c X V v d D t T Z W N 0 a W 9 u M S 8 x I C g 1 K S / r r L j s n p A g 7 K C E 7 Z m Y 7 J y 8 6 6 G c I O y X t C D r t o T t l a A u e 0 N v b H V t b j E u N C w z f S Z x d W 9 0 O y w m c X V v d D t T Z W N 0 a W 9 u M S 8 x I C g 1 K S / r r L j s n p A g 7 K C E 7 Z m Y 7 J y 8 6 6 G c I O y X t C D r t o T t l a A u e 0 N v b H V t b j E u N S w 0 f S Z x d W 9 0 O y w m c X V v d D t T Z W N 0 a W 9 u M S 8 x I C g 1 K S / t l o l c X C / s l 7 T s n Y Q g 6 7 C U 6 r 6 8 I O 2 F j O y d t O u 4 l D Q u e 0 N v b H V t b j I s M X 0 m c X V v d D s s J n F 1 b 3 Q 7 U 2 V j d G l v b j E v M S A o N S k v 7 Z a J X F w v 7 J e 0 7 J 2 E I O u w l O q + v C D t h Y z s n b T r u J Q 0 L n t D b 2 x 1 b W 4 z L D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P t g 5 D s g 4 k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z E l M j A o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C 0 x M C 0 w M V Q x M D o 1 M z o z O S 4 0 N T M 0 M z M 5 W i I v P j x F b n R y e S B U e X B l P S J G a W x s Q 2 9 s d W 1 u V H l w Z X M i I F Z h b H V l P S J z Q l F Z R 0 F B Q T 0 i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y J n F 1 b 3 Q 7 L C Z x d W 9 0 O 0 N v b H V t b j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I C g 2 K S / r s 4 D q s r 3 r k J w g 7 J y g 7 Z i V M S 5 7 Q 2 9 s d W 1 u M S 4 x L D B 9 J n F 1 b 3 Q 7 L C Z x d W 9 0 O 1 N l Y 3 R p b 2 4 x L z E g K D Y p L + u z g O q y v e u Q n C D s n K D t m J U x L n t D b 2 x 1 b W 4 x L j I s M X 0 m c X V v d D s s J n F 1 b 3 Q 7 U 2 V j d G l v b j E v M S A o N i k v 6 7 O A 6 r K 9 6 5 C c I O y c o O 2 Y l T E u e 0 N v b H V t b j E u M y w y f S Z x d W 9 0 O y w m c X V v d D t T Z W N 0 a W 9 u M S 8 x I C g 2 K S / t l o l c X C / s l 7 T s n Y Q g 6 7 C U 6 r 6 8 I O 2 F j O y d t O u 4 l C 5 7 Q 2 9 s d W 1 u M i w x f S Z x d W 9 0 O y w m c X V v d D t T Z W N 0 a W 9 u M S 8 x I C g 2 K S / t l o l c X C / s l 7 T s n Y Q g 6 7 C U 6 r 6 8 I O 2 F j O y d t O u 4 l C 5 7 Q 2 9 s d W 1 u M y w y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x I C g 2 K S / r s 4 D q s r 3 r k J w g 7 J y g 7 Z i V M S 5 7 Q 2 9 s d W 1 u M S 4 x L D B 9 J n F 1 b 3 Q 7 L C Z x d W 9 0 O 1 N l Y 3 R p b 2 4 x L z E g K D Y p L + u z g O q y v e u Q n C D s n K D t m J U x L n t D b 2 x 1 b W 4 x L j I s M X 0 m c X V v d D s s J n F 1 b 3 Q 7 U 2 V j d G l v b j E v M S A o N i k v 6 7 O A 6 r K 9 6 5 C c I O y c o O 2 Y l T E u e 0 N v b H V t b j E u M y w y f S Z x d W 9 0 O y w m c X V v d D t T Z W N 0 a W 9 u M S 8 x I C g 2 K S / t l o l c X C / s l 7 T s n Y Q g 6 7 C U 6 r 6 8 I O 2 F j O y d t O u 4 l C 5 7 Q 2 9 s d W 1 u M i w x f S Z x d W 9 0 O y w m c X V v d D t T Z W N 0 a W 9 u M S 8 x I C g 2 K S / t l o l c X C / s l 7 T s n Y Q g 6 7 C U 6 r 6 8 I O 2 F j O y d t O u 4 l C 5 7 Q 2 9 s d W 1 u M y w y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7 Y O Q 7 I O J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8 x J T I w K D c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A t M T A t M D F U M T A 6 N T U 6 M z U u M z k z M z Y 5 N F o i L z 4 8 R W 5 0 c n k g V H l w Z T 0 i R m l s b E N v b H V t b l R 5 c G V z I i B W Y W x 1 Z T 0 i c 0 J n W U d B Q V V H Q m d Z P S I v P j x F b n R y e S B U e X B l P S J G a W x s Q 2 9 s d W 1 u T m F t Z X M i I F Z h b H V l P S J z W y Z x d W 9 0 O + u z k e 2 V q e u Q q C Z x d W 9 0 O y w m c X V v d D t D b 2 x 1 b W 4 x L j M m c X V v d D s s J n F 1 b 3 Q 7 Q 2 9 s d W 1 u M S 4 0 J n F 1 b 3 Q 7 L C Z x d W 9 0 O 0 N v b H V t b j I m c X V v d D s s J n F 1 b 3 Q 7 Q 2 9 s d W 1 u M y 4 x J n F 1 b 3 Q 7 L C Z x d W 9 0 O 0 N v b H V t b j M u M i Z x d W 9 0 O y w m c X V v d D t D b 2 x 1 b W 4 z L j M m c X V v d D s s J n F 1 b 3 Q 7 Q 2 9 s d W 1 u M y 4 0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S A o N y k v 6 7 O R 7 Z W p 6 5 C c I O y X t C D s i J g u e + u z k e 2 V q e u Q q C w w f S Z x d W 9 0 O y w m c X V v d D t T Z W N 0 a W 9 u M S 8 x I C g 3 K S / r s 4 D q s r 3 r k J w g 7 J y g 7 Z i V M S 5 7 Q 2 9 s d W 1 u M S 4 z L D F 9 J n F 1 b 3 Q 7 L C Z x d W 9 0 O 1 N l Y 3 R p b 2 4 x L z E g K D c p L + u z g O q y v e u Q n C D s n K D t m J U x L n t D b 2 x 1 b W 4 x L j Q s M n 0 m c X V v d D s s J n F 1 b 3 Q 7 U 2 V j d G l v b j E v M S A o N y k v 7 Z a J X F w v 7 J e 0 7 J 2 E I O u w l O q + v C D t h Y z s n b T r u J Q u e 0 N v b H V t b j I s M X 0 m c X V v d D s s J n F 1 b 3 Q 7 U 2 V j d G l v b j E v M S A o N y k v 6 7 O A 6 r K 9 6 5 C c I O y c o O 2 Y l T E u e 0 N v b H V t b j M u M S w 0 f S Z x d W 9 0 O y w m c X V v d D t T Z W N 0 a W 9 u M S 8 x I C g 3 K S / r s 4 D q s r 3 r k J w g 7 J y g 7 Z i V M S 5 7 Q 2 9 s d W 1 u M y 4 y L D V 9 J n F 1 b 3 Q 7 L C Z x d W 9 0 O 1 N l Y 3 R p b 2 4 x L z E g K D c p L + u z g O q y v e u Q n C D s n K D t m J U x L n t D b 2 x 1 b W 4 z L j M s N n 0 m c X V v d D s s J n F 1 b 3 Q 7 U 2 V j d G l v b j E v M S A o N y k v 6 7 O A 6 r K 9 6 5 C c I O y c o O 2 Y l T E u e 0 N v b H V t b j M u N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x I C g 3 K S / r s 5 H t l a n r k J w g 7 J e 0 I O y I m C 5 7 6 7 O R 7 Z W p 6 5 C o L D B 9 J n F 1 b 3 Q 7 L C Z x d W 9 0 O 1 N l Y 3 R p b 2 4 x L z E g K D c p L + u z g O q y v e u Q n C D s n K D t m J U x L n t D b 2 x 1 b W 4 x L j M s M X 0 m c X V v d D s s J n F 1 b 3 Q 7 U 2 V j d G l v b j E v M S A o N y k v 6 7 O A 6 r K 9 6 5 C c I O y c o O 2 Y l T E u e 0 N v b H V t b j E u N C w y f S Z x d W 9 0 O y w m c X V v d D t T Z W N 0 a W 9 u M S 8 x I C g 3 K S / t l o l c X C / s l 7 T s n Y Q g 6 7 C U 6 r 6 8 I O 2 F j O y d t O u 4 l C 5 7 Q 2 9 s d W 1 u M i w x f S Z x d W 9 0 O y w m c X V v d D t T Z W N 0 a W 9 u M S 8 x I C g 3 K S / r s 4 D q s r 3 r k J w g 7 J y g 7 Z i V M S 5 7 Q 2 9 s d W 1 u M y 4 x L D R 9 J n F 1 b 3 Q 7 L C Z x d W 9 0 O 1 N l Y 3 R p b 2 4 x L z E g K D c p L + u z g O q y v e u Q n C D s n K D t m J U x L n t D b 2 x 1 b W 4 z L j I s N X 0 m c X V v d D s s J n F 1 b 3 Q 7 U 2 V j d G l v b j E v M S A o N y k v 6 7 O A 6 r K 9 6 5 C c I O y c o O 2 Y l T E u e 0 N v b H V t b j M u M y w 2 f S Z x d W 9 0 O y w m c X V v d D t T Z W N 0 a W 9 u M S 8 x I C g 3 K S / r s 4 D q s r 3 r k J w g 7 J y g 7 Z i V M S 5 7 Q 2 9 s d W 1 u M y 4 0 L D d 9 J n F 1 b 3 Q 7 X S w m c X V v d D t S Z W x h d G l v b n N o a X B J b m Z v J n F 1 b 3 Q 7 O l t d f S I v P j x F b n R y e S B U e X B l P S J S Z X N 1 b H R U e X B l I i B W Y W x 1 Z T 0 i c 0 V 4 Y 2 V w d G l v b i I v P j x F b n R y e S B U e X B l P S J O Y X Z p Z 2 F 0 a W 9 u U 3 R l c E 5 h b W U i I F Z h b H V l P S J z 7 Y O Q 7 I O J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8 x J T I w K D g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Q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A t M T A t M D F U M T Q 6 M T E 6 M T A u N z Y 4 N j Y 5 M F o i L z 4 8 R W 5 0 c n k g V H l w Z T 0 i R m l s b E N v b H V t b l R 5 c G V z I i B W Y W x 1 Z T 0 i c 0 J n W U d C U V k 9 I i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g K D g p L + u z g O q y v e u Q n C D s n K D t m J U x L n t D b 2 x 1 b W 4 x L j E s M H 0 m c X V v d D s s J n F 1 b 3 Q 7 U 2 V j d G l v b j E v M S A o O C k v 6 7 O A 6 r K 9 6 5 C c I O y c o O 2 Y l T E u e 0 N v b H V t b j E u M i w x f S Z x d W 9 0 O y w m c X V v d D t T Z W N 0 a W 9 u M S 8 x I C g 4 K S / r s 4 D q s r 3 r k J w g 7 J y g 7 Z i V M S 5 7 Q 2 9 s d W 1 u M S 4 z L D J 9 J n F 1 b 3 Q 7 L C Z x d W 9 0 O 1 N l Y 3 R p b 2 4 x L z E g K D g p L + u z g O q y v e u Q n C D s n K D t m J U x L n t D b 2 x 1 b W 4 x L j Q s M 3 0 m c X V v d D s s J n F 1 b 3 Q 7 U 2 V j d G l v b j E v M S A o O C k v 6 7 O A 6 r K 9 6 5 C c I O y c o O 2 Y l T E u e 0 N v b H V t b j E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x I C g 4 K S / r s 4 D q s r 3 r k J w g 7 J y g 7 Z i V M S 5 7 Q 2 9 s d W 1 u M S 4 x L D B 9 J n F 1 b 3 Q 7 L C Z x d W 9 0 O 1 N l Y 3 R p b 2 4 x L z E g K D g p L + u z g O q y v e u Q n C D s n K D t m J U x L n t D b 2 x 1 b W 4 x L j I s M X 0 m c X V v d D s s J n F 1 b 3 Q 7 U 2 V j d G l v b j E v M S A o O C k v 6 7 O A 6 r K 9 6 5 C c I O y c o O 2 Y l T E u e 0 N v b H V t b j E u M y w y f S Z x d W 9 0 O y w m c X V v d D t T Z W N 0 a W 9 u M S 8 x I C g 4 K S / r s 4 D q s r 3 r k J w g 7 J y g 7 Z i V M S 5 7 Q 2 9 s d W 1 u M S 4 0 L D N 9 J n F 1 b 3 Q 7 L C Z x d W 9 0 O 1 N l Y 3 R p b 2 4 x L z E g K D g p L + u z g O q y v e u Q n C D s n K D t m J U x L n t D b 2 x 1 b W 4 x L j U s N H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+ 2 D k O y D i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M S U y M C g 5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w L T E w L T A y V D A z O j M w O j A 5 L j c 2 M z Y 5 N T J a I i 8 + P E V u d H J 5 I F R 5 c G U 9 I k Z p b G x D b 2 x 1 b W 5 U e X B l c y I g V m F s d W U 9 I n N C U V l H Q m d V R y I v P j x F b n R y e S B U e X B l P S J G a W x s Q 2 9 s d W 1 u T m F t Z X M i I F Z h b H V l P S J z W y Z x d W 9 0 O 0 N v b H V t b j E u M S 4 x J n F 1 b 3 Q 7 L C Z x d W 9 0 O 0 N v b H V t b j E u M S 4 y J n F 1 b 3 Q 7 L C Z x d W 9 0 O 0 N v b H V t b j E u M i Z x d W 9 0 O y w m c X V v d D t D b 2 x 1 b W 4 x L j M m c X V v d D s s J n F 1 b 3 Q 7 Q 2 9 s d W 1 u M y 4 x J n F 1 b 3 Q 7 L C Z x d W 9 0 O 0 N v b H V t b j M u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g K D k p L + u z g O q y v e u Q n C D s n K D t m J U x L n t D b 2 x 1 b W 4 x L j E u M S w w f S Z x d W 9 0 O y w m c X V v d D t T Z W N 0 a W 9 u M S 8 x I C g 5 K S / r s 4 D q s r 3 r k J w g 7 J y g 7 Z i V M S 5 7 Q 2 9 s d W 1 u M S 4 x L j I s M X 0 m c X V v d D s s J n F 1 b 3 Q 7 U 2 V j d G l v b j E v M S A o O S k v 6 7 O A 6 r K 9 6 5 C c I O y c o O 2 Y l T E u e 0 N v b H V t b j E u M i w y f S Z x d W 9 0 O y w m c X V v d D t T Z W N 0 a W 9 u M S 8 x I C g 5 K S / r s 4 D q s r 3 r k J w g 7 J y g 7 Z i V M S 5 7 Q 2 9 s d W 1 u M S 4 z L D N 9 J n F 1 b 3 Q 7 L C Z x d W 9 0 O 1 N l Y 3 R p b 2 4 x L z E g K D k p L + u z g O q y v e u Q n C D s n K D t m J U y L n t D b 2 x 1 b W 4 z L j E s N 3 0 m c X V v d D s s J n F 1 b 3 Q 7 U 2 V j d G l v b j E v M S A o O S k v 6 7 O A 6 r K 9 6 5 C c I O y c o O 2 Y l T I u e 0 N v b H V t b j M u M i w 4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I C g 5 K S / r s 4 D q s r 3 r k J w g 7 J y g 7 Z i V M S 5 7 Q 2 9 s d W 1 u M S 4 x L j E s M H 0 m c X V v d D s s J n F 1 b 3 Q 7 U 2 V j d G l v b j E v M S A o O S k v 6 7 O A 6 r K 9 6 5 C c I O y c o O 2 Y l T E u e 0 N v b H V t b j E u M S 4 y L D F 9 J n F 1 b 3 Q 7 L C Z x d W 9 0 O 1 N l Y 3 R p b 2 4 x L z E g K D k p L + u z g O q y v e u Q n C D s n K D t m J U x L n t D b 2 x 1 b W 4 x L j I s M n 0 m c X V v d D s s J n F 1 b 3 Q 7 U 2 V j d G l v b j E v M S A o O S k v 6 7 O A 6 r K 9 6 5 C c I O y c o O 2 Y l T E u e 0 N v b H V t b j E u M y w z f S Z x d W 9 0 O y w m c X V v d D t T Z W N 0 a W 9 u M S 8 x I C g 5 K S / r s 4 D q s r 3 r k J w g 7 J y g 7 Z i V M i 5 7 Q 2 9 s d W 1 u M y 4 x L D d 9 J n F 1 b 3 Q 7 L C Z x d W 9 0 O 1 N l Y 3 R p b 2 4 x L z E g K D k p L + u z g O q y v e u Q n C D s n K D t m J U y L n t D b 2 x 1 b W 4 z L j I s O H 0 m c X V v d D t d L C Z x d W 9 0 O 1 J l b G F 0 a W 9 u c 2 h p c E l u Z m 8 m c X V v d D s 6 W 1 1 9 I i 8 + P E V u d H J 5 I F R 5 c G U 9 I l J l c 3 V s d F R 5 c G U i I F Z h b H V l P S J z R X h j Z X B 0 a W 9 u I i 8 + P E V u d H J 5 I F R 5 c G U 9 I k 5 h d m l n Y X R p b 2 5 T d G V w T m F t Z S I g V m F s d W U 9 I n P t g 5 D s g 4 k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z E l M j A o M T A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1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M t M T l U M T Q 6 N T U 6 N D k u N j c 3 O T M x O V o i L z 4 8 R W 5 0 c n k g V H l w Z T 0 i R m l s b E N v b H V t b l R 5 c G V z I i B W Y W x 1 Z T 0 i c 0 J R W U d C Z 1 l H I i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I C g x M C k v Q X V 0 b 1 J l b W 9 2 Z W R D b 2 x 1 b W 5 z M S 5 7 Q 2 9 s d W 1 u M S 4 x L D B 9 J n F 1 b 3 Q 7 L C Z x d W 9 0 O 1 N l Y 3 R p b 2 4 x L z E g K D E w K S 9 B d X R v U m V t b 3 Z l Z E N v b H V t b n M x L n t D b 2 x 1 b W 4 x L j I s M X 0 m c X V v d D s s J n F 1 b 3 Q 7 U 2 V j d G l v b j E v M S A o M T A p L 0 F 1 d G 9 S Z W 1 v d m V k Q 2 9 s d W 1 u c z E u e 0 N v b H V t b j E u M y w y f S Z x d W 9 0 O y w m c X V v d D t T Z W N 0 a W 9 u M S 8 x I C g x M C k v Q X V 0 b 1 J l b W 9 2 Z W R D b 2 x 1 b W 5 z M S 5 7 Q 2 9 s d W 1 u M S 4 0 L D N 9 J n F 1 b 3 Q 7 L C Z x d W 9 0 O 1 N l Y 3 R p b 2 4 x L z E g K D E w K S 9 B d X R v U m V t b 3 Z l Z E N v b H V t b n M x L n t D b 2 x 1 b W 4 x L j U s N H 0 m c X V v d D s s J n F 1 b 3 Q 7 U 2 V j d G l v b j E v M S A o M T A p L 0 F 1 d G 9 S Z W 1 v d m V k Q 2 9 s d W 1 u c z E u e 0 N v b H V t b j E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I C g x M C k v Q X V 0 b 1 J l b W 9 2 Z W R D b 2 x 1 b W 5 z M S 5 7 Q 2 9 s d W 1 u M S 4 x L D B 9 J n F 1 b 3 Q 7 L C Z x d W 9 0 O 1 N l Y 3 R p b 2 4 x L z E g K D E w K S 9 B d X R v U m V t b 3 Z l Z E N v b H V t b n M x L n t D b 2 x 1 b W 4 x L j I s M X 0 m c X V v d D s s J n F 1 b 3 Q 7 U 2 V j d G l v b j E v M S A o M T A p L 0 F 1 d G 9 S Z W 1 v d m V k Q 2 9 s d W 1 u c z E u e 0 N v b H V t b j E u M y w y f S Z x d W 9 0 O y w m c X V v d D t T Z W N 0 a W 9 u M S 8 x I C g x M C k v Q X V 0 b 1 J l b W 9 2 Z W R D b 2 x 1 b W 5 z M S 5 7 Q 2 9 s d W 1 u M S 4 0 L D N 9 J n F 1 b 3 Q 7 L C Z x d W 9 0 O 1 N l Y 3 R p b 2 4 x L z E g K D E w K S 9 B d X R v U m V t b 3 Z l Z E N v b H V t b n M x L n t D b 2 x 1 b W 4 x L j U s N H 0 m c X V v d D s s J n F 1 b 3 Q 7 U 2 V j d G l v b j E v M S A o M T A p L 0 F 1 d G 9 S Z W 1 v d m V k Q 2 9 s d W 1 u c z E u e 0 N v b H V t b j E u N i w 1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7 Y O Q 7 I O J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8 x L y V F Q y U 5 Q i U 5 M C V F Q i V C M y V C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S 8 l R U E l Q j U l Q U M l R U I l Q j Y l O D Q l M j A l R U E l Q j g l Q j A l R U Q l O T g l Q j g l R U M l O T c l O T A l M j A l R U I l O T Q l Q j A l R U I l O U Q l Q k M l M j A l R U M l O T c l Q j Q l M j A l R U I l Q j Y l O D Q l R U Q l O T U l Q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v J U V C J U I z J T g w J U V B J U I y J U J E J U V C J T k w J T l D J T I w J U V D J T l D J U E w J U V E J T k 4 J T k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L y V F R C U 5 N i U 4 O S U y R i V F Q y U 5 N y V C N C V F Q y U 5 R C U 4 N C U y M C V F Q i V C M C U 5 N C V F Q S V C R S V C Q y U y M C V F R C U 4 N S U 4 Q y V F Q y U 5 R C V C N C V F Q i V C O C U 5 N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S 8 l R U E l Q j U l Q U M l R U I l Q j Y l O D Q l M j A l R U E l Q j g l Q j A l R U Q l O T g l Q j g l R U M l O T c l O T A l M j A l R U I l O T Q l Q j A l R U I l O U Q l Q k M l M j A l R U M l O T c l Q j Q l M j A l R U I l Q j Y l O D Q l R U Q l O T U l Q T A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L y V F Q i V C M y U 4 M C V F Q S V C M i V C R C V F Q i U 5 M C U 5 Q y U y M C V F Q y U 5 Q y V B M C V F R C U 5 O C U 5 N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v J U V B J U I 1 J U F D J U V C J U I 2 J T g 0 J T I w J U V B J U I 4 J U I w J U V E J T k 4 J U I 4 J U V D J T k 3 J T k w J T I w J U V C J T k 0 J U I w J U V C J T l E J U J D J T I w J U V D J T k 3 J U I 0 J T I w J U V C J U I 2 J T g 0 J U V E J T k 1 J U E w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S 8 l R U I l Q j M l O D A l R U E l Q j I l Q k Q l R U I l O T A l O U M l M j A l R U M l O U M l Q T A l R U Q l O T g l O T U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L y V F Q y V B M C U 5 Q y V F Q S V C M S V C M C V F Q i U 5 M C U 5 Q y U y M C V F Q y U 5 N y V C N C U y M C V F Q y U 4 O C U 5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S U y M C g y K S 8 l R U M l O U I l O T A l R U I l Q j M l Q j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l M j A o M i k v J U V C J U I z J T g w J U V B J U I y J U J E J U V C J T k w J T l D J T I w J U V D J T l D J U E w J U V E J T k 4 J T k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J T I w K D I p L y V F Q S V C N S V B Q y V F Q i V C N i U 4 N C U y M C V F Q S V C O C V C M C V F R C U 5 O C V C O C V F Q y U 5 N y U 5 M C U y M C V F Q i U 5 N C V C M C V F Q i U 5 R C V C Q y U y M C V F Q y U 5 N y V C N C U y M C V F Q i V C N i U 4 N C V F R C U 5 N S V B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S U y M C g y K S 8 l R U I l Q j M l O D A l R U E l Q j I l Q k Q l R U I l O T A l O U M l M j A l R U M l O U M l Q T A l R U Q l O T g l O T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J T I w K D I p L y V F R C U 5 N i U 4 O S U y R i V F Q y U 5 N y V C N C V F Q y U 5 R C U 4 N C U y M C V F Q i V C M C U 5 N C V F Q S V C R S V C Q y U y M C V F R C U 4 N S U 4 Q y V F Q y U 5 R C V C N C V F Q i V C O C U 5 N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S U y M C g y K S 8 l R U E l Q j U l Q U M l R U I l Q j Y l O D Q l M j A l R U E l Q j g l Q j A l R U Q l O T g l Q j g l R U M l O T c l O T A l M j A l R U I l O T Q l Q j A l R U I l O U Q l Q k M l M j A l R U M l O T c l Q j Q l M j A l R U I l Q j Y l O D Q l R U Q l O T U l Q T A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J T I w K D I p L y V F Q i V C M y U 4 M C V F Q S V C M i V C R C V F Q i U 5 M C U 5 Q y U y M C V F Q y U 5 Q y V B M C V F R C U 5 O C U 5 N T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l M j A o M i k v J U V D J U E w J T l D J U V B J U I x J U I w J U V C J T k w J T l D J T I w J U V D J T k 3 J U I 0 J T I w J U V D J T g 4 J T k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J T I w K D M p L y V F Q y U 5 Q i U 5 M C V F Q i V C M y V C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S U y M C g z K S 8 l R U Q l O T g l O T U l R U M l O E I l O U Q l M j A l R U I l Q j M l O D A l R U E l Q j I l Q k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l M j A o M y k v J U V B J U I 1 J U F D J U V C J U I 2 J T g 0 J T I w J U V B J U I 4 J U I w J U V E J T k 4 J U I 4 J U V D J T k 3 J T k w J T I w J U V C J T k 0 J U I w J U V C J T l E J U J D J T I w J U V D J T k 3 J U I 0 J T I w J U V C J U I 2 J T g 0 J U V E J T k 1 J U E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J T I w K D M p L y V F Q i V C M y U 4 M C V F Q S V C M i V C R C V F Q i U 5 M C U 5 Q y U y M C V F Q y U 5 Q y V B M C V F R C U 5 O C U 5 N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S U y M C g z K S 8 l R U Q l O T Y l O D k l M k Y l R U M l O T c l Q j Q l R U M l O U Q l O D Q l M j A l R U I l Q j A l O T Q l R U E l Q k U l Q k M l M j A l R U Q l O D U l O E M l R U M l O U Q l Q j Q l R U I l Q j g l O T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l M j A o M y k v J U V B J U I 1 J U F D J U V C J U I 2 J T g 0 J T I w J U V B J U I 4 J U I w J U V E J T k 4 J U I 4 J U V D J T k 3 J T k w J T I w J U V C J T k 0 J U I w J U V C J T l E J U J D J T I w J U V D J T k 3 J U I 0 J T I w J U V C J U I 2 J T g 0 J U V E J T k 1 J U E w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S U y M C g z K S 8 l R U I l Q j M l O D A l R U E l Q j I l Q k Q l R U I l O T A l O U M l M j A l R U M l O U M l Q T A l R U Q l O T g l O T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J T I w K D Q p L y V F Q y U 5 Q i U 5 M C V F Q i V C M y V C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S U y M C g 0 K S 8 l R U I l Q j M l O D A l R U E l Q j I l Q k Q l R U I l O T A l O U M l M j A l R U M l O U M l Q T A l R U Q l O T g l O T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l M j A o N C k v J U V E J T k 2 J T g 5 J T J G J U V D J T k 3 J U I 0 J U V D J T l E J T g 0 J T I w J U V C J U I w J T k 0 J U V B J U J F J U J D J T I w J U V E J T g 1 J T h D J U V D J T l E J U I 0 J U V C J U I 4 J T k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J T I w K D Q p L y V F Q S V C N S V B Q y V F Q i V C N i U 4 N C U y M C V F Q S V C O C V C M C V F R C U 5 O C V C O C V F Q y U 5 N y U 5 M C U y M C V F Q i U 5 N C V C M C V F Q i U 5 R C V C Q y U y M C V F Q y U 5 N y V C N C U y M C V F Q i V C N i U 4 N C V F R C U 5 N S V B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S U y M C g 0 K S 8 l R U I l Q j M l O D A l R U E l Q j I l Q k Q l R U I l O T A l O U M l M j A l R U M l O U M l Q T A l R U Q l O T g l O T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J T I w K D U p L y V F Q y U 5 Q i U 5 M C V F Q i V C M y V C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S U y M C g 1 K S 8 l R U I l Q j M l O D A l R U E l Q j I l Q k Q l R U I l O T A l O U M l M j A l R U M l O U M l Q T A l R U Q l O T g l O T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l M j A o N S k v J U V E J T k 2 J T g 5 J T J G J U V D J T k 3 J U I 0 J U V D J T l E J T g 0 J T I w J U V C J U I w J T k 0 J U V B J U J F J U J D J T I w J U V E J T g 1 J T h D J U V D J T l E J U I 0 J U V C J U I 4 J T k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J T I w K D U p L y V F R C U 5 N i U 4 O S U y R i V F Q y U 5 N y V C N C V F Q y U 5 R C U 4 N C U y M C V F Q i V C M C U 5 N C V F Q S V C R S V C Q y U y M C V F R C U 4 N S U 4 Q y V F Q y U 5 R C V C N C V F Q i V C O C U 5 N D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l M j A o N S k v J U V E J T k 2 J T g 5 J T J G J U V D J T k 3 J U I 0 J U V D J T l E J T g 0 J T I w J U V C J U I w J T k 0 J U V B J U J F J U J D J T I w J U V E J T g 1 J T h D J U V D J T l E J U I 0 J U V C J U I 4 J T k 0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S U y M C g 1 K S 8 l R U Q l O T Y l O D k l M k Y l R U M l O T c l Q j Q l R U M l O U Q l O D Q l M j A l R U I l Q j A l O T Q l R U E l Q k U l Q k M l M j A l R U Q l O D U l O E M l R U M l O U Q l Q j Q l R U I l Q j g l O T Q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J T I w K D U p L y V F R C U 5 N i U 4 O S U y R i V F Q y U 5 N y V C N C V F Q y U 5 R C U 4 N C U y M C V F Q i V C M C U 5 N C V F Q S V C R S V C Q y U y M C V F R C U 4 N S U 4 Q y V F Q y U 5 R C V C N C V F Q i V C O C U 5 N D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l M j A o N S k v J U V C J U F D J U I 4 J U V D J T l F J T k w J T I w J U V D J U E w J T g 0 J U V E J T k 5 J T k 4 J U V D J T l D J U J D J U V C J U E x J T l D J T I w J U V D J T k 3 J U I 0 J T I w J U V C J U I 2 J T g 0 J U V E J T k 1 J U E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J T I w K D Y p L y V F Q y U 5 Q i U 5 M C V F Q i V C M y V C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S U y M C g 2 K S 8 l R U E l Q j U l Q U M l R U I l Q j Y l O D Q l M j A l R U E l Q j g l Q j A l R U Q l O T g l Q j g l R U M l O T c l O T A l M j A l R U I l O T Q l Q j A l R U I l O U Q l Q k M l M j A l R U M l O T c l Q j Q l M j A l R U I l Q j Y l O D Q l R U Q l O T U l Q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l M j A o N i k v J U V C J U I z J T g w J U V B J U I y J U J E J U V C J T k w J T l D J T I w J U V D J T l D J U E w J U V E J T k 4 J T k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J T I w K D Y p L y V F R C U 5 N i U 4 O S U y R i V F Q y U 5 N y V C N C V F Q y U 5 R C U 4 N C U y M C V F Q i V C M C U 5 N C V F Q S V C R S V C Q y U y M C V F R C U 4 N S U 4 Q y V F Q y U 5 R C V C N C V F Q i V C O C U 5 N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S U y M C g 2 K S 8 l R U E l Q j U l Q U M l R U I l Q j Y l O D Q l M j A l R U E l Q j g l Q j A l R U Q l O T g l Q j g l R U M l O T c l O T A l M j A l R U I l O T Q l Q j A l R U I l O U Q l Q k M l M j A l R U M l O T c l Q j Q l M j A l R U I l Q j Y l O D Q l R U Q l O T U l Q T A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J T I w K D Y p L y V F Q i V C M y U 4 M C V F Q S V C M i V C R C V F Q i U 5 M C U 5 Q y U y M C V F Q y U 5 Q y V B M C V F R C U 5 O C U 5 N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l M j A o N y k v J U V D J T l C J T k w J U V C J U I z J U I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J T I w K D c p L y V F Q S V C N S V B Q y V F Q i V C N i U 4 N C U y M C V F Q S V C O C V C M C V F R C U 5 O C V C O C V F Q y U 5 N y U 5 M C U y M C V F Q i U 5 N C V C M C V F Q i U 5 R C V C Q y U y M C V F Q y U 5 N y V C N C U y M C V F Q i V C N i U 4 N C V F R C U 5 N S V B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S U y M C g 3 K S 8 l R U I l Q j M l O D A l R U E l Q j I l Q k Q l R U I l O T A l O U M l M j A l R U M l O U M l Q T A l R U Q l O T g l O T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l M j A o N y k v J U V E J T k 2 J T g 5 J T J G J U V D J T k 3 J U I 0 J U V D J T l E J T g 0 J T I w J U V C J U I w J T k 0 J U V B J U J F J U J D J T I w J U V E J T g 1 J T h D J U V D J T l E J U I 0 J U V C J U I 4 J T k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J T I w K D c p L y V F Q i V B Q y V C O C V F Q y U 5 R S U 5 M C U y M C V F Q y V B M C U 4 N C V F R C U 5 O S U 5 O C V F Q y U 5 Q y V C Q y V F Q i V B M S U 5 Q y U y M C V F Q y U 5 N y V C N C U y M C V F Q i V C N i U 4 N C V F R C U 5 N S V B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S U y M C g 3 K S 8 l R U I l Q j M l O T E l R U Q l O T U l Q T k l R U I l O T A l O U M l M j A l R U M l O T c l Q j Q l M j A l R U M l O D g l O T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l M j A o N y k v J U V B J U I 1 J U F D J U V C J U I 2 J T g 0 J T I w J U V B J U I 4 J U I w J U V E J T k 4 J U I 4 J U V D J T k 3 J T k w J T I w J U V C J T k 0 J U I w J U V C J T l E J U J D J T I w J U V D J T k 3 J U I 0 J T I w J U V C J U I 2 J T g 0 J U V E J T k 1 J U E w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S U y M C g 3 K S 8 l R U I l Q j M l O D A l R U E l Q j I l Q k Q l R U I l O T A l O U M l M j A l R U M l O U M l Q T A l R U Q l O T g l O T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J T I w K D g p L y V F Q y U 5 Q i U 5 M C V F Q i V C M y V C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S U y M C g 4 K S 8 l R U I l Q j M l O D A l R U E l Q j I l Q k Q l R U I l O T A l O U M l M j A l R U M l O U M l Q T A l R U Q l O T g l O T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l M j A o O C k v J U V E J T k 2 J T g 5 J T J G J U V D J T k 3 J U I 0 J U V D J T l E J T g 0 J T I w J U V C J U I w J T k 0 J U V B J U J F J U J D J T I w J U V E J T g 1 J T h D J U V D J T l E J U I 0 J U V C J U I 4 J T k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J T I w K D g p L y V F Q S V C N S V B Q y V F Q i V C N i U 4 N C U y M C V F Q S V C O C V C M C V F R C U 5 O C V C O C V F Q y U 5 N y U 5 M C U y M C V F Q i U 5 N C V C M C V F Q i U 5 R C V C Q y U y M C V F Q y U 5 N y V C N C U y M C V F Q i V C N i U 4 N C V F R C U 5 N S V B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S U y M C g 4 K S 8 l R U I l Q j M l O D A l R U E l Q j I l Q k Q l R U I l O T A l O U M l M j A l R U M l O U M l Q T A l R U Q l O T g l O T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J T I w K D k p L y V F Q y U 5 Q i U 5 M C V F Q i V C M y V C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S U y M C g 5 K S 8 l R U E l Q j U l Q U M l R U I l Q j Y l O D Q l M j A l R U E l Q j g l Q j A l R U Q l O T g l Q j g l R U M l O T c l O T A l M j A l R U I l O T Q l Q j A l R U I l O U Q l Q k M l M j A l R U M l O T c l Q j Q l M j A l R U I l Q j Y l O D Q l R U Q l O T U l Q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l M j A o O S k v J U V C J U I z J T g w J U V B J U I y J U J E J U V C J T k w J T l D J T I w J U V D J T l D J U E w J U V E J T k 4 J T k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J T I w K D k p L y V F R C U 5 N i U 4 O S U y R i V F Q y U 5 N y V C N C V F Q y U 5 R C U 4 N C U y M C V F Q i V C M C U 5 N C V F Q S V C R S V C Q y U y M C V F R C U 4 N S U 4 Q y V F Q y U 5 R C V C N C V F Q i V C O C U 5 N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S U y M C g 5 K S 8 l R U E l Q j U l Q U M l R U I l Q j Y l O D Q l M j A l R U E l Q j g l Q j A l R U Q l O T g l Q j g l R U M l O T c l O T A l M j A l R U I l O T Q l Q j A l R U I l O U Q l Q k M l M j A l R U M l O T c l Q j Q l M j A l R U I l Q j Y l O D Q l R U Q l O T U l Q T A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J T I w K D k p L y V F Q S V C N S V B Q y V F Q i V C N i U 4 N C U y M C V F Q S V C O C V C M C V F R C U 5 O C V C O C V F Q y U 5 N y U 5 M C U y M C V F Q i U 5 N C V C M C V F Q i U 5 R C V C Q y U y M C V F Q y U 5 N y V C N C U y M C V F Q i V C N i U 4 N C V F R C U 5 N S V B M D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l M j A o O S k v J U V C J U I z J T g w J U V B J U I y J U J E J U V C J T k w J T l D J T I w J U V D J T l D J U E w J U V E J T k 4 J T k 1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S U y M C g 5 K S 8 l R U E l Q j U l Q U M l R U I l Q j Y l O D Q l M j A l R U E l Q j g l Q j A l R U Q l O T g l Q j g l R U M l O T c l O T A l M j A l R U I l O T Q l Q j A l R U I l O U Q l Q k M l M j A l R U M l O T c l Q j Q l M j A l R U I l Q j Y l O D Q l R U Q l O T U l Q T A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J T I w K D k p L y V F Q i V C M y U 4 M C V F Q S V C M i V C R C V F Q i U 5 M C U 5 Q y U y M C V F Q y U 5 Q y V B M C V F R C U 5 O C U 5 N T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l M j A o O S k v J U V D J U E w J T l D J U V B J U I x J U I w J U V C J T k w J T l D J T I w J U V D J T k 3 J U I 0 J T I w J U V D J T g 4 J T k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J T I w K D E w K S 8 l R U M l O U I l O T A l R U I l Q j M l Q j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l M j A o M T A p L y V F Q i V C M y U 4 M C V F Q S V C M i V C R C V F Q i U 5 M C U 5 Q y U y M C V F Q y U 5 Q y V B M C V F R C U 5 O C U 5 N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S U y M C g x M C k v J U V E J T k 2 J T g 5 J T J G J U V D J T k 3 J U I 0 J U V D J T l E J T g 0 J T I w J U V C J U I w J T k 0 J U V B J U J F J U J D J T I w J U V E J T g 1 J T h D J U V D J T l E J U I 0 J U V C J U I 4 J T k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J T I w K D E w K S 8 l R U E l Q j U l Q U M l R U I l Q j Y l O D Q l M j A l R U E l Q j g l Q j A l R U Q l O T g l Q j g l R U M l O T c l O T A l M j A l R U I l O T Q l Q j A l R U I l O U Q l Q k M l M j A l R U M l O T c l Q j Q l M j A l R U I l Q j Y l O D Q l R U Q l O T U l Q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l M j A o M T A p L y V F Q i V C M y U 4 M C V F Q S V C M i V C R C V F Q i U 5 M C U 5 Q y U y M C V F Q y U 5 Q y V B M C V F R C U 5 O C U 5 N T E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K y O Q + T 8 8 5 P p 0 O v m h e U D M g A A A A A A g A A A A A A E G Y A A A A B A A A g A A A A K j V p S 6 Y C X 7 Z b B X 8 R D N S Q O 3 k c 4 e S A W D Y 7 s Z 9 J C s c W U F 8 A A A A A D o A A A A A C A A A g A A A A x Y l F k D u 5 c z z j S r N D L p R F e R 0 F G d a W Z S O o l k U 7 9 Q x P L F p Q A A A A 1 s 5 Q n v 5 W j K N M e V G G x y l q Y 0 u Y D 5 I F M u 0 a y W W / l 1 / N w P M X J Y F S 3 u 1 e 9 b i 3 y H q V q a q J 6 d 7 Z f J o k E a u Y 4 T 6 V N 6 / j d u K i 1 Y R T 0 H F V W 1 Q v 6 Z 0 K Q H d A A A A A E x f h r L h l J f C r U h 9 K W o h p 6 C s 8 j o o m Z 8 y f P 8 I s 4 9 t e 7 w p N h p Z M 6 4 n Y o 2 y 5 a Z c B h 2 R L X 7 q t + y K o G Z d q 9 M q o v F W O o A = = < / D a t a M a s h u p > 
</file>

<file path=customXml/itemProps1.xml><?xml version="1.0" encoding="utf-8"?>
<ds:datastoreItem xmlns:ds="http://schemas.openxmlformats.org/officeDocument/2006/customXml" ds:itemID="{5F6ECA9B-65D3-427B-9239-92E892B2848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Overall</vt:lpstr>
      <vt:lpstr>PROTsyn</vt:lpstr>
      <vt:lpstr>RNAsyn</vt:lpstr>
      <vt:lpstr>DNAsyn</vt:lpstr>
      <vt:lpstr>CARBsyn</vt:lpstr>
      <vt:lpstr>LIPIDsyn</vt:lpstr>
      <vt:lpstr>FattyAcidSyn</vt:lpstr>
      <vt:lpstr>Biomass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Yoonmi Choi</cp:lastModifiedBy>
  <dcterms:created xsi:type="dcterms:W3CDTF">2020-09-14T15:04:55Z</dcterms:created>
  <dcterms:modified xsi:type="dcterms:W3CDTF">2022-01-11T17:22:19Z</dcterms:modified>
</cp:coreProperties>
</file>