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dir\data-contstant\"/>
    </mc:Choice>
  </mc:AlternateContent>
  <xr:revisionPtr revIDLastSave="0" documentId="13_ncr:1_{C82C4418-B10A-48FA-AD30-91D83298438B}" xr6:coauthVersionLast="45" xr6:coauthVersionMax="45" xr10:uidLastSave="{00000000-0000-0000-0000-000000000000}"/>
  <bookViews>
    <workbookView xWindow="7890" yWindow="285" windowWidth="32385" windowHeight="20175" xr2:uid="{BB6F7EF6-1643-4DC6-93A3-6D17D00F3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82" i="1" l="1"/>
  <c r="BL283" i="1"/>
  <c r="BL284" i="1"/>
  <c r="BL285" i="1"/>
  <c r="BL286" i="1"/>
  <c r="BL287" i="1"/>
  <c r="BL288" i="1"/>
  <c r="BM288" i="1" s="1"/>
  <c r="BL289" i="1"/>
  <c r="BM289" i="1" s="1"/>
  <c r="BL290" i="1"/>
  <c r="BM290" i="1" s="1"/>
  <c r="BL291" i="1"/>
  <c r="BM291" i="1" s="1"/>
  <c r="BL292" i="1"/>
  <c r="BM292" i="1" s="1"/>
  <c r="BL293" i="1"/>
  <c r="BM293" i="1" s="1"/>
  <c r="BL294" i="1"/>
  <c r="BL295" i="1"/>
  <c r="BL296" i="1"/>
  <c r="BL297" i="1"/>
  <c r="BL298" i="1"/>
  <c r="BL299" i="1"/>
  <c r="BL300" i="1"/>
  <c r="BM300" i="1" s="1"/>
  <c r="BL301" i="1"/>
  <c r="BM301" i="1" s="1"/>
  <c r="BL302" i="1"/>
  <c r="BM302" i="1" s="1"/>
  <c r="BL303" i="1"/>
  <c r="BM303" i="1" s="1"/>
  <c r="BL304" i="1"/>
  <c r="BM304" i="1" s="1"/>
  <c r="BL305" i="1"/>
  <c r="BM305" i="1" s="1"/>
  <c r="BL306" i="1"/>
  <c r="BL307" i="1"/>
  <c r="BL308" i="1"/>
  <c r="BL309" i="1"/>
  <c r="BL310" i="1"/>
  <c r="BL311" i="1"/>
  <c r="BL312" i="1"/>
  <c r="BM312" i="1" s="1"/>
  <c r="BL313" i="1"/>
  <c r="BM313" i="1" s="1"/>
  <c r="BL314" i="1"/>
  <c r="BM314" i="1" s="1"/>
  <c r="BL315" i="1"/>
  <c r="BM315" i="1" s="1"/>
  <c r="BL316" i="1"/>
  <c r="BM316" i="1" s="1"/>
  <c r="BL317" i="1"/>
  <c r="BM317" i="1" s="1"/>
  <c r="BL318" i="1"/>
  <c r="BL319" i="1"/>
  <c r="BL320" i="1"/>
  <c r="BL321" i="1"/>
  <c r="BL322" i="1"/>
  <c r="BL323" i="1"/>
  <c r="BL324" i="1"/>
  <c r="BM324" i="1" s="1"/>
  <c r="BL325" i="1"/>
  <c r="BM325" i="1" s="1"/>
  <c r="BL326" i="1"/>
  <c r="BM326" i="1" s="1"/>
  <c r="BL327" i="1"/>
  <c r="BM327" i="1" s="1"/>
  <c r="BL328" i="1"/>
  <c r="BM328" i="1" s="1"/>
  <c r="BL329" i="1"/>
  <c r="BM329" i="1" s="1"/>
  <c r="BL330" i="1"/>
  <c r="BL331" i="1"/>
  <c r="BL332" i="1"/>
  <c r="BL333" i="1"/>
  <c r="BL334" i="1"/>
  <c r="BL335" i="1"/>
  <c r="BL336" i="1"/>
  <c r="BM336" i="1" s="1"/>
  <c r="BL337" i="1"/>
  <c r="BM337" i="1" s="1"/>
  <c r="BL338" i="1"/>
  <c r="BM338" i="1" s="1"/>
  <c r="BL339" i="1"/>
  <c r="BM339" i="1" s="1"/>
  <c r="BL340" i="1"/>
  <c r="BM340" i="1" s="1"/>
  <c r="BL341" i="1"/>
  <c r="BM341" i="1" s="1"/>
  <c r="BL342" i="1"/>
  <c r="BL343" i="1"/>
  <c r="BL344" i="1"/>
  <c r="BL345" i="1"/>
  <c r="BL346" i="1"/>
  <c r="BL347" i="1"/>
  <c r="BL348" i="1"/>
  <c r="BM348" i="1" s="1"/>
  <c r="BL349" i="1"/>
  <c r="BM349" i="1" s="1"/>
  <c r="BL350" i="1"/>
  <c r="BM350" i="1" s="1"/>
  <c r="BL351" i="1"/>
  <c r="BM351" i="1" s="1"/>
  <c r="BL352" i="1"/>
  <c r="BM352" i="1" s="1"/>
  <c r="BL353" i="1"/>
  <c r="BM353" i="1" s="1"/>
  <c r="BL354" i="1"/>
  <c r="BL355" i="1"/>
  <c r="BL356" i="1"/>
  <c r="BL357" i="1"/>
  <c r="BL358" i="1"/>
  <c r="BL359" i="1"/>
  <c r="BL360" i="1"/>
  <c r="BM360" i="1" s="1"/>
  <c r="BL361" i="1"/>
  <c r="BM361" i="1" s="1"/>
  <c r="BL362" i="1"/>
  <c r="BM362" i="1" s="1"/>
  <c r="BL363" i="1"/>
  <c r="BM363" i="1" s="1"/>
  <c r="BL364" i="1"/>
  <c r="BM364" i="1" s="1"/>
  <c r="BL365" i="1"/>
  <c r="BM365" i="1" s="1"/>
  <c r="BL366" i="1"/>
  <c r="BL367" i="1"/>
  <c r="BL368" i="1"/>
  <c r="BL369" i="1"/>
  <c r="BL370" i="1"/>
  <c r="BL281" i="1"/>
  <c r="BM281" i="1" s="1"/>
  <c r="BL280" i="1"/>
  <c r="BM282" i="1"/>
  <c r="BM283" i="1"/>
  <c r="BM284" i="1"/>
  <c r="BM285" i="1"/>
  <c r="BM286" i="1"/>
  <c r="BM287" i="1"/>
  <c r="BM294" i="1"/>
  <c r="BM295" i="1"/>
  <c r="BM296" i="1"/>
  <c r="BM297" i="1"/>
  <c r="BM298" i="1"/>
  <c r="BM299" i="1"/>
  <c r="BM306" i="1"/>
  <c r="BM307" i="1"/>
  <c r="BM308" i="1"/>
  <c r="BM309" i="1"/>
  <c r="BM310" i="1"/>
  <c r="BM311" i="1"/>
  <c r="BM318" i="1"/>
  <c r="BM319" i="1"/>
  <c r="BM320" i="1"/>
  <c r="BM321" i="1"/>
  <c r="BM322" i="1"/>
  <c r="BM323" i="1"/>
  <c r="BM330" i="1"/>
  <c r="BM331" i="1"/>
  <c r="BM332" i="1"/>
  <c r="BM333" i="1"/>
  <c r="BM334" i="1"/>
  <c r="BM335" i="1"/>
  <c r="BM342" i="1"/>
  <c r="BM343" i="1"/>
  <c r="BM344" i="1"/>
  <c r="BM345" i="1"/>
  <c r="BM346" i="1"/>
  <c r="BM347" i="1"/>
  <c r="BM354" i="1"/>
  <c r="BM355" i="1"/>
  <c r="BM356" i="1"/>
  <c r="BM357" i="1"/>
  <c r="BM358" i="1"/>
  <c r="BM359" i="1"/>
  <c r="BM366" i="1"/>
  <c r="BM367" i="1"/>
  <c r="BM368" i="1"/>
  <c r="BM369" i="1"/>
  <c r="BM370" i="1"/>
  <c r="BM371" i="1"/>
  <c r="BM280" i="1"/>
  <c r="BM279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91" i="1"/>
  <c r="BJ190" i="1"/>
  <c r="BJ191" i="1"/>
  <c r="BJ192" i="1"/>
  <c r="BJ193" i="1"/>
  <c r="BJ194" i="1"/>
  <c r="BJ195" i="1"/>
  <c r="BK195" i="1" s="1"/>
  <c r="BJ196" i="1"/>
  <c r="BK196" i="1" s="1"/>
  <c r="BJ197" i="1"/>
  <c r="BJ198" i="1"/>
  <c r="BK198" i="1" s="1"/>
  <c r="BJ199" i="1"/>
  <c r="BK199" i="1" s="1"/>
  <c r="BJ200" i="1"/>
  <c r="BK200" i="1" s="1"/>
  <c r="BJ201" i="1"/>
  <c r="BK201" i="1" s="1"/>
  <c r="BJ202" i="1"/>
  <c r="BJ203" i="1"/>
  <c r="BJ204" i="1"/>
  <c r="BK204" i="1" s="1"/>
  <c r="BJ205" i="1"/>
  <c r="BJ206" i="1"/>
  <c r="BJ207" i="1"/>
  <c r="BK207" i="1" s="1"/>
  <c r="BJ208" i="1"/>
  <c r="BJ209" i="1"/>
  <c r="BJ210" i="1"/>
  <c r="BK210" i="1" s="1"/>
  <c r="BJ211" i="1"/>
  <c r="BK211" i="1" s="1"/>
  <c r="BJ212" i="1"/>
  <c r="BK212" i="1" s="1"/>
  <c r="BJ213" i="1"/>
  <c r="BK213" i="1" s="1"/>
  <c r="BJ214" i="1"/>
  <c r="BJ215" i="1"/>
  <c r="BJ216" i="1"/>
  <c r="BK216" i="1" s="1"/>
  <c r="BJ217" i="1"/>
  <c r="BJ218" i="1"/>
  <c r="BJ219" i="1"/>
  <c r="BK219" i="1" s="1"/>
  <c r="BJ220" i="1"/>
  <c r="BJ221" i="1"/>
  <c r="BJ222" i="1"/>
  <c r="BK222" i="1" s="1"/>
  <c r="BJ223" i="1"/>
  <c r="BK223" i="1" s="1"/>
  <c r="BJ224" i="1"/>
  <c r="BK224" i="1" s="1"/>
  <c r="BJ225" i="1"/>
  <c r="BK225" i="1" s="1"/>
  <c r="BJ226" i="1"/>
  <c r="BJ227" i="1"/>
  <c r="BJ228" i="1"/>
  <c r="BK228" i="1" s="1"/>
  <c r="BJ229" i="1"/>
  <c r="BJ230" i="1"/>
  <c r="BJ231" i="1"/>
  <c r="BK231" i="1" s="1"/>
  <c r="BJ232" i="1"/>
  <c r="BJ233" i="1"/>
  <c r="BJ234" i="1"/>
  <c r="BK234" i="1" s="1"/>
  <c r="BJ235" i="1"/>
  <c r="BK235" i="1" s="1"/>
  <c r="BJ236" i="1"/>
  <c r="BK236" i="1" s="1"/>
  <c r="BJ237" i="1"/>
  <c r="BK237" i="1" s="1"/>
  <c r="BJ238" i="1"/>
  <c r="BJ239" i="1"/>
  <c r="BJ240" i="1"/>
  <c r="BK240" i="1" s="1"/>
  <c r="BJ241" i="1"/>
  <c r="BJ242" i="1"/>
  <c r="BJ243" i="1"/>
  <c r="BK243" i="1" s="1"/>
  <c r="BJ244" i="1"/>
  <c r="BJ245" i="1"/>
  <c r="BJ246" i="1"/>
  <c r="BK246" i="1" s="1"/>
  <c r="BJ247" i="1"/>
  <c r="BK247" i="1" s="1"/>
  <c r="BJ248" i="1"/>
  <c r="BK248" i="1" s="1"/>
  <c r="BJ249" i="1"/>
  <c r="BK249" i="1" s="1"/>
  <c r="BJ250" i="1"/>
  <c r="BJ251" i="1"/>
  <c r="BJ252" i="1"/>
  <c r="BK252" i="1" s="1"/>
  <c r="BJ253" i="1"/>
  <c r="BJ254" i="1"/>
  <c r="BJ255" i="1"/>
  <c r="BK255" i="1" s="1"/>
  <c r="BJ256" i="1"/>
  <c r="BJ257" i="1"/>
  <c r="BJ258" i="1"/>
  <c r="BK258" i="1" s="1"/>
  <c r="BJ259" i="1"/>
  <c r="BK259" i="1" s="1"/>
  <c r="BJ260" i="1"/>
  <c r="BK260" i="1" s="1"/>
  <c r="BJ261" i="1"/>
  <c r="BK261" i="1" s="1"/>
  <c r="BJ262" i="1"/>
  <c r="BJ263" i="1"/>
  <c r="BJ264" i="1"/>
  <c r="BK264" i="1" s="1"/>
  <c r="BJ265" i="1"/>
  <c r="BJ266" i="1"/>
  <c r="BJ267" i="1"/>
  <c r="BK267" i="1" s="1"/>
  <c r="BJ268" i="1"/>
  <c r="BJ269" i="1"/>
  <c r="BJ270" i="1"/>
  <c r="BK270" i="1" s="1"/>
  <c r="BJ271" i="1"/>
  <c r="BK271" i="1" s="1"/>
  <c r="BJ272" i="1"/>
  <c r="BK272" i="1" s="1"/>
  <c r="BJ273" i="1"/>
  <c r="BK273" i="1" s="1"/>
  <c r="BJ274" i="1"/>
  <c r="BJ275" i="1"/>
  <c r="BJ276" i="1"/>
  <c r="BK276" i="1" s="1"/>
  <c r="BJ277" i="1"/>
  <c r="BJ278" i="1"/>
  <c r="BJ189" i="1"/>
  <c r="BK189" i="1" s="1"/>
  <c r="BJ188" i="1"/>
  <c r="BK188" i="1" s="1"/>
  <c r="BK190" i="1"/>
  <c r="BK191" i="1"/>
  <c r="BK192" i="1"/>
  <c r="BK193" i="1"/>
  <c r="BK194" i="1"/>
  <c r="BK197" i="1"/>
  <c r="BK202" i="1"/>
  <c r="BK203" i="1"/>
  <c r="BK205" i="1"/>
  <c r="BK206" i="1"/>
  <c r="BK208" i="1"/>
  <c r="BK209" i="1"/>
  <c r="BK214" i="1"/>
  <c r="BK215" i="1"/>
  <c r="BK217" i="1"/>
  <c r="BK218" i="1"/>
  <c r="BK220" i="1"/>
  <c r="BK221" i="1"/>
  <c r="BK226" i="1"/>
  <c r="BK227" i="1"/>
  <c r="BK229" i="1"/>
  <c r="BK230" i="1"/>
  <c r="BK232" i="1"/>
  <c r="BK233" i="1"/>
  <c r="BK238" i="1"/>
  <c r="BK239" i="1"/>
  <c r="BK241" i="1"/>
  <c r="BK242" i="1"/>
  <c r="BK244" i="1"/>
  <c r="BK245" i="1"/>
  <c r="BK250" i="1"/>
  <c r="BK251" i="1"/>
  <c r="BK253" i="1"/>
  <c r="BK254" i="1"/>
  <c r="BK256" i="1"/>
  <c r="BK257" i="1"/>
  <c r="BK262" i="1"/>
  <c r="BK263" i="1"/>
  <c r="BK265" i="1"/>
  <c r="BK266" i="1"/>
  <c r="BK268" i="1"/>
  <c r="BK269" i="1"/>
  <c r="BK274" i="1"/>
  <c r="BK275" i="1"/>
  <c r="BK277" i="1"/>
  <c r="BK278" i="1"/>
  <c r="BK279" i="1"/>
  <c r="BK187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N54" i="1" s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N90" i="1" s="1"/>
  <c r="J91" i="1"/>
  <c r="J92" i="1"/>
  <c r="J93" i="1"/>
  <c r="J94" i="1"/>
  <c r="J95" i="1"/>
  <c r="J96" i="1"/>
  <c r="N97" i="1"/>
  <c r="N12" i="1"/>
  <c r="N376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98" i="1"/>
  <c r="BI97" i="1"/>
  <c r="AZ99" i="1"/>
  <c r="AZ100" i="1"/>
  <c r="AZ101" i="1"/>
  <c r="AZ102" i="1"/>
  <c r="AZ103" i="1"/>
  <c r="AZ104" i="1"/>
  <c r="BA104" i="1" s="1"/>
  <c r="AZ105" i="1"/>
  <c r="AZ106" i="1"/>
  <c r="BA106" i="1" s="1"/>
  <c r="AZ107" i="1"/>
  <c r="BA107" i="1" s="1"/>
  <c r="AZ108" i="1"/>
  <c r="BA108" i="1" s="1"/>
  <c r="AZ109" i="1"/>
  <c r="BA109" i="1" s="1"/>
  <c r="AZ110" i="1"/>
  <c r="BA110" i="1" s="1"/>
  <c r="AZ111" i="1"/>
  <c r="AZ112" i="1"/>
  <c r="AZ113" i="1"/>
  <c r="AZ114" i="1"/>
  <c r="AZ115" i="1"/>
  <c r="AZ116" i="1"/>
  <c r="BA116" i="1" s="1"/>
  <c r="AZ117" i="1"/>
  <c r="AZ118" i="1"/>
  <c r="BA118" i="1" s="1"/>
  <c r="AZ119" i="1"/>
  <c r="BA119" i="1" s="1"/>
  <c r="AZ120" i="1"/>
  <c r="BA120" i="1" s="1"/>
  <c r="AZ121" i="1"/>
  <c r="BA121" i="1" s="1"/>
  <c r="AZ122" i="1"/>
  <c r="BA122" i="1" s="1"/>
  <c r="AZ123" i="1"/>
  <c r="AZ124" i="1"/>
  <c r="AZ125" i="1"/>
  <c r="AZ126" i="1"/>
  <c r="AZ127" i="1"/>
  <c r="BA127" i="1" s="1"/>
  <c r="AZ128" i="1"/>
  <c r="BA128" i="1" s="1"/>
  <c r="AZ129" i="1"/>
  <c r="AZ130" i="1"/>
  <c r="BA130" i="1" s="1"/>
  <c r="AZ131" i="1"/>
  <c r="BA131" i="1" s="1"/>
  <c r="AZ132" i="1"/>
  <c r="BA132" i="1" s="1"/>
  <c r="AZ133" i="1"/>
  <c r="BA133" i="1" s="1"/>
  <c r="AZ134" i="1"/>
  <c r="BA134" i="1" s="1"/>
  <c r="AZ135" i="1"/>
  <c r="AZ136" i="1"/>
  <c r="AZ137" i="1"/>
  <c r="AZ138" i="1"/>
  <c r="AZ139" i="1"/>
  <c r="AZ140" i="1"/>
  <c r="BA140" i="1" s="1"/>
  <c r="AZ141" i="1"/>
  <c r="AZ142" i="1"/>
  <c r="BA142" i="1" s="1"/>
  <c r="AZ143" i="1"/>
  <c r="BA143" i="1" s="1"/>
  <c r="AZ144" i="1"/>
  <c r="BA144" i="1" s="1"/>
  <c r="AZ145" i="1"/>
  <c r="BA145" i="1" s="1"/>
  <c r="AZ146" i="1"/>
  <c r="BA146" i="1" s="1"/>
  <c r="AZ147" i="1"/>
  <c r="AZ148" i="1"/>
  <c r="AZ149" i="1"/>
  <c r="BA149" i="1" s="1"/>
  <c r="AZ150" i="1"/>
  <c r="AZ151" i="1"/>
  <c r="AZ152" i="1"/>
  <c r="BA152" i="1" s="1"/>
  <c r="AZ153" i="1"/>
  <c r="AZ154" i="1"/>
  <c r="BA154" i="1" s="1"/>
  <c r="AZ155" i="1"/>
  <c r="BA155" i="1" s="1"/>
  <c r="AZ156" i="1"/>
  <c r="BA156" i="1" s="1"/>
  <c r="AZ157" i="1"/>
  <c r="BA157" i="1" s="1"/>
  <c r="AZ158" i="1"/>
  <c r="BA158" i="1" s="1"/>
  <c r="AZ159" i="1"/>
  <c r="AZ160" i="1"/>
  <c r="AZ161" i="1"/>
  <c r="AZ162" i="1"/>
  <c r="AZ163" i="1"/>
  <c r="BA163" i="1" s="1"/>
  <c r="AZ164" i="1"/>
  <c r="BA164" i="1" s="1"/>
  <c r="AZ165" i="1"/>
  <c r="AZ166" i="1"/>
  <c r="BA166" i="1" s="1"/>
  <c r="AZ167" i="1"/>
  <c r="BA167" i="1" s="1"/>
  <c r="AZ168" i="1"/>
  <c r="BA168" i="1" s="1"/>
  <c r="AZ169" i="1"/>
  <c r="BA169" i="1" s="1"/>
  <c r="AZ170" i="1"/>
  <c r="BA170" i="1" s="1"/>
  <c r="AZ171" i="1"/>
  <c r="AZ172" i="1"/>
  <c r="AZ173" i="1"/>
  <c r="BA173" i="1" s="1"/>
  <c r="AZ174" i="1"/>
  <c r="AZ175" i="1"/>
  <c r="BA175" i="1" s="1"/>
  <c r="AZ176" i="1"/>
  <c r="BA176" i="1" s="1"/>
  <c r="AZ177" i="1"/>
  <c r="AZ178" i="1"/>
  <c r="BA178" i="1" s="1"/>
  <c r="AZ179" i="1"/>
  <c r="BA179" i="1" s="1"/>
  <c r="AZ180" i="1"/>
  <c r="BA180" i="1" s="1"/>
  <c r="AZ181" i="1"/>
  <c r="BA181" i="1" s="1"/>
  <c r="AZ182" i="1"/>
  <c r="BA182" i="1" s="1"/>
  <c r="AZ183" i="1"/>
  <c r="AZ184" i="1"/>
  <c r="AZ185" i="1"/>
  <c r="BA185" i="1" s="1"/>
  <c r="AZ186" i="1"/>
  <c r="AZ98" i="1"/>
  <c r="AZ97" i="1"/>
  <c r="BA97" i="1" s="1"/>
  <c r="BA96" i="1"/>
  <c r="BA98" i="1"/>
  <c r="BA99" i="1"/>
  <c r="BA100" i="1"/>
  <c r="BA101" i="1"/>
  <c r="BA102" i="1"/>
  <c r="BA103" i="1"/>
  <c r="BA105" i="1"/>
  <c r="BA111" i="1"/>
  <c r="BA112" i="1"/>
  <c r="BA113" i="1"/>
  <c r="BA114" i="1"/>
  <c r="BA115" i="1"/>
  <c r="BA117" i="1"/>
  <c r="BA123" i="1"/>
  <c r="BA124" i="1"/>
  <c r="BA125" i="1"/>
  <c r="BA126" i="1"/>
  <c r="BA129" i="1"/>
  <c r="BA135" i="1"/>
  <c r="BA136" i="1"/>
  <c r="BA137" i="1"/>
  <c r="BA138" i="1"/>
  <c r="BA139" i="1"/>
  <c r="BA141" i="1"/>
  <c r="BA147" i="1"/>
  <c r="BA148" i="1"/>
  <c r="BA150" i="1"/>
  <c r="BA151" i="1"/>
  <c r="BA153" i="1"/>
  <c r="BA159" i="1"/>
  <c r="BA160" i="1"/>
  <c r="BA161" i="1"/>
  <c r="BA162" i="1"/>
  <c r="BA165" i="1"/>
  <c r="BA171" i="1"/>
  <c r="BA172" i="1"/>
  <c r="BA174" i="1"/>
  <c r="BA177" i="1"/>
  <c r="BA183" i="1"/>
  <c r="BA184" i="1"/>
  <c r="BA186" i="1"/>
  <c r="BB190" i="1"/>
  <c r="BB191" i="1"/>
  <c r="BB192" i="1"/>
  <c r="BB193" i="1"/>
  <c r="BB194" i="1"/>
  <c r="BC194" i="1" s="1"/>
  <c r="BB195" i="1"/>
  <c r="BC195" i="1" s="1"/>
  <c r="BB196" i="1"/>
  <c r="BB197" i="1"/>
  <c r="BC197" i="1" s="1"/>
  <c r="BB198" i="1"/>
  <c r="BC198" i="1" s="1"/>
  <c r="BB199" i="1"/>
  <c r="BC199" i="1" s="1"/>
  <c r="BB200" i="1"/>
  <c r="BC200" i="1" s="1"/>
  <c r="BB201" i="1"/>
  <c r="BC201" i="1" s="1"/>
  <c r="BB202" i="1"/>
  <c r="BB203" i="1"/>
  <c r="BB204" i="1"/>
  <c r="BB205" i="1"/>
  <c r="BB206" i="1"/>
  <c r="BB207" i="1"/>
  <c r="BC207" i="1" s="1"/>
  <c r="BB208" i="1"/>
  <c r="BC208" i="1" s="1"/>
  <c r="BB209" i="1"/>
  <c r="BC209" i="1" s="1"/>
  <c r="BB210" i="1"/>
  <c r="BB211" i="1"/>
  <c r="BC211" i="1" s="1"/>
  <c r="BB212" i="1"/>
  <c r="BC212" i="1" s="1"/>
  <c r="BB213" i="1"/>
  <c r="BC213" i="1" s="1"/>
  <c r="BB214" i="1"/>
  <c r="BB215" i="1"/>
  <c r="BB216" i="1"/>
  <c r="BB217" i="1"/>
  <c r="BB218" i="1"/>
  <c r="BB219" i="1"/>
  <c r="BC219" i="1" s="1"/>
  <c r="BB220" i="1"/>
  <c r="BB221" i="1"/>
  <c r="BC221" i="1" s="1"/>
  <c r="BB222" i="1"/>
  <c r="BB223" i="1"/>
  <c r="BC223" i="1" s="1"/>
  <c r="BB224" i="1"/>
  <c r="BC224" i="1" s="1"/>
  <c r="BB225" i="1"/>
  <c r="BC225" i="1" s="1"/>
  <c r="BB226" i="1"/>
  <c r="BB227" i="1"/>
  <c r="BB228" i="1"/>
  <c r="BB229" i="1"/>
  <c r="BB230" i="1"/>
  <c r="BC230" i="1" s="1"/>
  <c r="BB231" i="1"/>
  <c r="BC231" i="1" s="1"/>
  <c r="BB232" i="1"/>
  <c r="BB233" i="1"/>
  <c r="BC233" i="1" s="1"/>
  <c r="BB234" i="1"/>
  <c r="BB235" i="1"/>
  <c r="BB236" i="1"/>
  <c r="BC236" i="1" s="1"/>
  <c r="BB237" i="1"/>
  <c r="BC237" i="1" s="1"/>
  <c r="BB238" i="1"/>
  <c r="BB239" i="1"/>
  <c r="BB240" i="1"/>
  <c r="BB241" i="1"/>
  <c r="BB242" i="1"/>
  <c r="BB243" i="1"/>
  <c r="BC243" i="1" s="1"/>
  <c r="BB244" i="1"/>
  <c r="BB245" i="1"/>
  <c r="BC245" i="1" s="1"/>
  <c r="BB246" i="1"/>
  <c r="BB247" i="1"/>
  <c r="BB248" i="1"/>
  <c r="BC248" i="1" s="1"/>
  <c r="BB249" i="1"/>
  <c r="BC249" i="1" s="1"/>
  <c r="BB250" i="1"/>
  <c r="BB251" i="1"/>
  <c r="BB252" i="1"/>
  <c r="BB253" i="1"/>
  <c r="BB254" i="1"/>
  <c r="BB255" i="1"/>
  <c r="BC255" i="1" s="1"/>
  <c r="BB256" i="1"/>
  <c r="BB257" i="1"/>
  <c r="BC257" i="1" s="1"/>
  <c r="BB258" i="1"/>
  <c r="BB259" i="1"/>
  <c r="BB260" i="1"/>
  <c r="BC260" i="1" s="1"/>
  <c r="BB261" i="1"/>
  <c r="BC261" i="1" s="1"/>
  <c r="BB262" i="1"/>
  <c r="BB263" i="1"/>
  <c r="BB264" i="1"/>
  <c r="BB265" i="1"/>
  <c r="BB266" i="1"/>
  <c r="BB267" i="1"/>
  <c r="BC267" i="1" s="1"/>
  <c r="BB268" i="1"/>
  <c r="BB269" i="1"/>
  <c r="BC269" i="1" s="1"/>
  <c r="BB270" i="1"/>
  <c r="BB271" i="1"/>
  <c r="BB272" i="1"/>
  <c r="BC272" i="1" s="1"/>
  <c r="BB273" i="1"/>
  <c r="BC273" i="1" s="1"/>
  <c r="BB274" i="1"/>
  <c r="BB275" i="1"/>
  <c r="BB276" i="1"/>
  <c r="BB277" i="1"/>
  <c r="BB278" i="1"/>
  <c r="BB189" i="1"/>
  <c r="BC189" i="1" s="1"/>
  <c r="BB188" i="1"/>
  <c r="BC188" i="1" s="1"/>
  <c r="BC187" i="1"/>
  <c r="BC190" i="1"/>
  <c r="BC191" i="1"/>
  <c r="BC192" i="1"/>
  <c r="BC193" i="1"/>
  <c r="BC196" i="1"/>
  <c r="BC202" i="1"/>
  <c r="BC203" i="1"/>
  <c r="BC204" i="1"/>
  <c r="BC205" i="1"/>
  <c r="BC206" i="1"/>
  <c r="BC210" i="1"/>
  <c r="BC214" i="1"/>
  <c r="BC215" i="1"/>
  <c r="BC216" i="1"/>
  <c r="BC217" i="1"/>
  <c r="BC218" i="1"/>
  <c r="BC220" i="1"/>
  <c r="BC222" i="1"/>
  <c r="BC226" i="1"/>
  <c r="BC227" i="1"/>
  <c r="BC228" i="1"/>
  <c r="BC229" i="1"/>
  <c r="BC232" i="1"/>
  <c r="BC234" i="1"/>
  <c r="BC235" i="1"/>
  <c r="BC238" i="1"/>
  <c r="BC239" i="1"/>
  <c r="BC240" i="1"/>
  <c r="BC241" i="1"/>
  <c r="BC242" i="1"/>
  <c r="BC244" i="1"/>
  <c r="BC246" i="1"/>
  <c r="BC247" i="1"/>
  <c r="BC250" i="1"/>
  <c r="BC251" i="1"/>
  <c r="BC252" i="1"/>
  <c r="BC253" i="1"/>
  <c r="BC254" i="1"/>
  <c r="BC256" i="1"/>
  <c r="BC258" i="1"/>
  <c r="BC259" i="1"/>
  <c r="BC262" i="1"/>
  <c r="BC263" i="1"/>
  <c r="BC264" i="1"/>
  <c r="BC265" i="1"/>
  <c r="BC266" i="1"/>
  <c r="BC268" i="1"/>
  <c r="BC270" i="1"/>
  <c r="BC271" i="1"/>
  <c r="BC274" i="1"/>
  <c r="BC275" i="1"/>
  <c r="BC276" i="1"/>
  <c r="BC277" i="1"/>
  <c r="BC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280" i="1"/>
  <c r="BF373" i="1"/>
  <c r="BF374" i="1"/>
  <c r="BG374" i="1" s="1"/>
  <c r="BF375" i="1"/>
  <c r="BF376" i="1"/>
  <c r="BF377" i="1"/>
  <c r="BG377" i="1" s="1"/>
  <c r="BF372" i="1"/>
  <c r="BG372" i="1"/>
  <c r="BG371" i="1"/>
  <c r="BG373" i="1"/>
  <c r="BG375" i="1"/>
  <c r="BG376" i="1"/>
  <c r="BG378" i="1"/>
  <c r="BE371" i="1"/>
  <c r="BC279" i="1"/>
  <c r="BA18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7" i="1"/>
  <c r="H7" i="1"/>
  <c r="H8" i="1"/>
  <c r="H9" i="1"/>
  <c r="H10" i="1"/>
  <c r="H11" i="1"/>
  <c r="H12" i="1"/>
  <c r="H13" i="1"/>
  <c r="H14" i="1"/>
  <c r="H15" i="1"/>
  <c r="H16" i="1"/>
  <c r="N16" i="1" s="1"/>
  <c r="H17" i="1"/>
  <c r="H18" i="1"/>
  <c r="H19" i="1"/>
  <c r="H20" i="1"/>
  <c r="H21" i="1"/>
  <c r="H22" i="1"/>
  <c r="H23" i="1"/>
  <c r="H24" i="1"/>
  <c r="H25" i="1"/>
  <c r="H26" i="1"/>
  <c r="H27" i="1"/>
  <c r="H28" i="1"/>
  <c r="N28" i="1" s="1"/>
  <c r="H29" i="1"/>
  <c r="H30" i="1"/>
  <c r="H31" i="1"/>
  <c r="H32" i="1"/>
  <c r="H33" i="1"/>
  <c r="H34" i="1"/>
  <c r="H35" i="1"/>
  <c r="H36" i="1"/>
  <c r="H37" i="1"/>
  <c r="H38" i="1"/>
  <c r="H39" i="1"/>
  <c r="H40" i="1"/>
  <c r="N40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N64" i="1" s="1"/>
  <c r="H65" i="1"/>
  <c r="H66" i="1"/>
  <c r="H67" i="1"/>
  <c r="H68" i="1"/>
  <c r="H69" i="1"/>
  <c r="H70" i="1"/>
  <c r="H71" i="1"/>
  <c r="H72" i="1"/>
  <c r="H73" i="1"/>
  <c r="H74" i="1"/>
  <c r="H75" i="1"/>
  <c r="H76" i="1"/>
  <c r="N76" i="1" s="1"/>
  <c r="H77" i="1"/>
  <c r="H78" i="1"/>
  <c r="H79" i="1"/>
  <c r="H80" i="1"/>
  <c r="H81" i="1"/>
  <c r="H82" i="1"/>
  <c r="H83" i="1"/>
  <c r="H84" i="1"/>
  <c r="H85" i="1"/>
  <c r="H86" i="1"/>
  <c r="H87" i="1"/>
  <c r="H88" i="1"/>
  <c r="N88" i="1" s="1"/>
  <c r="H89" i="1"/>
  <c r="H90" i="1"/>
  <c r="H91" i="1"/>
  <c r="H92" i="1"/>
  <c r="H93" i="1"/>
  <c r="H94" i="1"/>
  <c r="H95" i="1"/>
  <c r="H96" i="1"/>
  <c r="H97" i="1"/>
  <c r="H98" i="1"/>
  <c r="H99" i="1"/>
  <c r="H100" i="1"/>
  <c r="N100" i="1" s="1"/>
  <c r="H101" i="1"/>
  <c r="H102" i="1"/>
  <c r="N102" i="1" s="1"/>
  <c r="H103" i="1"/>
  <c r="H104" i="1"/>
  <c r="H105" i="1"/>
  <c r="H106" i="1"/>
  <c r="H107" i="1"/>
  <c r="H108" i="1"/>
  <c r="H109" i="1"/>
  <c r="H110" i="1"/>
  <c r="H111" i="1"/>
  <c r="H112" i="1"/>
  <c r="N112" i="1" s="1"/>
  <c r="H113" i="1"/>
  <c r="H114" i="1"/>
  <c r="N114" i="1" s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N136" i="1" s="1"/>
  <c r="H137" i="1"/>
  <c r="H138" i="1"/>
  <c r="N138" i="1" s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N160" i="1" s="1"/>
  <c r="H161" i="1"/>
  <c r="H162" i="1"/>
  <c r="N162" i="1" s="1"/>
  <c r="H163" i="1"/>
  <c r="H164" i="1"/>
  <c r="H165" i="1"/>
  <c r="H166" i="1"/>
  <c r="H167" i="1"/>
  <c r="H168" i="1"/>
  <c r="H169" i="1"/>
  <c r="H170" i="1"/>
  <c r="H171" i="1"/>
  <c r="H172" i="1"/>
  <c r="N172" i="1" s="1"/>
  <c r="H173" i="1"/>
  <c r="H174" i="1"/>
  <c r="N174" i="1" s="1"/>
  <c r="H175" i="1"/>
  <c r="H176" i="1"/>
  <c r="H177" i="1"/>
  <c r="H178" i="1"/>
  <c r="H179" i="1"/>
  <c r="H180" i="1"/>
  <c r="H181" i="1"/>
  <c r="H182" i="1"/>
  <c r="H183" i="1"/>
  <c r="H184" i="1"/>
  <c r="N184" i="1" s="1"/>
  <c r="H185" i="1"/>
  <c r="H186" i="1"/>
  <c r="N186" i="1" s="1"/>
  <c r="H187" i="1"/>
  <c r="H188" i="1"/>
  <c r="H189" i="1"/>
  <c r="H190" i="1"/>
  <c r="H191" i="1"/>
  <c r="H192" i="1"/>
  <c r="H193" i="1"/>
  <c r="H194" i="1"/>
  <c r="H195" i="1"/>
  <c r="H196" i="1"/>
  <c r="N196" i="1" s="1"/>
  <c r="H197" i="1"/>
  <c r="H198" i="1"/>
  <c r="N198" i="1" s="1"/>
  <c r="H199" i="1"/>
  <c r="H200" i="1"/>
  <c r="H201" i="1"/>
  <c r="H202" i="1"/>
  <c r="H203" i="1"/>
  <c r="H204" i="1"/>
  <c r="H205" i="1"/>
  <c r="H206" i="1"/>
  <c r="H207" i="1"/>
  <c r="H208" i="1"/>
  <c r="N208" i="1" s="1"/>
  <c r="H209" i="1"/>
  <c r="H210" i="1"/>
  <c r="N210" i="1" s="1"/>
  <c r="H211" i="1"/>
  <c r="H212" i="1"/>
  <c r="H213" i="1"/>
  <c r="H214" i="1"/>
  <c r="H215" i="1"/>
  <c r="H216" i="1"/>
  <c r="H217" i="1"/>
  <c r="H218" i="1"/>
  <c r="H219" i="1"/>
  <c r="H220" i="1"/>
  <c r="N220" i="1" s="1"/>
  <c r="H221" i="1"/>
  <c r="H222" i="1"/>
  <c r="N222" i="1" s="1"/>
  <c r="H223" i="1"/>
  <c r="H224" i="1"/>
  <c r="H225" i="1"/>
  <c r="H226" i="1"/>
  <c r="H227" i="1"/>
  <c r="H228" i="1"/>
  <c r="H229" i="1"/>
  <c r="H230" i="1"/>
  <c r="H231" i="1"/>
  <c r="H232" i="1"/>
  <c r="N232" i="1" s="1"/>
  <c r="H233" i="1"/>
  <c r="H234" i="1"/>
  <c r="N234" i="1" s="1"/>
  <c r="H235" i="1"/>
  <c r="H236" i="1"/>
  <c r="H237" i="1"/>
  <c r="H238" i="1"/>
  <c r="H239" i="1"/>
  <c r="H240" i="1"/>
  <c r="H241" i="1"/>
  <c r="H242" i="1"/>
  <c r="H243" i="1"/>
  <c r="H244" i="1"/>
  <c r="N244" i="1" s="1"/>
  <c r="H245" i="1"/>
  <c r="H246" i="1"/>
  <c r="N246" i="1" s="1"/>
  <c r="H247" i="1"/>
  <c r="H248" i="1"/>
  <c r="H249" i="1"/>
  <c r="H250" i="1"/>
  <c r="H251" i="1"/>
  <c r="H252" i="1"/>
  <c r="H253" i="1"/>
  <c r="H254" i="1"/>
  <c r="H255" i="1"/>
  <c r="H256" i="1"/>
  <c r="N256" i="1" s="1"/>
  <c r="H257" i="1"/>
  <c r="H258" i="1"/>
  <c r="N258" i="1" s="1"/>
  <c r="H259" i="1"/>
  <c r="H260" i="1"/>
  <c r="H261" i="1"/>
  <c r="H262" i="1"/>
  <c r="H263" i="1"/>
  <c r="H264" i="1"/>
  <c r="H265" i="1"/>
  <c r="H266" i="1"/>
  <c r="H267" i="1"/>
  <c r="H268" i="1"/>
  <c r="H269" i="1"/>
  <c r="H270" i="1"/>
  <c r="N270" i="1" s="1"/>
  <c r="H271" i="1"/>
  <c r="H272" i="1"/>
  <c r="H273" i="1"/>
  <c r="H274" i="1"/>
  <c r="H275" i="1"/>
  <c r="H276" i="1"/>
  <c r="H277" i="1"/>
  <c r="H278" i="1"/>
  <c r="H279" i="1"/>
  <c r="H280" i="1"/>
  <c r="N280" i="1" s="1"/>
  <c r="H281" i="1"/>
  <c r="H282" i="1"/>
  <c r="N282" i="1" s="1"/>
  <c r="H283" i="1"/>
  <c r="H284" i="1"/>
  <c r="H285" i="1"/>
  <c r="H286" i="1"/>
  <c r="H287" i="1"/>
  <c r="H288" i="1"/>
  <c r="H289" i="1"/>
  <c r="H290" i="1"/>
  <c r="H291" i="1"/>
  <c r="H292" i="1"/>
  <c r="N292" i="1" s="1"/>
  <c r="H293" i="1"/>
  <c r="H294" i="1"/>
  <c r="N294" i="1" s="1"/>
  <c r="H295" i="1"/>
  <c r="H296" i="1"/>
  <c r="H297" i="1"/>
  <c r="H298" i="1"/>
  <c r="H299" i="1"/>
  <c r="H300" i="1"/>
  <c r="H301" i="1"/>
  <c r="H302" i="1"/>
  <c r="H303" i="1"/>
  <c r="H304" i="1"/>
  <c r="N304" i="1" s="1"/>
  <c r="H305" i="1"/>
  <c r="H306" i="1"/>
  <c r="N306" i="1" s="1"/>
  <c r="H307" i="1"/>
  <c r="H308" i="1"/>
  <c r="H309" i="1"/>
  <c r="H310" i="1"/>
  <c r="H311" i="1"/>
  <c r="H312" i="1"/>
  <c r="H313" i="1"/>
  <c r="H314" i="1"/>
  <c r="H315" i="1"/>
  <c r="H316" i="1"/>
  <c r="N316" i="1" s="1"/>
  <c r="H317" i="1"/>
  <c r="H318" i="1"/>
  <c r="N318" i="1" s="1"/>
  <c r="H319" i="1"/>
  <c r="H320" i="1"/>
  <c r="H321" i="1"/>
  <c r="H322" i="1"/>
  <c r="H323" i="1"/>
  <c r="H324" i="1"/>
  <c r="H325" i="1"/>
  <c r="H326" i="1"/>
  <c r="H327" i="1"/>
  <c r="H328" i="1"/>
  <c r="H329" i="1"/>
  <c r="H330" i="1"/>
  <c r="N330" i="1" s="1"/>
  <c r="H331" i="1"/>
  <c r="H332" i="1"/>
  <c r="H333" i="1"/>
  <c r="H334" i="1"/>
  <c r="H335" i="1"/>
  <c r="H336" i="1"/>
  <c r="H337" i="1"/>
  <c r="H338" i="1"/>
  <c r="H339" i="1"/>
  <c r="H340" i="1"/>
  <c r="N340" i="1" s="1"/>
  <c r="H341" i="1"/>
  <c r="H342" i="1"/>
  <c r="N342" i="1" s="1"/>
  <c r="H343" i="1"/>
  <c r="H344" i="1"/>
  <c r="H345" i="1"/>
  <c r="H346" i="1"/>
  <c r="H347" i="1"/>
  <c r="H348" i="1"/>
  <c r="H349" i="1"/>
  <c r="H350" i="1"/>
  <c r="H351" i="1"/>
  <c r="H352" i="1"/>
  <c r="N352" i="1" s="1"/>
  <c r="H353" i="1"/>
  <c r="H354" i="1"/>
  <c r="N354" i="1" s="1"/>
  <c r="H355" i="1"/>
  <c r="H356" i="1"/>
  <c r="H357" i="1"/>
  <c r="H358" i="1"/>
  <c r="H359" i="1"/>
  <c r="H360" i="1"/>
  <c r="H361" i="1"/>
  <c r="H362" i="1"/>
  <c r="H363" i="1"/>
  <c r="H364" i="1"/>
  <c r="N364" i="1" s="1"/>
  <c r="H365" i="1"/>
  <c r="H366" i="1"/>
  <c r="N366" i="1" s="1"/>
  <c r="H367" i="1"/>
  <c r="H368" i="1"/>
  <c r="H369" i="1"/>
  <c r="H370" i="1"/>
  <c r="H371" i="1"/>
  <c r="H372" i="1"/>
  <c r="H373" i="1"/>
  <c r="H374" i="1"/>
  <c r="H375" i="1"/>
  <c r="H376" i="1"/>
  <c r="H377" i="1"/>
  <c r="H378" i="1"/>
  <c r="AW190" i="1"/>
  <c r="AW191" i="1"/>
  <c r="AW192" i="1"/>
  <c r="AW193" i="1"/>
  <c r="AW194" i="1"/>
  <c r="AW195" i="1"/>
  <c r="AW196" i="1"/>
  <c r="AX196" i="1" s="1"/>
  <c r="AW197" i="1"/>
  <c r="AX197" i="1" s="1"/>
  <c r="AW198" i="1"/>
  <c r="AX198" i="1" s="1"/>
  <c r="AW199" i="1"/>
  <c r="AX199" i="1" s="1"/>
  <c r="AW200" i="1"/>
  <c r="AW201" i="1"/>
  <c r="AX201" i="1" s="1"/>
  <c r="AW202" i="1"/>
  <c r="AW203" i="1"/>
  <c r="AW204" i="1"/>
  <c r="AW205" i="1"/>
  <c r="AW206" i="1"/>
  <c r="AW207" i="1"/>
  <c r="AW208" i="1"/>
  <c r="AX208" i="1" s="1"/>
  <c r="AW209" i="1"/>
  <c r="AX209" i="1" s="1"/>
  <c r="AW210" i="1"/>
  <c r="AX210" i="1" s="1"/>
  <c r="AW211" i="1"/>
  <c r="AX211" i="1" s="1"/>
  <c r="AW212" i="1"/>
  <c r="AW213" i="1"/>
  <c r="AX213" i="1" s="1"/>
  <c r="AW214" i="1"/>
  <c r="AW215" i="1"/>
  <c r="AW216" i="1"/>
  <c r="AW217" i="1"/>
  <c r="AW218" i="1"/>
  <c r="AW219" i="1"/>
  <c r="AX219" i="1" s="1"/>
  <c r="AW220" i="1"/>
  <c r="AX220" i="1" s="1"/>
  <c r="AW221" i="1"/>
  <c r="AX221" i="1" s="1"/>
  <c r="AW222" i="1"/>
  <c r="AW223" i="1"/>
  <c r="AX223" i="1" s="1"/>
  <c r="AW224" i="1"/>
  <c r="AW225" i="1"/>
  <c r="AX225" i="1" s="1"/>
  <c r="AW226" i="1"/>
  <c r="AW227" i="1"/>
  <c r="AW228" i="1"/>
  <c r="AW229" i="1"/>
  <c r="AW230" i="1"/>
  <c r="AW231" i="1"/>
  <c r="AW232" i="1"/>
  <c r="AX232" i="1" s="1"/>
  <c r="AW233" i="1"/>
  <c r="AX233" i="1" s="1"/>
  <c r="AW234" i="1"/>
  <c r="AW235" i="1"/>
  <c r="AX235" i="1" s="1"/>
  <c r="AW236" i="1"/>
  <c r="AW237" i="1"/>
  <c r="AX237" i="1" s="1"/>
  <c r="AW238" i="1"/>
  <c r="AW239" i="1"/>
  <c r="AW240" i="1"/>
  <c r="AW241" i="1"/>
  <c r="AW242" i="1"/>
  <c r="AW243" i="1"/>
  <c r="AW244" i="1"/>
  <c r="AX244" i="1" s="1"/>
  <c r="AW245" i="1"/>
  <c r="AX245" i="1" s="1"/>
  <c r="AW246" i="1"/>
  <c r="AW247" i="1"/>
  <c r="AX247" i="1" s="1"/>
  <c r="AW248" i="1"/>
  <c r="AW249" i="1"/>
  <c r="AX249" i="1" s="1"/>
  <c r="AW250" i="1"/>
  <c r="AW251" i="1"/>
  <c r="AW252" i="1"/>
  <c r="AW253" i="1"/>
  <c r="AW254" i="1"/>
  <c r="AW255" i="1"/>
  <c r="AW256" i="1"/>
  <c r="AX256" i="1" s="1"/>
  <c r="AW257" i="1"/>
  <c r="AX257" i="1" s="1"/>
  <c r="AW258" i="1"/>
  <c r="AW259" i="1"/>
  <c r="AX259" i="1" s="1"/>
  <c r="AW260" i="1"/>
  <c r="AW261" i="1"/>
  <c r="AX261" i="1" s="1"/>
  <c r="AW262" i="1"/>
  <c r="AW263" i="1"/>
  <c r="AW264" i="1"/>
  <c r="AW265" i="1"/>
  <c r="AW266" i="1"/>
  <c r="AW267" i="1"/>
  <c r="AW268" i="1"/>
  <c r="AX268" i="1" s="1"/>
  <c r="AW269" i="1"/>
  <c r="AX269" i="1" s="1"/>
  <c r="AW270" i="1"/>
  <c r="AW271" i="1"/>
  <c r="AX271" i="1" s="1"/>
  <c r="AW272" i="1"/>
  <c r="AW273" i="1"/>
  <c r="AX273" i="1" s="1"/>
  <c r="AW274" i="1"/>
  <c r="AW275" i="1"/>
  <c r="AW276" i="1"/>
  <c r="AW277" i="1"/>
  <c r="AW278" i="1"/>
  <c r="AW189" i="1"/>
  <c r="AW188" i="1"/>
  <c r="AX188" i="1" s="1"/>
  <c r="AX187" i="1"/>
  <c r="AX189" i="1"/>
  <c r="AX190" i="1"/>
  <c r="AX191" i="1"/>
  <c r="AX192" i="1"/>
  <c r="AX193" i="1"/>
  <c r="AX194" i="1"/>
  <c r="AX195" i="1"/>
  <c r="AX200" i="1"/>
  <c r="AX202" i="1"/>
  <c r="AX203" i="1"/>
  <c r="AX204" i="1"/>
  <c r="AX205" i="1"/>
  <c r="AX206" i="1"/>
  <c r="AX207" i="1"/>
  <c r="AX212" i="1"/>
  <c r="AX214" i="1"/>
  <c r="AX215" i="1"/>
  <c r="AX216" i="1"/>
  <c r="AX217" i="1"/>
  <c r="AX218" i="1"/>
  <c r="AX222" i="1"/>
  <c r="AX224" i="1"/>
  <c r="AX226" i="1"/>
  <c r="AX227" i="1"/>
  <c r="AX228" i="1"/>
  <c r="AX229" i="1"/>
  <c r="AX230" i="1"/>
  <c r="AX231" i="1"/>
  <c r="AX234" i="1"/>
  <c r="AX236" i="1"/>
  <c r="AX238" i="1"/>
  <c r="AX239" i="1"/>
  <c r="AX240" i="1"/>
  <c r="AX241" i="1"/>
  <c r="AX242" i="1"/>
  <c r="AX243" i="1"/>
  <c r="AX246" i="1"/>
  <c r="AX248" i="1"/>
  <c r="AX250" i="1"/>
  <c r="AX251" i="1"/>
  <c r="AX252" i="1"/>
  <c r="AX253" i="1"/>
  <c r="AX254" i="1"/>
  <c r="AX255" i="1"/>
  <c r="AX258" i="1"/>
  <c r="AX260" i="1"/>
  <c r="AX262" i="1"/>
  <c r="AX263" i="1"/>
  <c r="AX264" i="1"/>
  <c r="AX265" i="1"/>
  <c r="AX266" i="1"/>
  <c r="AX267" i="1"/>
  <c r="AX270" i="1"/>
  <c r="AX272" i="1"/>
  <c r="AX274" i="1"/>
  <c r="AX275" i="1"/>
  <c r="AX276" i="1"/>
  <c r="AX277" i="1"/>
  <c r="AX278" i="1"/>
  <c r="AX279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98" i="1"/>
  <c r="AU97" i="1"/>
  <c r="N8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N79" i="1" s="1"/>
  <c r="F80" i="1"/>
  <c r="F81" i="1"/>
  <c r="F82" i="1"/>
  <c r="F83" i="1"/>
  <c r="F84" i="1"/>
  <c r="F85" i="1"/>
  <c r="F86" i="1"/>
  <c r="F87" i="1"/>
  <c r="F88" i="1"/>
  <c r="F89" i="1"/>
  <c r="F90" i="1"/>
  <c r="F91" i="1"/>
  <c r="N91" i="1" s="1"/>
  <c r="F92" i="1"/>
  <c r="F93" i="1"/>
  <c r="F94" i="1"/>
  <c r="F95" i="1"/>
  <c r="F96" i="1"/>
  <c r="F97" i="1"/>
  <c r="F98" i="1"/>
  <c r="F99" i="1"/>
  <c r="F100" i="1"/>
  <c r="F101" i="1"/>
  <c r="F102" i="1"/>
  <c r="F103" i="1"/>
  <c r="N103" i="1" s="1"/>
  <c r="F104" i="1"/>
  <c r="F105" i="1"/>
  <c r="F106" i="1"/>
  <c r="F107" i="1"/>
  <c r="F108" i="1"/>
  <c r="F109" i="1"/>
  <c r="F110" i="1"/>
  <c r="F111" i="1"/>
  <c r="F112" i="1"/>
  <c r="F113" i="1"/>
  <c r="F114" i="1"/>
  <c r="F115" i="1"/>
  <c r="N115" i="1" s="1"/>
  <c r="F116" i="1"/>
  <c r="F117" i="1"/>
  <c r="F118" i="1"/>
  <c r="F119" i="1"/>
  <c r="F120" i="1"/>
  <c r="F121" i="1"/>
  <c r="F122" i="1"/>
  <c r="F123" i="1"/>
  <c r="F124" i="1"/>
  <c r="F125" i="1"/>
  <c r="F126" i="1"/>
  <c r="F127" i="1"/>
  <c r="N127" i="1" s="1"/>
  <c r="F128" i="1"/>
  <c r="F129" i="1"/>
  <c r="F130" i="1"/>
  <c r="F131" i="1"/>
  <c r="F132" i="1"/>
  <c r="F133" i="1"/>
  <c r="F134" i="1"/>
  <c r="F135" i="1"/>
  <c r="F136" i="1"/>
  <c r="F137" i="1"/>
  <c r="F138" i="1"/>
  <c r="F139" i="1"/>
  <c r="N139" i="1" s="1"/>
  <c r="F140" i="1"/>
  <c r="F141" i="1"/>
  <c r="F142" i="1"/>
  <c r="F143" i="1"/>
  <c r="F144" i="1"/>
  <c r="F145" i="1"/>
  <c r="F146" i="1"/>
  <c r="F147" i="1"/>
  <c r="F148" i="1"/>
  <c r="F149" i="1"/>
  <c r="F150" i="1"/>
  <c r="F151" i="1"/>
  <c r="N151" i="1" s="1"/>
  <c r="F152" i="1"/>
  <c r="F153" i="1"/>
  <c r="F154" i="1"/>
  <c r="F155" i="1"/>
  <c r="F156" i="1"/>
  <c r="F157" i="1"/>
  <c r="F158" i="1"/>
  <c r="F159" i="1"/>
  <c r="F160" i="1"/>
  <c r="F161" i="1"/>
  <c r="F162" i="1"/>
  <c r="F163" i="1"/>
  <c r="N163" i="1" s="1"/>
  <c r="F164" i="1"/>
  <c r="F165" i="1"/>
  <c r="F166" i="1"/>
  <c r="F167" i="1"/>
  <c r="F168" i="1"/>
  <c r="F169" i="1"/>
  <c r="F170" i="1"/>
  <c r="F171" i="1"/>
  <c r="F172" i="1"/>
  <c r="F173" i="1"/>
  <c r="F174" i="1"/>
  <c r="F175" i="1"/>
  <c r="N175" i="1" s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N199" i="1" s="1"/>
  <c r="F200" i="1"/>
  <c r="F201" i="1"/>
  <c r="F202" i="1"/>
  <c r="F203" i="1"/>
  <c r="F204" i="1"/>
  <c r="F205" i="1"/>
  <c r="F206" i="1"/>
  <c r="F207" i="1"/>
  <c r="F208" i="1"/>
  <c r="F209" i="1"/>
  <c r="F210" i="1"/>
  <c r="F211" i="1"/>
  <c r="N211" i="1" s="1"/>
  <c r="F212" i="1"/>
  <c r="F213" i="1"/>
  <c r="F214" i="1"/>
  <c r="F215" i="1"/>
  <c r="F216" i="1"/>
  <c r="F217" i="1"/>
  <c r="F218" i="1"/>
  <c r="F219" i="1"/>
  <c r="F220" i="1"/>
  <c r="F221" i="1"/>
  <c r="F222" i="1"/>
  <c r="F223" i="1"/>
  <c r="N223" i="1" s="1"/>
  <c r="F224" i="1"/>
  <c r="F225" i="1"/>
  <c r="F226" i="1"/>
  <c r="F227" i="1"/>
  <c r="F228" i="1"/>
  <c r="F229" i="1"/>
  <c r="F230" i="1"/>
  <c r="F231" i="1"/>
  <c r="F232" i="1"/>
  <c r="F233" i="1"/>
  <c r="F234" i="1"/>
  <c r="F235" i="1"/>
  <c r="N235" i="1" s="1"/>
  <c r="F236" i="1"/>
  <c r="F237" i="1"/>
  <c r="F238" i="1"/>
  <c r="F239" i="1"/>
  <c r="F240" i="1"/>
  <c r="F241" i="1"/>
  <c r="F242" i="1"/>
  <c r="F243" i="1"/>
  <c r="F244" i="1"/>
  <c r="F245" i="1"/>
  <c r="F246" i="1"/>
  <c r="F247" i="1"/>
  <c r="N247" i="1" s="1"/>
  <c r="F248" i="1"/>
  <c r="F249" i="1"/>
  <c r="F250" i="1"/>
  <c r="F251" i="1"/>
  <c r="F252" i="1"/>
  <c r="F253" i="1"/>
  <c r="F254" i="1"/>
  <c r="F255" i="1"/>
  <c r="F256" i="1"/>
  <c r="F257" i="1"/>
  <c r="F258" i="1"/>
  <c r="F259" i="1"/>
  <c r="N259" i="1" s="1"/>
  <c r="F260" i="1"/>
  <c r="F261" i="1"/>
  <c r="F262" i="1"/>
  <c r="F263" i="1"/>
  <c r="F264" i="1"/>
  <c r="F265" i="1"/>
  <c r="F266" i="1"/>
  <c r="F267" i="1"/>
  <c r="F268" i="1"/>
  <c r="F269" i="1"/>
  <c r="F270" i="1"/>
  <c r="F271" i="1"/>
  <c r="N271" i="1" s="1"/>
  <c r="F272" i="1"/>
  <c r="F273" i="1"/>
  <c r="F274" i="1"/>
  <c r="F275" i="1"/>
  <c r="F276" i="1"/>
  <c r="F277" i="1"/>
  <c r="F278" i="1"/>
  <c r="F279" i="1"/>
  <c r="F280" i="1"/>
  <c r="F281" i="1"/>
  <c r="F282" i="1"/>
  <c r="F283" i="1"/>
  <c r="N283" i="1" s="1"/>
  <c r="F284" i="1"/>
  <c r="F285" i="1"/>
  <c r="F286" i="1"/>
  <c r="F287" i="1"/>
  <c r="F288" i="1"/>
  <c r="F289" i="1"/>
  <c r="F290" i="1"/>
  <c r="F291" i="1"/>
  <c r="F292" i="1"/>
  <c r="F293" i="1"/>
  <c r="F294" i="1"/>
  <c r="F295" i="1"/>
  <c r="N295" i="1" s="1"/>
  <c r="F296" i="1"/>
  <c r="F297" i="1"/>
  <c r="F298" i="1"/>
  <c r="F299" i="1"/>
  <c r="F300" i="1"/>
  <c r="F301" i="1"/>
  <c r="F302" i="1"/>
  <c r="F303" i="1"/>
  <c r="F304" i="1"/>
  <c r="F305" i="1"/>
  <c r="F306" i="1"/>
  <c r="F307" i="1"/>
  <c r="N307" i="1" s="1"/>
  <c r="F308" i="1"/>
  <c r="F309" i="1"/>
  <c r="F310" i="1"/>
  <c r="F311" i="1"/>
  <c r="F312" i="1"/>
  <c r="F313" i="1"/>
  <c r="F314" i="1"/>
  <c r="F315" i="1"/>
  <c r="F316" i="1"/>
  <c r="F317" i="1"/>
  <c r="F318" i="1"/>
  <c r="F319" i="1"/>
  <c r="N319" i="1" s="1"/>
  <c r="F320" i="1"/>
  <c r="F321" i="1"/>
  <c r="F322" i="1"/>
  <c r="F323" i="1"/>
  <c r="F324" i="1"/>
  <c r="F325" i="1"/>
  <c r="F326" i="1"/>
  <c r="F327" i="1"/>
  <c r="F328" i="1"/>
  <c r="F329" i="1"/>
  <c r="F330" i="1"/>
  <c r="F331" i="1"/>
  <c r="N331" i="1" s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N355" i="1" s="1"/>
  <c r="F356" i="1"/>
  <c r="F357" i="1"/>
  <c r="F358" i="1"/>
  <c r="F359" i="1"/>
  <c r="F360" i="1"/>
  <c r="F361" i="1"/>
  <c r="F362" i="1"/>
  <c r="F363" i="1"/>
  <c r="F364" i="1"/>
  <c r="F365" i="1"/>
  <c r="F366" i="1"/>
  <c r="F367" i="1"/>
  <c r="N367" i="1" s="1"/>
  <c r="F368" i="1"/>
  <c r="F369" i="1"/>
  <c r="F370" i="1"/>
  <c r="F371" i="1"/>
  <c r="F372" i="1"/>
  <c r="F373" i="1"/>
  <c r="F374" i="1"/>
  <c r="F375" i="1"/>
  <c r="F376" i="1"/>
  <c r="F377" i="1"/>
  <c r="F378" i="1"/>
  <c r="F7" i="1"/>
  <c r="AQ282" i="1"/>
  <c r="AQ283" i="1"/>
  <c r="AQ284" i="1"/>
  <c r="AQ285" i="1"/>
  <c r="AQ286" i="1"/>
  <c r="AR286" i="1" s="1"/>
  <c r="AQ287" i="1"/>
  <c r="AQ288" i="1"/>
  <c r="AR288" i="1" s="1"/>
  <c r="AQ289" i="1"/>
  <c r="AQ290" i="1"/>
  <c r="AQ291" i="1"/>
  <c r="AR291" i="1" s="1"/>
  <c r="AQ292" i="1"/>
  <c r="AR292" i="1" s="1"/>
  <c r="AQ293" i="1"/>
  <c r="AR293" i="1" s="1"/>
  <c r="AQ294" i="1"/>
  <c r="AQ295" i="1"/>
  <c r="AQ296" i="1"/>
  <c r="AQ297" i="1"/>
  <c r="AQ298" i="1"/>
  <c r="AR298" i="1" s="1"/>
  <c r="AQ299" i="1"/>
  <c r="AQ300" i="1"/>
  <c r="AR300" i="1" s="1"/>
  <c r="AQ301" i="1"/>
  <c r="AQ302" i="1"/>
  <c r="AQ303" i="1"/>
  <c r="AR303" i="1" s="1"/>
  <c r="AQ304" i="1"/>
  <c r="AQ305" i="1"/>
  <c r="AR305" i="1" s="1"/>
  <c r="AQ306" i="1"/>
  <c r="AQ307" i="1"/>
  <c r="AQ308" i="1"/>
  <c r="AQ309" i="1"/>
  <c r="AQ310" i="1"/>
  <c r="AR310" i="1" s="1"/>
  <c r="AQ311" i="1"/>
  <c r="AQ312" i="1"/>
  <c r="AR312" i="1" s="1"/>
  <c r="AQ313" i="1"/>
  <c r="AQ314" i="1"/>
  <c r="AQ315" i="1"/>
  <c r="AR315" i="1" s="1"/>
  <c r="AQ316" i="1"/>
  <c r="AQ317" i="1"/>
  <c r="AR317" i="1" s="1"/>
  <c r="AQ318" i="1"/>
  <c r="AQ319" i="1"/>
  <c r="AQ320" i="1"/>
  <c r="AQ321" i="1"/>
  <c r="AQ322" i="1"/>
  <c r="AR322" i="1" s="1"/>
  <c r="AQ323" i="1"/>
  <c r="AQ324" i="1"/>
  <c r="AR324" i="1" s="1"/>
  <c r="AQ325" i="1"/>
  <c r="AQ326" i="1"/>
  <c r="AQ327" i="1"/>
  <c r="AR327" i="1" s="1"/>
  <c r="AQ328" i="1"/>
  <c r="AQ329" i="1"/>
  <c r="AR329" i="1" s="1"/>
  <c r="AQ330" i="1"/>
  <c r="AQ331" i="1"/>
  <c r="AQ332" i="1"/>
  <c r="AQ333" i="1"/>
  <c r="AQ334" i="1"/>
  <c r="AR334" i="1" s="1"/>
  <c r="AQ335" i="1"/>
  <c r="AQ336" i="1"/>
  <c r="AR336" i="1" s="1"/>
  <c r="AQ337" i="1"/>
  <c r="AQ338" i="1"/>
  <c r="AQ339" i="1"/>
  <c r="AR339" i="1" s="1"/>
  <c r="AQ340" i="1"/>
  <c r="AQ341" i="1"/>
  <c r="AR341" i="1" s="1"/>
  <c r="AQ342" i="1"/>
  <c r="AQ343" i="1"/>
  <c r="AQ344" i="1"/>
  <c r="AQ345" i="1"/>
  <c r="AQ346" i="1"/>
  <c r="AR346" i="1" s="1"/>
  <c r="AQ347" i="1"/>
  <c r="AQ348" i="1"/>
  <c r="AR348" i="1" s="1"/>
  <c r="AQ349" i="1"/>
  <c r="AQ350" i="1"/>
  <c r="AQ351" i="1"/>
  <c r="AR351" i="1" s="1"/>
  <c r="AQ352" i="1"/>
  <c r="AQ353" i="1"/>
  <c r="AR353" i="1" s="1"/>
  <c r="AQ354" i="1"/>
  <c r="AQ355" i="1"/>
  <c r="AQ356" i="1"/>
  <c r="AQ357" i="1"/>
  <c r="AQ358" i="1"/>
  <c r="AR358" i="1" s="1"/>
  <c r="AQ359" i="1"/>
  <c r="AQ360" i="1"/>
  <c r="AR360" i="1" s="1"/>
  <c r="AQ361" i="1"/>
  <c r="AQ362" i="1"/>
  <c r="AQ363" i="1"/>
  <c r="AR363" i="1" s="1"/>
  <c r="AQ364" i="1"/>
  <c r="AQ365" i="1"/>
  <c r="AR365" i="1" s="1"/>
  <c r="AQ366" i="1"/>
  <c r="AQ367" i="1"/>
  <c r="AQ368" i="1"/>
  <c r="AQ369" i="1"/>
  <c r="AQ370" i="1"/>
  <c r="AR370" i="1" s="1"/>
  <c r="AQ281" i="1"/>
  <c r="AR281" i="1" s="1"/>
  <c r="AQ280" i="1"/>
  <c r="AR280" i="1" s="1"/>
  <c r="AR279" i="1"/>
  <c r="AR282" i="1"/>
  <c r="AR283" i="1"/>
  <c r="AR284" i="1"/>
  <c r="AR285" i="1"/>
  <c r="AR287" i="1"/>
  <c r="AR289" i="1"/>
  <c r="AR290" i="1"/>
  <c r="AR294" i="1"/>
  <c r="AR295" i="1"/>
  <c r="AR296" i="1"/>
  <c r="AR297" i="1"/>
  <c r="AR299" i="1"/>
  <c r="AR301" i="1"/>
  <c r="AR302" i="1"/>
  <c r="AR304" i="1"/>
  <c r="AR306" i="1"/>
  <c r="AR307" i="1"/>
  <c r="AR308" i="1"/>
  <c r="AR309" i="1"/>
  <c r="AR311" i="1"/>
  <c r="AR313" i="1"/>
  <c r="AR314" i="1"/>
  <c r="AR316" i="1"/>
  <c r="AR318" i="1"/>
  <c r="AR319" i="1"/>
  <c r="AR320" i="1"/>
  <c r="AR321" i="1"/>
  <c r="AR323" i="1"/>
  <c r="AR325" i="1"/>
  <c r="AR326" i="1"/>
  <c r="AR328" i="1"/>
  <c r="AR330" i="1"/>
  <c r="AR331" i="1"/>
  <c r="AR332" i="1"/>
  <c r="AR333" i="1"/>
  <c r="AR335" i="1"/>
  <c r="AR337" i="1"/>
  <c r="AR338" i="1"/>
  <c r="AR340" i="1"/>
  <c r="AR342" i="1"/>
  <c r="AR343" i="1"/>
  <c r="AR344" i="1"/>
  <c r="AR345" i="1"/>
  <c r="AR347" i="1"/>
  <c r="AR349" i="1"/>
  <c r="AR350" i="1"/>
  <c r="AR352" i="1"/>
  <c r="AR354" i="1"/>
  <c r="AR355" i="1"/>
  <c r="AR356" i="1"/>
  <c r="AR357" i="1"/>
  <c r="AR359" i="1"/>
  <c r="AR361" i="1"/>
  <c r="AR362" i="1"/>
  <c r="AR364" i="1"/>
  <c r="AR366" i="1"/>
  <c r="AR367" i="1"/>
  <c r="AR368" i="1"/>
  <c r="AR369" i="1"/>
  <c r="AR371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189" i="1"/>
  <c r="AO188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98" i="1"/>
  <c r="AM97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188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97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D2" i="1"/>
  <c r="D3" i="1"/>
  <c r="D4" i="1"/>
  <c r="D5" i="1"/>
  <c r="D6" i="1"/>
  <c r="D7" i="1"/>
  <c r="D8" i="1"/>
  <c r="D9" i="1"/>
  <c r="D10" i="1"/>
  <c r="D11" i="1"/>
  <c r="D12" i="1"/>
  <c r="D13" i="1"/>
  <c r="N13" i="1" s="1"/>
  <c r="D14" i="1"/>
  <c r="D15" i="1"/>
  <c r="D16" i="1"/>
  <c r="D17" i="1"/>
  <c r="D18" i="1"/>
  <c r="D19" i="1"/>
  <c r="D20" i="1"/>
  <c r="D21" i="1"/>
  <c r="D22" i="1"/>
  <c r="D23" i="1"/>
  <c r="D24" i="1"/>
  <c r="N24" i="1" s="1"/>
  <c r="D25" i="1"/>
  <c r="N25" i="1" s="1"/>
  <c r="D26" i="1"/>
  <c r="D27" i="1"/>
  <c r="D28" i="1"/>
  <c r="D29" i="1"/>
  <c r="D30" i="1"/>
  <c r="D31" i="1"/>
  <c r="D32" i="1"/>
  <c r="D33" i="1"/>
  <c r="D34" i="1"/>
  <c r="D35" i="1"/>
  <c r="D36" i="1"/>
  <c r="N36" i="1" s="1"/>
  <c r="D37" i="1"/>
  <c r="N37" i="1" s="1"/>
  <c r="D38" i="1"/>
  <c r="D39" i="1"/>
  <c r="D40" i="1"/>
  <c r="D41" i="1"/>
  <c r="D42" i="1"/>
  <c r="D43" i="1"/>
  <c r="D44" i="1"/>
  <c r="D45" i="1"/>
  <c r="D46" i="1"/>
  <c r="D47" i="1"/>
  <c r="D48" i="1"/>
  <c r="N48" i="1" s="1"/>
  <c r="D49" i="1"/>
  <c r="N49" i="1" s="1"/>
  <c r="D50" i="1"/>
  <c r="D51" i="1"/>
  <c r="D52" i="1"/>
  <c r="D53" i="1"/>
  <c r="D54" i="1"/>
  <c r="D55" i="1"/>
  <c r="D56" i="1"/>
  <c r="D57" i="1"/>
  <c r="N57" i="1" s="1"/>
  <c r="D58" i="1"/>
  <c r="D59" i="1"/>
  <c r="D60" i="1"/>
  <c r="N60" i="1" s="1"/>
  <c r="D61" i="1"/>
  <c r="N61" i="1" s="1"/>
  <c r="D62" i="1"/>
  <c r="D63" i="1"/>
  <c r="D64" i="1"/>
  <c r="D65" i="1"/>
  <c r="D66" i="1"/>
  <c r="D67" i="1"/>
  <c r="D68" i="1"/>
  <c r="D69" i="1"/>
  <c r="D70" i="1"/>
  <c r="D71" i="1"/>
  <c r="N71" i="1" s="1"/>
  <c r="D72" i="1"/>
  <c r="N72" i="1" s="1"/>
  <c r="D73" i="1"/>
  <c r="N73" i="1" s="1"/>
  <c r="D74" i="1"/>
  <c r="D75" i="1"/>
  <c r="D76" i="1"/>
  <c r="D77" i="1"/>
  <c r="D78" i="1"/>
  <c r="D79" i="1"/>
  <c r="D80" i="1"/>
  <c r="D81" i="1"/>
  <c r="D82" i="1"/>
  <c r="D83" i="1"/>
  <c r="D84" i="1"/>
  <c r="N84" i="1" s="1"/>
  <c r="D85" i="1"/>
  <c r="N85" i="1" s="1"/>
  <c r="D86" i="1"/>
  <c r="D87" i="1"/>
  <c r="D88" i="1"/>
  <c r="D89" i="1"/>
  <c r="D90" i="1"/>
  <c r="D91" i="1"/>
  <c r="D92" i="1"/>
  <c r="D93" i="1"/>
  <c r="D94" i="1"/>
  <c r="D95" i="1"/>
  <c r="D96" i="1"/>
  <c r="N96" i="1" s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N109" i="1" s="1"/>
  <c r="D110" i="1"/>
  <c r="D111" i="1"/>
  <c r="D112" i="1"/>
  <c r="D113" i="1"/>
  <c r="D114" i="1"/>
  <c r="D115" i="1"/>
  <c r="D116" i="1"/>
  <c r="D117" i="1"/>
  <c r="N117" i="1" s="1"/>
  <c r="D118" i="1"/>
  <c r="D119" i="1"/>
  <c r="D120" i="1"/>
  <c r="D121" i="1"/>
  <c r="N121" i="1" s="1"/>
  <c r="D122" i="1"/>
  <c r="N122" i="1" s="1"/>
  <c r="D123" i="1"/>
  <c r="N123" i="1" s="1"/>
  <c r="D124" i="1"/>
  <c r="D125" i="1"/>
  <c r="D126" i="1"/>
  <c r="D127" i="1"/>
  <c r="D128" i="1"/>
  <c r="D129" i="1"/>
  <c r="N129" i="1" s="1"/>
  <c r="D130" i="1"/>
  <c r="D131" i="1"/>
  <c r="D132" i="1"/>
  <c r="D133" i="1"/>
  <c r="N133" i="1" s="1"/>
  <c r="D134" i="1"/>
  <c r="N134" i="1" s="1"/>
  <c r="D135" i="1"/>
  <c r="N135" i="1" s="1"/>
  <c r="D136" i="1"/>
  <c r="D137" i="1"/>
  <c r="D138" i="1"/>
  <c r="D139" i="1"/>
  <c r="D140" i="1"/>
  <c r="D141" i="1"/>
  <c r="D142" i="1"/>
  <c r="D143" i="1"/>
  <c r="N143" i="1" s="1"/>
  <c r="D144" i="1"/>
  <c r="D145" i="1"/>
  <c r="N145" i="1" s="1"/>
  <c r="D146" i="1"/>
  <c r="N146" i="1" s="1"/>
  <c r="D147" i="1"/>
  <c r="N147" i="1" s="1"/>
  <c r="D148" i="1"/>
  <c r="D149" i="1"/>
  <c r="D150" i="1"/>
  <c r="D151" i="1"/>
  <c r="D152" i="1"/>
  <c r="D153" i="1"/>
  <c r="D154" i="1"/>
  <c r="D155" i="1"/>
  <c r="D156" i="1"/>
  <c r="D157" i="1"/>
  <c r="N157" i="1" s="1"/>
  <c r="D158" i="1"/>
  <c r="D159" i="1"/>
  <c r="D160" i="1"/>
  <c r="D161" i="1"/>
  <c r="D162" i="1"/>
  <c r="D163" i="1"/>
  <c r="D164" i="1"/>
  <c r="D165" i="1"/>
  <c r="D166" i="1"/>
  <c r="D167" i="1"/>
  <c r="D168" i="1"/>
  <c r="D169" i="1"/>
  <c r="N169" i="1" s="1"/>
  <c r="D170" i="1"/>
  <c r="D171" i="1"/>
  <c r="N171" i="1" s="1"/>
  <c r="D172" i="1"/>
  <c r="D173" i="1"/>
  <c r="D174" i="1"/>
  <c r="D175" i="1"/>
  <c r="D176" i="1"/>
  <c r="D177" i="1"/>
  <c r="N177" i="1" s="1"/>
  <c r="D178" i="1"/>
  <c r="D179" i="1"/>
  <c r="D180" i="1"/>
  <c r="D181" i="1"/>
  <c r="N181" i="1" s="1"/>
  <c r="D182" i="1"/>
  <c r="N182" i="1" s="1"/>
  <c r="D183" i="1"/>
  <c r="N183" i="1" s="1"/>
  <c r="D184" i="1"/>
  <c r="D185" i="1"/>
  <c r="D186" i="1"/>
  <c r="D187" i="1"/>
  <c r="D188" i="1"/>
  <c r="D189" i="1"/>
  <c r="N189" i="1" s="1"/>
  <c r="D190" i="1"/>
  <c r="N190" i="1" s="1"/>
  <c r="D191" i="1"/>
  <c r="N191" i="1" s="1"/>
  <c r="D192" i="1"/>
  <c r="D193" i="1"/>
  <c r="N193" i="1" s="1"/>
  <c r="D194" i="1"/>
  <c r="D195" i="1"/>
  <c r="D196" i="1"/>
  <c r="D197" i="1"/>
  <c r="D198" i="1"/>
  <c r="D199" i="1"/>
  <c r="D200" i="1"/>
  <c r="D201" i="1"/>
  <c r="N201" i="1" s="1"/>
  <c r="D202" i="1"/>
  <c r="N202" i="1" s="1"/>
  <c r="D203" i="1"/>
  <c r="N203" i="1" s="1"/>
  <c r="D204" i="1"/>
  <c r="D205" i="1"/>
  <c r="N205" i="1" s="1"/>
  <c r="D206" i="1"/>
  <c r="D207" i="1"/>
  <c r="D208" i="1"/>
  <c r="D209" i="1"/>
  <c r="D210" i="1"/>
  <c r="D211" i="1"/>
  <c r="D212" i="1"/>
  <c r="D213" i="1"/>
  <c r="N213" i="1" s="1"/>
  <c r="D214" i="1"/>
  <c r="N214" i="1" s="1"/>
  <c r="D215" i="1"/>
  <c r="N215" i="1" s="1"/>
  <c r="D216" i="1"/>
  <c r="D217" i="1"/>
  <c r="N217" i="1" s="1"/>
  <c r="D218" i="1"/>
  <c r="D219" i="1"/>
  <c r="D220" i="1"/>
  <c r="D221" i="1"/>
  <c r="D222" i="1"/>
  <c r="D223" i="1"/>
  <c r="D224" i="1"/>
  <c r="D225" i="1"/>
  <c r="D226" i="1"/>
  <c r="D227" i="1"/>
  <c r="N227" i="1" s="1"/>
  <c r="D228" i="1"/>
  <c r="D229" i="1"/>
  <c r="N229" i="1" s="1"/>
  <c r="D230" i="1"/>
  <c r="D231" i="1"/>
  <c r="D232" i="1"/>
  <c r="D233" i="1"/>
  <c r="D234" i="1"/>
  <c r="D235" i="1"/>
  <c r="D236" i="1"/>
  <c r="D237" i="1"/>
  <c r="D238" i="1"/>
  <c r="D239" i="1"/>
  <c r="D240" i="1"/>
  <c r="D241" i="1"/>
  <c r="N241" i="1" s="1"/>
  <c r="D242" i="1"/>
  <c r="D243" i="1"/>
  <c r="D244" i="1"/>
  <c r="D245" i="1"/>
  <c r="D246" i="1"/>
  <c r="D247" i="1"/>
  <c r="D248" i="1"/>
  <c r="D249" i="1"/>
  <c r="D250" i="1"/>
  <c r="D251" i="1"/>
  <c r="N251" i="1" s="1"/>
  <c r="D252" i="1"/>
  <c r="D253" i="1"/>
  <c r="N253" i="1" s="1"/>
  <c r="D254" i="1"/>
  <c r="D255" i="1"/>
  <c r="D256" i="1"/>
  <c r="D257" i="1"/>
  <c r="D258" i="1"/>
  <c r="D259" i="1"/>
  <c r="D260" i="1"/>
  <c r="D261" i="1"/>
  <c r="D262" i="1"/>
  <c r="D263" i="1"/>
  <c r="N263" i="1" s="1"/>
  <c r="D264" i="1"/>
  <c r="D265" i="1"/>
  <c r="N265" i="1" s="1"/>
  <c r="D266" i="1"/>
  <c r="D267" i="1"/>
  <c r="D268" i="1"/>
  <c r="D269" i="1"/>
  <c r="D270" i="1"/>
  <c r="D271" i="1"/>
  <c r="D272" i="1"/>
  <c r="D273" i="1"/>
  <c r="N273" i="1" s="1"/>
  <c r="D274" i="1"/>
  <c r="N274" i="1" s="1"/>
  <c r="D275" i="1"/>
  <c r="N275" i="1" s="1"/>
  <c r="D276" i="1"/>
  <c r="D277" i="1"/>
  <c r="N277" i="1" s="1"/>
  <c r="D278" i="1"/>
  <c r="D279" i="1"/>
  <c r="D280" i="1"/>
  <c r="D281" i="1"/>
  <c r="N281" i="1" s="1"/>
  <c r="D282" i="1"/>
  <c r="D283" i="1"/>
  <c r="D284" i="1"/>
  <c r="D285" i="1"/>
  <c r="D286" i="1"/>
  <c r="D287" i="1"/>
  <c r="N287" i="1" s="1"/>
  <c r="D288" i="1"/>
  <c r="D289" i="1"/>
  <c r="N289" i="1" s="1"/>
  <c r="D290" i="1"/>
  <c r="D291" i="1"/>
  <c r="D292" i="1"/>
  <c r="D293" i="1"/>
  <c r="D294" i="1"/>
  <c r="D295" i="1"/>
  <c r="D296" i="1"/>
  <c r="D297" i="1"/>
  <c r="D298" i="1"/>
  <c r="D299" i="1"/>
  <c r="N299" i="1" s="1"/>
  <c r="D300" i="1"/>
  <c r="D301" i="1"/>
  <c r="N301" i="1" s="1"/>
  <c r="D302" i="1"/>
  <c r="D303" i="1"/>
  <c r="D304" i="1"/>
  <c r="D305" i="1"/>
  <c r="D306" i="1"/>
  <c r="D307" i="1"/>
  <c r="D308" i="1"/>
  <c r="D309" i="1"/>
  <c r="D310" i="1"/>
  <c r="D311" i="1"/>
  <c r="N311" i="1" s="1"/>
  <c r="D312" i="1"/>
  <c r="D313" i="1"/>
  <c r="N313" i="1" s="1"/>
  <c r="D314" i="1"/>
  <c r="D315" i="1"/>
  <c r="D316" i="1"/>
  <c r="D317" i="1"/>
  <c r="N317" i="1" s="1"/>
  <c r="D318" i="1"/>
  <c r="D319" i="1"/>
  <c r="D320" i="1"/>
  <c r="D321" i="1"/>
  <c r="D322" i="1"/>
  <c r="D323" i="1"/>
  <c r="N323" i="1" s="1"/>
  <c r="D324" i="1"/>
  <c r="D325" i="1"/>
  <c r="N325" i="1" s="1"/>
  <c r="D326" i="1"/>
  <c r="D327" i="1"/>
  <c r="D328" i="1"/>
  <c r="D329" i="1"/>
  <c r="D330" i="1"/>
  <c r="D331" i="1"/>
  <c r="D332" i="1"/>
  <c r="D333" i="1"/>
  <c r="D334" i="1"/>
  <c r="D335" i="1"/>
  <c r="N335" i="1" s="1"/>
  <c r="D336" i="1"/>
  <c r="D337" i="1"/>
  <c r="N337" i="1" s="1"/>
  <c r="D338" i="1"/>
  <c r="D339" i="1"/>
  <c r="D340" i="1"/>
  <c r="D341" i="1"/>
  <c r="D342" i="1"/>
  <c r="D343" i="1"/>
  <c r="D344" i="1"/>
  <c r="D345" i="1"/>
  <c r="N345" i="1" s="1"/>
  <c r="D346" i="1"/>
  <c r="D347" i="1"/>
  <c r="D348" i="1"/>
  <c r="D349" i="1"/>
  <c r="N349" i="1" s="1"/>
  <c r="D350" i="1"/>
  <c r="D351" i="1"/>
  <c r="D352" i="1"/>
  <c r="D353" i="1"/>
  <c r="D354" i="1"/>
  <c r="D355" i="1"/>
  <c r="D356" i="1"/>
  <c r="D357" i="1"/>
  <c r="D358" i="1"/>
  <c r="D359" i="1"/>
  <c r="N359" i="1" s="1"/>
  <c r="D360" i="1"/>
  <c r="D361" i="1"/>
  <c r="N361" i="1" s="1"/>
  <c r="D362" i="1"/>
  <c r="D363" i="1"/>
  <c r="D364" i="1"/>
  <c r="D365" i="1"/>
  <c r="D366" i="1"/>
  <c r="D367" i="1"/>
  <c r="D368" i="1"/>
  <c r="D369" i="1"/>
  <c r="D370" i="1"/>
  <c r="D371" i="1"/>
  <c r="N371" i="1" s="1"/>
  <c r="D372" i="1"/>
  <c r="D373" i="1"/>
  <c r="N373" i="1" s="1"/>
  <c r="D374" i="1"/>
  <c r="D375" i="1"/>
  <c r="D376" i="1"/>
  <c r="D377" i="1"/>
  <c r="D378" i="1"/>
  <c r="AD65" i="1"/>
  <c r="AB37" i="1"/>
  <c r="N3" i="1"/>
  <c r="N4" i="1"/>
  <c r="N5" i="1"/>
  <c r="N6" i="1"/>
  <c r="N7" i="1"/>
  <c r="N9" i="1"/>
  <c r="N10" i="1"/>
  <c r="N11" i="1"/>
  <c r="N14" i="1"/>
  <c r="N15" i="1"/>
  <c r="N20" i="1"/>
  <c r="N21" i="1"/>
  <c r="N22" i="1"/>
  <c r="N23" i="1"/>
  <c r="N26" i="1"/>
  <c r="N27" i="1"/>
  <c r="N29" i="1"/>
  <c r="N32" i="1"/>
  <c r="N33" i="1"/>
  <c r="N34" i="1"/>
  <c r="N35" i="1"/>
  <c r="N38" i="1"/>
  <c r="N39" i="1"/>
  <c r="N41" i="1"/>
  <c r="N44" i="1"/>
  <c r="N45" i="1"/>
  <c r="N46" i="1"/>
  <c r="N47" i="1"/>
  <c r="N50" i="1"/>
  <c r="N51" i="1"/>
  <c r="N52" i="1"/>
  <c r="N53" i="1"/>
  <c r="N56" i="1"/>
  <c r="N58" i="1"/>
  <c r="N59" i="1"/>
  <c r="N62" i="1"/>
  <c r="N63" i="1"/>
  <c r="N65" i="1"/>
  <c r="N68" i="1"/>
  <c r="N69" i="1"/>
  <c r="N70" i="1"/>
  <c r="N74" i="1"/>
  <c r="N75" i="1"/>
  <c r="N77" i="1"/>
  <c r="N80" i="1"/>
  <c r="N81" i="1"/>
  <c r="N82" i="1"/>
  <c r="N83" i="1"/>
  <c r="N86" i="1"/>
  <c r="N87" i="1"/>
  <c r="N89" i="1"/>
  <c r="N92" i="1"/>
  <c r="N93" i="1"/>
  <c r="N94" i="1"/>
  <c r="N95" i="1"/>
  <c r="N98" i="1"/>
  <c r="N99" i="1"/>
  <c r="N101" i="1"/>
  <c r="N104" i="1"/>
  <c r="N105" i="1"/>
  <c r="N106" i="1"/>
  <c r="N107" i="1"/>
  <c r="N110" i="1"/>
  <c r="N111" i="1"/>
  <c r="N113" i="1"/>
  <c r="N116" i="1"/>
  <c r="N118" i="1"/>
  <c r="N119" i="1"/>
  <c r="N124" i="1"/>
  <c r="N125" i="1"/>
  <c r="N126" i="1"/>
  <c r="N128" i="1"/>
  <c r="N130" i="1"/>
  <c r="N131" i="1"/>
  <c r="N137" i="1"/>
  <c r="N140" i="1"/>
  <c r="N141" i="1"/>
  <c r="N142" i="1"/>
  <c r="N148" i="1"/>
  <c r="N149" i="1"/>
  <c r="N150" i="1"/>
  <c r="N152" i="1"/>
  <c r="N153" i="1"/>
  <c r="N154" i="1"/>
  <c r="N155" i="1"/>
  <c r="N158" i="1"/>
  <c r="N159" i="1"/>
  <c r="N161" i="1"/>
  <c r="N164" i="1"/>
  <c r="N165" i="1"/>
  <c r="N166" i="1"/>
  <c r="N167" i="1"/>
  <c r="N170" i="1"/>
  <c r="N173" i="1"/>
  <c r="N176" i="1"/>
  <c r="N178" i="1"/>
  <c r="N179" i="1"/>
  <c r="N187" i="1"/>
  <c r="N188" i="1"/>
  <c r="N194" i="1"/>
  <c r="N195" i="1"/>
  <c r="N197" i="1"/>
  <c r="N200" i="1"/>
  <c r="N206" i="1"/>
  <c r="N207" i="1"/>
  <c r="N209" i="1"/>
  <c r="N212" i="1"/>
  <c r="N218" i="1"/>
  <c r="N219" i="1"/>
  <c r="N221" i="1"/>
  <c r="N224" i="1"/>
  <c r="N225" i="1"/>
  <c r="N226" i="1"/>
  <c r="N230" i="1"/>
  <c r="N231" i="1"/>
  <c r="N233" i="1"/>
  <c r="N236" i="1"/>
  <c r="N237" i="1"/>
  <c r="N238" i="1"/>
  <c r="N239" i="1"/>
  <c r="N242" i="1"/>
  <c r="N243" i="1"/>
  <c r="N245" i="1"/>
  <c r="N248" i="1"/>
  <c r="N249" i="1"/>
  <c r="N250" i="1"/>
  <c r="N254" i="1"/>
  <c r="N255" i="1"/>
  <c r="N257" i="1"/>
  <c r="N260" i="1"/>
  <c r="N261" i="1"/>
  <c r="N262" i="1"/>
  <c r="N266" i="1"/>
  <c r="N267" i="1"/>
  <c r="N268" i="1"/>
  <c r="N269" i="1"/>
  <c r="N272" i="1"/>
  <c r="N278" i="1"/>
  <c r="N279" i="1"/>
  <c r="N284" i="1"/>
  <c r="N285" i="1"/>
  <c r="N286" i="1"/>
  <c r="N290" i="1"/>
  <c r="N291" i="1"/>
  <c r="N293" i="1"/>
  <c r="N296" i="1"/>
  <c r="N297" i="1"/>
  <c r="N298" i="1"/>
  <c r="N302" i="1"/>
  <c r="N303" i="1"/>
  <c r="N305" i="1"/>
  <c r="N308" i="1"/>
  <c r="N309" i="1"/>
  <c r="N310" i="1"/>
  <c r="N314" i="1"/>
  <c r="N315" i="1"/>
  <c r="N320" i="1"/>
  <c r="N321" i="1"/>
  <c r="N322" i="1"/>
  <c r="N326" i="1"/>
  <c r="N327" i="1"/>
  <c r="N328" i="1"/>
  <c r="N329" i="1"/>
  <c r="N332" i="1"/>
  <c r="N333" i="1"/>
  <c r="N334" i="1"/>
  <c r="N338" i="1"/>
  <c r="N339" i="1"/>
  <c r="N341" i="1"/>
  <c r="N343" i="1"/>
  <c r="N344" i="1"/>
  <c r="N346" i="1"/>
  <c r="N347" i="1"/>
  <c r="N350" i="1"/>
  <c r="N351" i="1"/>
  <c r="N353" i="1"/>
  <c r="N356" i="1"/>
  <c r="N357" i="1"/>
  <c r="N358" i="1"/>
  <c r="N362" i="1"/>
  <c r="N363" i="1"/>
  <c r="N365" i="1"/>
  <c r="N368" i="1"/>
  <c r="N369" i="1"/>
  <c r="N370" i="1"/>
  <c r="N374" i="1"/>
  <c r="N375" i="1"/>
  <c r="N377" i="1"/>
  <c r="N378" i="1"/>
  <c r="N2" i="1"/>
  <c r="AA8" i="1"/>
  <c r="AB8" i="1" s="1"/>
  <c r="AA9" i="1"/>
  <c r="AA10" i="1"/>
  <c r="AA11" i="1"/>
  <c r="AA12" i="1"/>
  <c r="AA13" i="1"/>
  <c r="AA14" i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A22" i="1"/>
  <c r="AA23" i="1"/>
  <c r="AA24" i="1"/>
  <c r="AB24" i="1" s="1"/>
  <c r="AA25" i="1"/>
  <c r="AB25" i="1" s="1"/>
  <c r="AA26" i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A34" i="1"/>
  <c r="AA35" i="1"/>
  <c r="AB35" i="1" s="1"/>
  <c r="AA36" i="1"/>
  <c r="AA7" i="1"/>
  <c r="AB7" i="1" s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66" i="1"/>
  <c r="AD38" i="1"/>
  <c r="AD51" i="1"/>
  <c r="AD60" i="1"/>
  <c r="AD63" i="1"/>
  <c r="AD37" i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C61" i="1"/>
  <c r="AD61" i="1" s="1"/>
  <c r="AC62" i="1"/>
  <c r="AD62" i="1" s="1"/>
  <c r="AC63" i="1"/>
  <c r="AC64" i="1"/>
  <c r="AD64" i="1" s="1"/>
  <c r="AC38" i="1"/>
  <c r="AB9" i="1"/>
  <c r="AB10" i="1"/>
  <c r="AB11" i="1"/>
  <c r="AB12" i="1"/>
  <c r="AB13" i="1"/>
  <c r="AB14" i="1"/>
  <c r="AB21" i="1"/>
  <c r="AB22" i="1"/>
  <c r="AB23" i="1"/>
  <c r="AB26" i="1"/>
  <c r="AB33" i="1"/>
  <c r="AB34" i="1"/>
  <c r="AB36" i="1"/>
  <c r="AB6" i="1"/>
  <c r="N348" i="1" l="1"/>
  <c r="N336" i="1"/>
  <c r="N324" i="1"/>
  <c r="N312" i="1"/>
  <c r="N300" i="1"/>
  <c r="N288" i="1"/>
  <c r="N276" i="1"/>
  <c r="N264" i="1"/>
  <c r="N252" i="1"/>
  <c r="N240" i="1"/>
  <c r="N228" i="1"/>
  <c r="N216" i="1"/>
  <c r="N204" i="1"/>
  <c r="N192" i="1"/>
  <c r="N180" i="1"/>
  <c r="N168" i="1"/>
  <c r="N156" i="1"/>
  <c r="N144" i="1"/>
  <c r="N132" i="1"/>
  <c r="N120" i="1"/>
  <c r="N108" i="1"/>
  <c r="N372" i="1"/>
  <c r="N360" i="1"/>
  <c r="N78" i="1"/>
  <c r="N66" i="1"/>
  <c r="N42" i="1"/>
  <c r="N30" i="1"/>
  <c r="N18" i="1"/>
  <c r="N185" i="1"/>
  <c r="N67" i="1"/>
  <c r="N55" i="1"/>
  <c r="N43" i="1"/>
  <c r="N31" i="1"/>
  <c r="N19" i="1"/>
  <c r="N17" i="1"/>
  <c r="W48" i="1"/>
  <c r="W49" i="1"/>
  <c r="W50" i="1"/>
  <c r="W55" i="1"/>
  <c r="W56" i="1"/>
  <c r="W57" i="1"/>
  <c r="W58" i="1"/>
  <c r="W65" i="1"/>
  <c r="W39" i="1" s="1"/>
  <c r="W37" i="1"/>
  <c r="W25" i="1" s="1"/>
  <c r="W10" i="1"/>
  <c r="W29" i="1"/>
  <c r="W16" i="1"/>
  <c r="W14" i="1"/>
  <c r="W9" i="1"/>
  <c r="W30" i="1"/>
  <c r="W24" i="1"/>
  <c r="W12" i="1"/>
  <c r="W21" i="1"/>
  <c r="W32" i="1"/>
  <c r="W20" i="1"/>
  <c r="W31" i="1"/>
  <c r="W19" i="1"/>
  <c r="W13" i="1" l="1"/>
  <c r="W47" i="1"/>
  <c r="W7" i="1"/>
  <c r="W46" i="1"/>
  <c r="W26" i="1"/>
  <c r="W61" i="1"/>
  <c r="W45" i="1"/>
  <c r="W27" i="1"/>
  <c r="W62" i="1"/>
  <c r="W60" i="1"/>
  <c r="W44" i="1"/>
  <c r="W18" i="1"/>
  <c r="W59" i="1"/>
  <c r="W43" i="1"/>
  <c r="W33" i="1"/>
  <c r="W42" i="1"/>
  <c r="W11" i="1"/>
  <c r="W38" i="1"/>
  <c r="W41" i="1"/>
  <c r="W28" i="1"/>
  <c r="W22" i="1"/>
  <c r="W8" i="1"/>
  <c r="W54" i="1"/>
  <c r="W15" i="1"/>
  <c r="W64" i="1"/>
  <c r="W52" i="1"/>
  <c r="W40" i="1"/>
  <c r="W34" i="1"/>
  <c r="W36" i="1"/>
  <c r="W53" i="1"/>
  <c r="W23" i="1"/>
  <c r="W35" i="1"/>
  <c r="W17" i="1"/>
  <c r="W63" i="1"/>
  <c r="W51" i="1"/>
</calcChain>
</file>

<file path=xl/sharedStrings.xml><?xml version="1.0" encoding="utf-8"?>
<sst xmlns="http://schemas.openxmlformats.org/spreadsheetml/2006/main" count="20" uniqueCount="19">
  <si>
    <t>date</t>
  </si>
  <si>
    <t>infected</t>
  </si>
  <si>
    <t>seroprevlence</t>
  </si>
  <si>
    <t>Pfizer - vaccinated</t>
  </si>
  <si>
    <t>Pfizer</t>
  </si>
  <si>
    <t>Moderna - vaccinated</t>
  </si>
  <si>
    <t>moderna</t>
  </si>
  <si>
    <t>CureVac-vaccinated</t>
  </si>
  <si>
    <t>CureVac</t>
  </si>
  <si>
    <t>Janssen - vaccinated</t>
  </si>
  <si>
    <t>Janssen</t>
  </si>
  <si>
    <t>60p</t>
  </si>
  <si>
    <t>70p</t>
  </si>
  <si>
    <t>80p</t>
  </si>
  <si>
    <t>90p</t>
  </si>
  <si>
    <t>total.pop</t>
  </si>
  <si>
    <t>total.vaccinated</t>
  </si>
  <si>
    <t>Azeneca</t>
  </si>
  <si>
    <t>AstraZeneca -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</si>
</sst>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2" borderId="0" xfId="1" applyNumberFormat="1"/>
    <xf numFmtId="0" fontId="2" fillId="2" borderId="0" xfId="1"/>
    <xf numFmtId="1" fontId="2" fillId="2" borderId="0" xfId="1" applyNumberFormat="1"/>
    <xf numFmtId="164" fontId="0" fillId="3" borderId="1" xfId="2" applyNumberFormat="1" applyFont="1"/>
    <xf numFmtId="0" fontId="0" fillId="3" borderId="1" xfId="2" applyFont="1"/>
    <xf numFmtId="1" fontId="0" fillId="3" borderId="1" xfId="2" applyNumberFormat="1" applyFont="1"/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Sheet1!$N$2:$N$378</c:f>
              <c:numCache>
                <c:formatCode>0</c:formatCode>
                <c:ptCount val="377"/>
                <c:pt idx="0">
                  <c:v>0</c:v>
                </c:pt>
                <c:pt idx="1">
                  <c:v>21815.625</c:v>
                </c:pt>
                <c:pt idx="2">
                  <c:v>43631.25</c:v>
                </c:pt>
                <c:pt idx="3">
                  <c:v>65446.875</c:v>
                </c:pt>
                <c:pt idx="4">
                  <c:v>87262.5</c:v>
                </c:pt>
                <c:pt idx="5">
                  <c:v>128448.70071684587</c:v>
                </c:pt>
                <c:pt idx="6">
                  <c:v>169634.90143369173</c:v>
                </c:pt>
                <c:pt idx="7">
                  <c:v>210821.10215053766</c:v>
                </c:pt>
                <c:pt idx="8">
                  <c:v>252007.30286738352</c:v>
                </c:pt>
                <c:pt idx="9">
                  <c:v>293193.50358422945</c:v>
                </c:pt>
                <c:pt idx="10">
                  <c:v>334379.70430107531</c:v>
                </c:pt>
                <c:pt idx="11">
                  <c:v>375565.90501792112</c:v>
                </c:pt>
                <c:pt idx="12">
                  <c:v>416752.10573476704</c:v>
                </c:pt>
                <c:pt idx="13">
                  <c:v>457938.30645161291</c:v>
                </c:pt>
                <c:pt idx="14">
                  <c:v>499124.50716845872</c:v>
                </c:pt>
                <c:pt idx="15">
                  <c:v>540310.70788530458</c:v>
                </c:pt>
                <c:pt idx="16">
                  <c:v>581496.90860215051</c:v>
                </c:pt>
                <c:pt idx="17">
                  <c:v>622683.10931899643</c:v>
                </c:pt>
                <c:pt idx="18">
                  <c:v>663869.31003584224</c:v>
                </c:pt>
                <c:pt idx="19">
                  <c:v>705055.51075268816</c:v>
                </c:pt>
                <c:pt idx="20">
                  <c:v>746241.71146953409</c:v>
                </c:pt>
                <c:pt idx="21">
                  <c:v>787427.91218637989</c:v>
                </c:pt>
                <c:pt idx="22">
                  <c:v>828614.11290322582</c:v>
                </c:pt>
                <c:pt idx="23">
                  <c:v>869800.31362007174</c:v>
                </c:pt>
                <c:pt idx="24">
                  <c:v>910986.51433691743</c:v>
                </c:pt>
                <c:pt idx="25">
                  <c:v>952172.71505376347</c:v>
                </c:pt>
                <c:pt idx="26">
                  <c:v>993358.91577060928</c:v>
                </c:pt>
                <c:pt idx="27">
                  <c:v>1034545.1164874552</c:v>
                </c:pt>
                <c:pt idx="28">
                  <c:v>1075731.317204301</c:v>
                </c:pt>
                <c:pt idx="29">
                  <c:v>1116917.5179211469</c:v>
                </c:pt>
                <c:pt idx="30">
                  <c:v>1158103.7186379929</c:v>
                </c:pt>
                <c:pt idx="31">
                  <c:v>1199289.9193548388</c:v>
                </c:pt>
                <c:pt idx="32">
                  <c:v>1240476.1200716845</c:v>
                </c:pt>
                <c:pt idx="33">
                  <c:v>1281662.3207885304</c:v>
                </c:pt>
                <c:pt idx="34">
                  <c:v>1322848.5215053763</c:v>
                </c:pt>
                <c:pt idx="35">
                  <c:v>1364034.7222222222</c:v>
                </c:pt>
                <c:pt idx="36">
                  <c:v>1406621.0813492064</c:v>
                </c:pt>
                <c:pt idx="37">
                  <c:v>1449207.4404761905</c:v>
                </c:pt>
                <c:pt idx="38">
                  <c:v>1491793.7996031744</c:v>
                </c:pt>
                <c:pt idx="39">
                  <c:v>1534380.1587301588</c:v>
                </c:pt>
                <c:pt idx="40">
                  <c:v>1576966.5178571427</c:v>
                </c:pt>
                <c:pt idx="41">
                  <c:v>1619552.8769841269</c:v>
                </c:pt>
                <c:pt idx="42">
                  <c:v>1662139.2361111112</c:v>
                </c:pt>
                <c:pt idx="43">
                  <c:v>1704725.5952380951</c:v>
                </c:pt>
                <c:pt idx="44">
                  <c:v>1747311.9543650793</c:v>
                </c:pt>
                <c:pt idx="45">
                  <c:v>1789898.3134920637</c:v>
                </c:pt>
                <c:pt idx="46">
                  <c:v>1832484.6726190476</c:v>
                </c:pt>
                <c:pt idx="47">
                  <c:v>1875071.0317460315</c:v>
                </c:pt>
                <c:pt idx="48">
                  <c:v>1917657.3908730159</c:v>
                </c:pt>
                <c:pt idx="49">
                  <c:v>1960243.75</c:v>
                </c:pt>
                <c:pt idx="50">
                  <c:v>2002830.1091269839</c:v>
                </c:pt>
                <c:pt idx="51">
                  <c:v>2045416.4682539683</c:v>
                </c:pt>
                <c:pt idx="52">
                  <c:v>2088002.8273809524</c:v>
                </c:pt>
                <c:pt idx="53">
                  <c:v>2130589.1865079366</c:v>
                </c:pt>
                <c:pt idx="54">
                  <c:v>2173175.5456349207</c:v>
                </c:pt>
                <c:pt idx="55">
                  <c:v>2215761.9047619049</c:v>
                </c:pt>
                <c:pt idx="56">
                  <c:v>2258348.263888889</c:v>
                </c:pt>
                <c:pt idx="57">
                  <c:v>2300934.6230158727</c:v>
                </c:pt>
                <c:pt idx="58">
                  <c:v>2343520.9821428573</c:v>
                </c:pt>
                <c:pt idx="59">
                  <c:v>2386107.3412698414</c:v>
                </c:pt>
                <c:pt idx="60">
                  <c:v>2428693.7003968251</c:v>
                </c:pt>
                <c:pt idx="61">
                  <c:v>2471280.0595238097</c:v>
                </c:pt>
                <c:pt idx="62">
                  <c:v>2513866.4186507938</c:v>
                </c:pt>
                <c:pt idx="63">
                  <c:v>2556452.7777777775</c:v>
                </c:pt>
                <c:pt idx="64">
                  <c:v>2603048.6559139788</c:v>
                </c:pt>
                <c:pt idx="65">
                  <c:v>2649644.5340501792</c:v>
                </c:pt>
                <c:pt idx="66">
                  <c:v>2696240.41218638</c:v>
                </c:pt>
                <c:pt idx="67">
                  <c:v>2742836.2903225804</c:v>
                </c:pt>
                <c:pt idx="68">
                  <c:v>2789432.1684587817</c:v>
                </c:pt>
                <c:pt idx="69">
                  <c:v>2836028.046594982</c:v>
                </c:pt>
                <c:pt idx="70">
                  <c:v>2882623.9247311829</c:v>
                </c:pt>
                <c:pt idx="71">
                  <c:v>2929219.8028673837</c:v>
                </c:pt>
                <c:pt idx="72">
                  <c:v>2975815.6810035841</c:v>
                </c:pt>
                <c:pt idx="73">
                  <c:v>3022411.5591397849</c:v>
                </c:pt>
                <c:pt idx="74">
                  <c:v>3069007.4372759857</c:v>
                </c:pt>
                <c:pt idx="75">
                  <c:v>3115603.3154121866</c:v>
                </c:pt>
                <c:pt idx="76">
                  <c:v>3162199.1935483869</c:v>
                </c:pt>
                <c:pt idx="77">
                  <c:v>3208795.0716845882</c:v>
                </c:pt>
                <c:pt idx="78">
                  <c:v>3255390.9498207881</c:v>
                </c:pt>
                <c:pt idx="79">
                  <c:v>3301986.8279569894</c:v>
                </c:pt>
                <c:pt idx="80">
                  <c:v>3348582.7060931902</c:v>
                </c:pt>
                <c:pt idx="81">
                  <c:v>3395178.5842293906</c:v>
                </c:pt>
                <c:pt idx="82">
                  <c:v>3441774.462365591</c:v>
                </c:pt>
                <c:pt idx="83">
                  <c:v>3488370.3405017923</c:v>
                </c:pt>
                <c:pt idx="84">
                  <c:v>3534966.2186379926</c:v>
                </c:pt>
                <c:pt idx="85">
                  <c:v>3581562.0967741935</c:v>
                </c:pt>
                <c:pt idx="86">
                  <c:v>3628157.9749103948</c:v>
                </c:pt>
                <c:pt idx="87">
                  <c:v>3674753.8530465947</c:v>
                </c:pt>
                <c:pt idx="88">
                  <c:v>3721349.7311827959</c:v>
                </c:pt>
                <c:pt idx="89">
                  <c:v>3767945.6093189968</c:v>
                </c:pt>
                <c:pt idx="90">
                  <c:v>3814541.4874551971</c:v>
                </c:pt>
                <c:pt idx="91">
                  <c:v>3861137.3655913975</c:v>
                </c:pt>
                <c:pt idx="92">
                  <c:v>3907733.2437275988</c:v>
                </c:pt>
                <c:pt idx="93">
                  <c:v>3954329.1218637992</c:v>
                </c:pt>
                <c:pt idx="94">
                  <c:v>4000925</c:v>
                </c:pt>
                <c:pt idx="95">
                  <c:v>4094111.8131868136</c:v>
                </c:pt>
                <c:pt idx="96">
                  <c:v>4187298.6263736263</c:v>
                </c:pt>
                <c:pt idx="97">
                  <c:v>4280485.4395604394</c:v>
                </c:pt>
                <c:pt idx="98">
                  <c:v>4373672.2527472517</c:v>
                </c:pt>
                <c:pt idx="99">
                  <c:v>4466859.0659340667</c:v>
                </c:pt>
                <c:pt idx="100">
                  <c:v>4560045.8791208789</c:v>
                </c:pt>
                <c:pt idx="101">
                  <c:v>4653232.692307693</c:v>
                </c:pt>
                <c:pt idx="102">
                  <c:v>4746419.5054945052</c:v>
                </c:pt>
                <c:pt idx="103">
                  <c:v>4839606.3186813183</c:v>
                </c:pt>
                <c:pt idx="104">
                  <c:v>4932793.1318681324</c:v>
                </c:pt>
                <c:pt idx="105">
                  <c:v>5025979.9450549446</c:v>
                </c:pt>
                <c:pt idx="106">
                  <c:v>5119166.7582417568</c:v>
                </c:pt>
                <c:pt idx="107">
                  <c:v>5212353.5714285718</c:v>
                </c:pt>
                <c:pt idx="108">
                  <c:v>5305540.384615384</c:v>
                </c:pt>
                <c:pt idx="109">
                  <c:v>5398727.1978021972</c:v>
                </c:pt>
                <c:pt idx="110">
                  <c:v>5491914.0109890122</c:v>
                </c:pt>
                <c:pt idx="111">
                  <c:v>5585100.8241758244</c:v>
                </c:pt>
                <c:pt idx="112">
                  <c:v>5678287.6373626366</c:v>
                </c:pt>
                <c:pt idx="113">
                  <c:v>5771474.4505494498</c:v>
                </c:pt>
                <c:pt idx="114">
                  <c:v>5864661.2637362638</c:v>
                </c:pt>
                <c:pt idx="115">
                  <c:v>5957848.076923077</c:v>
                </c:pt>
                <c:pt idx="116">
                  <c:v>6051034.8901098901</c:v>
                </c:pt>
                <c:pt idx="117">
                  <c:v>6144221.7032967042</c:v>
                </c:pt>
                <c:pt idx="118">
                  <c:v>6237408.5164835174</c:v>
                </c:pt>
                <c:pt idx="119">
                  <c:v>6330595.3296703296</c:v>
                </c:pt>
                <c:pt idx="120">
                  <c:v>6423782.1428571427</c:v>
                </c:pt>
                <c:pt idx="121">
                  <c:v>6516968.9560439568</c:v>
                </c:pt>
                <c:pt idx="122">
                  <c:v>6610155.769230769</c:v>
                </c:pt>
                <c:pt idx="123">
                  <c:v>6703342.5824175822</c:v>
                </c:pt>
                <c:pt idx="124">
                  <c:v>6796529.3956043953</c:v>
                </c:pt>
                <c:pt idx="125">
                  <c:v>6889716.2087912085</c:v>
                </c:pt>
                <c:pt idx="126">
                  <c:v>6982903.0219780225</c:v>
                </c:pt>
                <c:pt idx="127">
                  <c:v>7076089.8351648357</c:v>
                </c:pt>
                <c:pt idx="128">
                  <c:v>7169276.6483516488</c:v>
                </c:pt>
                <c:pt idx="129">
                  <c:v>7262463.461538462</c:v>
                </c:pt>
                <c:pt idx="130">
                  <c:v>7355650.2747252742</c:v>
                </c:pt>
                <c:pt idx="131">
                  <c:v>7448837.0879120883</c:v>
                </c:pt>
                <c:pt idx="132">
                  <c:v>7542023.9010989014</c:v>
                </c:pt>
                <c:pt idx="133">
                  <c:v>7635210.7142857136</c:v>
                </c:pt>
                <c:pt idx="134">
                  <c:v>7728397.5274725277</c:v>
                </c:pt>
                <c:pt idx="135">
                  <c:v>7821584.3406593408</c:v>
                </c:pt>
                <c:pt idx="136">
                  <c:v>7914771.153846154</c:v>
                </c:pt>
                <c:pt idx="137">
                  <c:v>8007957.9670329671</c:v>
                </c:pt>
                <c:pt idx="138">
                  <c:v>8101144.7802197812</c:v>
                </c:pt>
                <c:pt idx="139">
                  <c:v>8194331.5934065934</c:v>
                </c:pt>
                <c:pt idx="140">
                  <c:v>8287518.4065934066</c:v>
                </c:pt>
                <c:pt idx="141">
                  <c:v>8380705.2197802188</c:v>
                </c:pt>
                <c:pt idx="142">
                  <c:v>8473892.0329670347</c:v>
                </c:pt>
                <c:pt idx="143">
                  <c:v>8567078.846153846</c:v>
                </c:pt>
                <c:pt idx="144">
                  <c:v>8660265.6593406592</c:v>
                </c:pt>
                <c:pt idx="145">
                  <c:v>8753452.4725274723</c:v>
                </c:pt>
                <c:pt idx="146">
                  <c:v>8846639.2857142854</c:v>
                </c:pt>
                <c:pt idx="147">
                  <c:v>8939826.0989010986</c:v>
                </c:pt>
                <c:pt idx="148">
                  <c:v>9033012.9120879136</c:v>
                </c:pt>
                <c:pt idx="149">
                  <c:v>9126199.7252747267</c:v>
                </c:pt>
                <c:pt idx="150">
                  <c:v>9219386.538461538</c:v>
                </c:pt>
                <c:pt idx="151">
                  <c:v>9312573.3516483512</c:v>
                </c:pt>
                <c:pt idx="152">
                  <c:v>9405760.1648351662</c:v>
                </c:pt>
                <c:pt idx="153">
                  <c:v>9498946.9780219775</c:v>
                </c:pt>
                <c:pt idx="154">
                  <c:v>9592133.7912087906</c:v>
                </c:pt>
                <c:pt idx="155">
                  <c:v>9685320.6043956038</c:v>
                </c:pt>
                <c:pt idx="156">
                  <c:v>9778507.4175824169</c:v>
                </c:pt>
                <c:pt idx="157">
                  <c:v>9871694.2307692319</c:v>
                </c:pt>
                <c:pt idx="158">
                  <c:v>9964881.0439560432</c:v>
                </c:pt>
                <c:pt idx="159">
                  <c:v>10058067.857142858</c:v>
                </c:pt>
                <c:pt idx="160">
                  <c:v>10151254.670329671</c:v>
                </c:pt>
                <c:pt idx="161">
                  <c:v>10244441.483516484</c:v>
                </c:pt>
                <c:pt idx="162">
                  <c:v>10337628.296703296</c:v>
                </c:pt>
                <c:pt idx="163">
                  <c:v>10430815.109890111</c:v>
                </c:pt>
                <c:pt idx="164">
                  <c:v>10524001.923076922</c:v>
                </c:pt>
                <c:pt idx="165">
                  <c:v>10617188.736263737</c:v>
                </c:pt>
                <c:pt idx="166">
                  <c:v>10710375.54945055</c:v>
                </c:pt>
                <c:pt idx="167">
                  <c:v>10803562.362637363</c:v>
                </c:pt>
                <c:pt idx="168">
                  <c:v>10896749.175824175</c:v>
                </c:pt>
                <c:pt idx="169">
                  <c:v>10989935.98901099</c:v>
                </c:pt>
                <c:pt idx="170">
                  <c:v>11083122.802197801</c:v>
                </c:pt>
                <c:pt idx="171">
                  <c:v>11176309.615384614</c:v>
                </c:pt>
                <c:pt idx="172">
                  <c:v>11269496.428571429</c:v>
                </c:pt>
                <c:pt idx="173">
                  <c:v>11362683.241758242</c:v>
                </c:pt>
                <c:pt idx="174">
                  <c:v>11455870.054945055</c:v>
                </c:pt>
                <c:pt idx="175">
                  <c:v>11549056.868131869</c:v>
                </c:pt>
                <c:pt idx="176">
                  <c:v>11642243.681318682</c:v>
                </c:pt>
                <c:pt idx="177">
                  <c:v>11735430.494505495</c:v>
                </c:pt>
                <c:pt idx="178">
                  <c:v>11828617.307692308</c:v>
                </c:pt>
                <c:pt idx="179">
                  <c:v>11921804.120879123</c:v>
                </c:pt>
                <c:pt idx="180">
                  <c:v>12014990.934065934</c:v>
                </c:pt>
                <c:pt idx="181">
                  <c:v>12108177.747252747</c:v>
                </c:pt>
                <c:pt idx="182">
                  <c:v>12201364.560439562</c:v>
                </c:pt>
                <c:pt idx="183">
                  <c:v>12294551.373626374</c:v>
                </c:pt>
                <c:pt idx="184">
                  <c:v>12387738.186813187</c:v>
                </c:pt>
                <c:pt idx="185">
                  <c:v>12480925</c:v>
                </c:pt>
                <c:pt idx="186">
                  <c:v>12592120.652173912</c:v>
                </c:pt>
                <c:pt idx="187">
                  <c:v>12703316.304347826</c:v>
                </c:pt>
                <c:pt idx="188">
                  <c:v>12814511.956521738</c:v>
                </c:pt>
                <c:pt idx="189">
                  <c:v>12925707.60869565</c:v>
                </c:pt>
                <c:pt idx="190">
                  <c:v>13036903.260869566</c:v>
                </c:pt>
                <c:pt idx="191">
                  <c:v>13148098.913043477</c:v>
                </c:pt>
                <c:pt idx="192">
                  <c:v>13259294.565217391</c:v>
                </c:pt>
                <c:pt idx="193">
                  <c:v>13370490.217391305</c:v>
                </c:pt>
                <c:pt idx="194">
                  <c:v>13481685.869565219</c:v>
                </c:pt>
                <c:pt idx="195">
                  <c:v>13592881.521739131</c:v>
                </c:pt>
                <c:pt idx="196">
                  <c:v>13704077.173913045</c:v>
                </c:pt>
                <c:pt idx="197">
                  <c:v>13815272.826086955</c:v>
                </c:pt>
                <c:pt idx="198">
                  <c:v>13926468.478260869</c:v>
                </c:pt>
                <c:pt idx="199">
                  <c:v>14037664.130434781</c:v>
                </c:pt>
                <c:pt idx="200">
                  <c:v>14148859.782608695</c:v>
                </c:pt>
                <c:pt idx="201">
                  <c:v>14260055.434782609</c:v>
                </c:pt>
                <c:pt idx="202">
                  <c:v>14371251.086956523</c:v>
                </c:pt>
                <c:pt idx="203">
                  <c:v>14482446.739130434</c:v>
                </c:pt>
                <c:pt idx="204">
                  <c:v>14593642.391304348</c:v>
                </c:pt>
                <c:pt idx="205">
                  <c:v>14704838.043478262</c:v>
                </c:pt>
                <c:pt idx="206">
                  <c:v>14816033.695652174</c:v>
                </c:pt>
                <c:pt idx="207">
                  <c:v>14927229.347826088</c:v>
                </c:pt>
                <c:pt idx="208">
                  <c:v>15038425</c:v>
                </c:pt>
                <c:pt idx="209">
                  <c:v>15149620.652173912</c:v>
                </c:pt>
                <c:pt idx="210">
                  <c:v>15260816.304347826</c:v>
                </c:pt>
                <c:pt idx="211">
                  <c:v>15372011.956521738</c:v>
                </c:pt>
                <c:pt idx="212">
                  <c:v>15483207.608695652</c:v>
                </c:pt>
                <c:pt idx="213">
                  <c:v>15594403.260869566</c:v>
                </c:pt>
                <c:pt idx="214">
                  <c:v>15705598.913043477</c:v>
                </c:pt>
                <c:pt idx="215">
                  <c:v>15816794.565217391</c:v>
                </c:pt>
                <c:pt idx="216">
                  <c:v>15927990.217391305</c:v>
                </c:pt>
                <c:pt idx="217">
                  <c:v>16039185.869565217</c:v>
                </c:pt>
                <c:pt idx="218">
                  <c:v>16150381.521739131</c:v>
                </c:pt>
                <c:pt idx="219">
                  <c:v>16261577.173913045</c:v>
                </c:pt>
                <c:pt idx="220">
                  <c:v>16372772.826086955</c:v>
                </c:pt>
                <c:pt idx="221">
                  <c:v>16483968.478260869</c:v>
                </c:pt>
                <c:pt idx="222">
                  <c:v>16595164.130434781</c:v>
                </c:pt>
                <c:pt idx="223">
                  <c:v>16706359.782608695</c:v>
                </c:pt>
                <c:pt idx="224">
                  <c:v>16817555.434782609</c:v>
                </c:pt>
                <c:pt idx="225">
                  <c:v>16928751.086956523</c:v>
                </c:pt>
                <c:pt idx="226">
                  <c:v>17039946.739130434</c:v>
                </c:pt>
                <c:pt idx="227">
                  <c:v>17151142.391304348</c:v>
                </c:pt>
                <c:pt idx="228">
                  <c:v>17262338.043478262</c:v>
                </c:pt>
                <c:pt idx="229">
                  <c:v>17373533.695652172</c:v>
                </c:pt>
                <c:pt idx="230">
                  <c:v>17484729.347826086</c:v>
                </c:pt>
                <c:pt idx="231">
                  <c:v>17595925</c:v>
                </c:pt>
                <c:pt idx="232">
                  <c:v>17707120.652173914</c:v>
                </c:pt>
                <c:pt idx="233">
                  <c:v>17818316.304347828</c:v>
                </c:pt>
                <c:pt idx="234">
                  <c:v>17929511.956521738</c:v>
                </c:pt>
                <c:pt idx="235">
                  <c:v>18040707.608695649</c:v>
                </c:pt>
                <c:pt idx="236">
                  <c:v>18151903.260869566</c:v>
                </c:pt>
                <c:pt idx="237">
                  <c:v>18263098.913043477</c:v>
                </c:pt>
                <c:pt idx="238">
                  <c:v>18374294.565217391</c:v>
                </c:pt>
                <c:pt idx="239">
                  <c:v>18485490.217391305</c:v>
                </c:pt>
                <c:pt idx="240">
                  <c:v>18596685.869565219</c:v>
                </c:pt>
                <c:pt idx="241">
                  <c:v>18707881.521739133</c:v>
                </c:pt>
                <c:pt idx="242">
                  <c:v>18819077.173913047</c:v>
                </c:pt>
                <c:pt idx="243">
                  <c:v>18930272.826086953</c:v>
                </c:pt>
                <c:pt idx="244">
                  <c:v>19041468.478260867</c:v>
                </c:pt>
                <c:pt idx="245">
                  <c:v>19152664.130434781</c:v>
                </c:pt>
                <c:pt idx="246">
                  <c:v>19263859.782608695</c:v>
                </c:pt>
                <c:pt idx="247">
                  <c:v>19375055.434782609</c:v>
                </c:pt>
                <c:pt idx="248">
                  <c:v>19486251.086956523</c:v>
                </c:pt>
                <c:pt idx="249">
                  <c:v>19597446.739130434</c:v>
                </c:pt>
                <c:pt idx="250">
                  <c:v>19708642.391304348</c:v>
                </c:pt>
                <c:pt idx="251">
                  <c:v>19819838.043478262</c:v>
                </c:pt>
                <c:pt idx="252">
                  <c:v>19931033.695652172</c:v>
                </c:pt>
                <c:pt idx="253">
                  <c:v>20042229.347826086</c:v>
                </c:pt>
                <c:pt idx="254">
                  <c:v>20153425</c:v>
                </c:pt>
                <c:pt idx="255">
                  <c:v>20264620.652173914</c:v>
                </c:pt>
                <c:pt idx="256">
                  <c:v>20375816.304347828</c:v>
                </c:pt>
                <c:pt idx="257">
                  <c:v>20487011.956521738</c:v>
                </c:pt>
                <c:pt idx="258">
                  <c:v>20598207.608695652</c:v>
                </c:pt>
                <c:pt idx="259">
                  <c:v>20709403.260869566</c:v>
                </c:pt>
                <c:pt idx="260">
                  <c:v>20820598.913043477</c:v>
                </c:pt>
                <c:pt idx="261">
                  <c:v>20931794.565217391</c:v>
                </c:pt>
                <c:pt idx="262">
                  <c:v>21042990.217391305</c:v>
                </c:pt>
                <c:pt idx="263">
                  <c:v>21154185.869565215</c:v>
                </c:pt>
                <c:pt idx="264">
                  <c:v>21265381.521739133</c:v>
                </c:pt>
                <c:pt idx="265">
                  <c:v>21376577.173913047</c:v>
                </c:pt>
                <c:pt idx="266">
                  <c:v>21487772.826086953</c:v>
                </c:pt>
                <c:pt idx="267">
                  <c:v>21598968.478260867</c:v>
                </c:pt>
                <c:pt idx="268">
                  <c:v>21710164.130434781</c:v>
                </c:pt>
                <c:pt idx="269">
                  <c:v>21821359.782608695</c:v>
                </c:pt>
                <c:pt idx="270">
                  <c:v>21932555.434782609</c:v>
                </c:pt>
                <c:pt idx="271">
                  <c:v>22043751.086956523</c:v>
                </c:pt>
                <c:pt idx="272">
                  <c:v>22154946.739130434</c:v>
                </c:pt>
                <c:pt idx="273">
                  <c:v>22266142.391304351</c:v>
                </c:pt>
                <c:pt idx="274">
                  <c:v>22377338.043478262</c:v>
                </c:pt>
                <c:pt idx="275">
                  <c:v>22488533.695652172</c:v>
                </c:pt>
                <c:pt idx="276">
                  <c:v>22599729.347826086</c:v>
                </c:pt>
                <c:pt idx="277">
                  <c:v>22710925</c:v>
                </c:pt>
                <c:pt idx="278">
                  <c:v>22764729.347826086</c:v>
                </c:pt>
                <c:pt idx="279">
                  <c:v>22818533.695652176</c:v>
                </c:pt>
                <c:pt idx="280">
                  <c:v>22872338.043478258</c:v>
                </c:pt>
                <c:pt idx="281">
                  <c:v>22926142.391304348</c:v>
                </c:pt>
                <c:pt idx="282">
                  <c:v>22979946.739130437</c:v>
                </c:pt>
                <c:pt idx="283">
                  <c:v>23033751.086956523</c:v>
                </c:pt>
                <c:pt idx="284">
                  <c:v>23087555.434782609</c:v>
                </c:pt>
                <c:pt idx="285">
                  <c:v>23141359.782608695</c:v>
                </c:pt>
                <c:pt idx="286">
                  <c:v>23195164.130434781</c:v>
                </c:pt>
                <c:pt idx="287">
                  <c:v>23248968.478260871</c:v>
                </c:pt>
                <c:pt idx="288">
                  <c:v>23302772.826086957</c:v>
                </c:pt>
                <c:pt idx="289">
                  <c:v>23356577.173913043</c:v>
                </c:pt>
                <c:pt idx="290">
                  <c:v>23410381.521739129</c:v>
                </c:pt>
                <c:pt idx="291">
                  <c:v>23464185.869565219</c:v>
                </c:pt>
                <c:pt idx="292">
                  <c:v>23517990.217391305</c:v>
                </c:pt>
                <c:pt idx="293">
                  <c:v>23571794.565217391</c:v>
                </c:pt>
                <c:pt idx="294">
                  <c:v>23625598.913043477</c:v>
                </c:pt>
                <c:pt idx="295">
                  <c:v>23679403.260869563</c:v>
                </c:pt>
                <c:pt idx="296">
                  <c:v>23733207.608695652</c:v>
                </c:pt>
                <c:pt idx="297">
                  <c:v>23787011.956521742</c:v>
                </c:pt>
                <c:pt idx="298">
                  <c:v>23840816.304347824</c:v>
                </c:pt>
                <c:pt idx="299">
                  <c:v>23894620.652173914</c:v>
                </c:pt>
                <c:pt idx="300">
                  <c:v>23948425</c:v>
                </c:pt>
                <c:pt idx="301">
                  <c:v>24002229.347826086</c:v>
                </c:pt>
                <c:pt idx="302">
                  <c:v>24056033.695652176</c:v>
                </c:pt>
                <c:pt idx="303">
                  <c:v>24109838.043478258</c:v>
                </c:pt>
                <c:pt idx="304">
                  <c:v>24163642.391304348</c:v>
                </c:pt>
                <c:pt idx="305">
                  <c:v>24217446.739130437</c:v>
                </c:pt>
                <c:pt idx="306">
                  <c:v>24271251.086956523</c:v>
                </c:pt>
                <c:pt idx="307">
                  <c:v>24325055.434782609</c:v>
                </c:pt>
                <c:pt idx="308">
                  <c:v>24378859.782608695</c:v>
                </c:pt>
                <c:pt idx="309">
                  <c:v>24432664.130434781</c:v>
                </c:pt>
                <c:pt idx="310">
                  <c:v>24486468.478260871</c:v>
                </c:pt>
                <c:pt idx="311">
                  <c:v>24540272.826086957</c:v>
                </c:pt>
                <c:pt idx="312">
                  <c:v>24594077.173913043</c:v>
                </c:pt>
                <c:pt idx="313">
                  <c:v>24647881.521739129</c:v>
                </c:pt>
                <c:pt idx="314">
                  <c:v>24701685.869565219</c:v>
                </c:pt>
                <c:pt idx="315">
                  <c:v>24755490.217391305</c:v>
                </c:pt>
                <c:pt idx="316">
                  <c:v>24809294.565217391</c:v>
                </c:pt>
                <c:pt idx="317">
                  <c:v>24863098.913043477</c:v>
                </c:pt>
                <c:pt idx="318">
                  <c:v>24916903.260869563</c:v>
                </c:pt>
                <c:pt idx="319">
                  <c:v>24970707.608695652</c:v>
                </c:pt>
                <c:pt idx="320">
                  <c:v>25024511.956521738</c:v>
                </c:pt>
                <c:pt idx="321">
                  <c:v>25078316.304347824</c:v>
                </c:pt>
                <c:pt idx="322">
                  <c:v>25132120.652173914</c:v>
                </c:pt>
                <c:pt idx="323">
                  <c:v>25185925</c:v>
                </c:pt>
                <c:pt idx="324">
                  <c:v>25239729.347826086</c:v>
                </c:pt>
                <c:pt idx="325">
                  <c:v>25293533.695652176</c:v>
                </c:pt>
                <c:pt idx="326">
                  <c:v>25347338.043478258</c:v>
                </c:pt>
                <c:pt idx="327">
                  <c:v>25401142.391304348</c:v>
                </c:pt>
                <c:pt idx="328">
                  <c:v>25454946.739130434</c:v>
                </c:pt>
                <c:pt idx="329">
                  <c:v>25508751.086956523</c:v>
                </c:pt>
                <c:pt idx="330">
                  <c:v>25562555.434782609</c:v>
                </c:pt>
                <c:pt idx="331">
                  <c:v>25616359.782608695</c:v>
                </c:pt>
                <c:pt idx="332">
                  <c:v>25670164.130434781</c:v>
                </c:pt>
                <c:pt idx="333">
                  <c:v>25723968.478260871</c:v>
                </c:pt>
                <c:pt idx="334">
                  <c:v>25777772.826086957</c:v>
                </c:pt>
                <c:pt idx="335">
                  <c:v>25831577.173913043</c:v>
                </c:pt>
                <c:pt idx="336">
                  <c:v>25885381.521739129</c:v>
                </c:pt>
                <c:pt idx="337">
                  <c:v>25939185.869565219</c:v>
                </c:pt>
                <c:pt idx="338">
                  <c:v>25992990.217391305</c:v>
                </c:pt>
                <c:pt idx="339">
                  <c:v>26046794.565217391</c:v>
                </c:pt>
                <c:pt idx="340">
                  <c:v>26100598.913043477</c:v>
                </c:pt>
                <c:pt idx="341">
                  <c:v>26154403.260869563</c:v>
                </c:pt>
                <c:pt idx="342">
                  <c:v>26208207.608695652</c:v>
                </c:pt>
                <c:pt idx="343">
                  <c:v>26262011.956521738</c:v>
                </c:pt>
                <c:pt idx="344">
                  <c:v>26315816.304347824</c:v>
                </c:pt>
                <c:pt idx="345">
                  <c:v>26369620.652173914</c:v>
                </c:pt>
                <c:pt idx="346">
                  <c:v>26423425</c:v>
                </c:pt>
                <c:pt idx="347">
                  <c:v>26477229.347826086</c:v>
                </c:pt>
                <c:pt idx="348">
                  <c:v>26531033.695652176</c:v>
                </c:pt>
                <c:pt idx="349">
                  <c:v>26584838.043478258</c:v>
                </c:pt>
                <c:pt idx="350">
                  <c:v>26638642.391304348</c:v>
                </c:pt>
                <c:pt idx="351">
                  <c:v>26692446.739130434</c:v>
                </c:pt>
                <c:pt idx="352">
                  <c:v>26746251.086956523</c:v>
                </c:pt>
                <c:pt idx="353">
                  <c:v>26800055.434782609</c:v>
                </c:pt>
                <c:pt idx="354">
                  <c:v>26853859.782608695</c:v>
                </c:pt>
                <c:pt idx="355">
                  <c:v>26907664.130434781</c:v>
                </c:pt>
                <c:pt idx="356">
                  <c:v>26961468.478260871</c:v>
                </c:pt>
                <c:pt idx="357">
                  <c:v>27015272.826086957</c:v>
                </c:pt>
                <c:pt idx="358">
                  <c:v>27069077.173913043</c:v>
                </c:pt>
                <c:pt idx="359">
                  <c:v>27122881.521739129</c:v>
                </c:pt>
                <c:pt idx="360">
                  <c:v>27176685.869565219</c:v>
                </c:pt>
                <c:pt idx="361">
                  <c:v>27230490.217391305</c:v>
                </c:pt>
                <c:pt idx="362">
                  <c:v>27284294.565217391</c:v>
                </c:pt>
                <c:pt idx="363">
                  <c:v>27338098.913043477</c:v>
                </c:pt>
                <c:pt idx="364">
                  <c:v>27391903.260869563</c:v>
                </c:pt>
                <c:pt idx="365">
                  <c:v>27445707.608695652</c:v>
                </c:pt>
                <c:pt idx="366">
                  <c:v>27499511.956521738</c:v>
                </c:pt>
                <c:pt idx="367">
                  <c:v>27553316.304347824</c:v>
                </c:pt>
                <c:pt idx="368">
                  <c:v>27607120.652173914</c:v>
                </c:pt>
                <c:pt idx="369">
                  <c:v>27660925</c:v>
                </c:pt>
                <c:pt idx="370">
                  <c:v>27818067.857142858</c:v>
                </c:pt>
                <c:pt idx="371">
                  <c:v>27975210.714285716</c:v>
                </c:pt>
                <c:pt idx="372">
                  <c:v>28132353.571428571</c:v>
                </c:pt>
                <c:pt idx="373">
                  <c:v>28289496.428571429</c:v>
                </c:pt>
                <c:pt idx="374">
                  <c:v>28446639.285714284</c:v>
                </c:pt>
                <c:pt idx="375">
                  <c:v>28603782.142857142</c:v>
                </c:pt>
                <c:pt idx="376">
                  <c:v>28760925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5-473F-82E8-085F7856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82720"/>
        <c:axId val="207684800"/>
      </c:lineChart>
      <c:catAx>
        <c:axId val="2076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684800"/>
        <c:crosses val="autoZero"/>
        <c:auto val="1"/>
        <c:lblAlgn val="ctr"/>
        <c:lblOffset val="100"/>
        <c:noMultiLvlLbl val="0"/>
      </c:catAx>
      <c:valAx>
        <c:axId val="207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6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22</xdr:row>
      <xdr:rowOff>71437</xdr:rowOff>
    </xdr:from>
    <xdr:to>
      <xdr:col>18</xdr:col>
      <xdr:colOff>366712</xdr:colOff>
      <xdr:row>36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57CB9-9A95-4668-A59D-5BF5A0AD0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91A9-37F3-4DE1-94A7-CFDC5A458E22}">
  <dimension ref="A1:BM378"/>
  <sheetViews>
    <sheetView tabSelected="1" workbookViewId="0">
      <selection activeCell="E17" sqref="E17"/>
    </sheetView>
  </sheetViews>
  <sheetFormatPr defaultRowHeight="15" x14ac:dyDescent="0.25"/>
  <cols>
    <col min="1" max="1" width="10.42578125" style="1" bestFit="1" customWidth="1"/>
    <col min="3" max="3" width="13.85546875" bestFit="1" customWidth="1"/>
    <col min="4" max="4" width="17.42578125" bestFit="1" customWidth="1"/>
    <col min="5" max="5" width="12" bestFit="1" customWidth="1"/>
    <col min="6" max="6" width="20.28515625" bestFit="1" customWidth="1"/>
    <col min="7" max="8" width="11.5703125" bestFit="1" customWidth="1"/>
    <col min="10" max="11" width="11.5703125" bestFit="1" customWidth="1"/>
    <col min="12" max="12" width="19.140625" bestFit="1" customWidth="1"/>
    <col min="13" max="13" width="12.5703125" bestFit="1" customWidth="1"/>
    <col min="23" max="23" width="11.5703125" bestFit="1" customWidth="1"/>
    <col min="25" max="26" width="9.140625" customWidth="1"/>
    <col min="27" max="27" width="9.140625" hidden="1" customWidth="1"/>
    <col min="28" max="28" width="12" hidden="1" customWidth="1"/>
    <col min="29" max="32" width="9.140625" hidden="1" customWidth="1"/>
    <col min="33" max="33" width="9.5703125" hidden="1" customWidth="1"/>
    <col min="34" max="34" width="12" hidden="1" customWidth="1"/>
    <col min="35" max="36" width="8" hidden="1" customWidth="1"/>
    <col min="37" max="37" width="3" bestFit="1" customWidth="1"/>
    <col min="38" max="38" width="7" hidden="1" customWidth="1"/>
    <col min="39" max="39" width="12" hidden="1" customWidth="1"/>
    <col min="40" max="41" width="8" hidden="1" customWidth="1"/>
    <col min="42" max="42" width="12" hidden="1" customWidth="1"/>
    <col min="43" max="43" width="9.140625" hidden="1" customWidth="1"/>
    <col min="44" max="44" width="12" hidden="1" customWidth="1"/>
    <col min="45" max="45" width="9.140625" hidden="1" customWidth="1"/>
    <col min="46" max="46" width="0" hidden="1" customWidth="1"/>
    <col min="47" max="47" width="9.5703125" hidden="1" customWidth="1"/>
    <col min="48" max="48" width="0" hidden="1" customWidth="1"/>
    <col min="49" max="49" width="9.5703125" hidden="1" customWidth="1"/>
    <col min="50" max="55" width="0" hidden="1" customWidth="1"/>
    <col min="56" max="56" width="11.5703125" hidden="1" customWidth="1"/>
    <col min="57" max="57" width="0" hidden="1" customWidth="1"/>
    <col min="58" max="58" width="10.5703125" hidden="1" customWidth="1"/>
    <col min="59" max="59" width="0" hidden="1" customWidth="1"/>
    <col min="61" max="61" width="10.5703125" bestFit="1" customWidth="1"/>
  </cols>
  <sheetData>
    <row r="1" spans="1:5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17</v>
      </c>
      <c r="J1" t="s">
        <v>7</v>
      </c>
      <c r="K1" t="s">
        <v>8</v>
      </c>
      <c r="L1" t="s">
        <v>9</v>
      </c>
      <c r="M1" t="s">
        <v>10</v>
      </c>
      <c r="N1" t="s">
        <v>16</v>
      </c>
      <c r="O1" t="s">
        <v>15</v>
      </c>
      <c r="P1" t="s">
        <v>11</v>
      </c>
      <c r="Q1" t="s">
        <v>12</v>
      </c>
      <c r="R1" t="s">
        <v>13</v>
      </c>
      <c r="S1" t="s">
        <v>14</v>
      </c>
      <c r="AA1" t="s">
        <v>4</v>
      </c>
    </row>
    <row r="2" spans="1:51" x14ac:dyDescent="0.25">
      <c r="A2" s="1">
        <v>44192</v>
      </c>
      <c r="B2">
        <v>750000</v>
      </c>
      <c r="C2">
        <v>1700000</v>
      </c>
      <c r="D2" s="2">
        <f t="shared" ref="D2:D65" si="0">E2/2</f>
        <v>0</v>
      </c>
      <c r="E2">
        <v>0</v>
      </c>
      <c r="F2">
        <v>0</v>
      </c>
      <c r="H2">
        <v>0</v>
      </c>
      <c r="J2">
        <v>0</v>
      </c>
      <c r="L2">
        <v>0</v>
      </c>
      <c r="N2" s="2">
        <f>D2+F2+H2+J2+M2</f>
        <v>0</v>
      </c>
      <c r="O2">
        <v>17461543</v>
      </c>
      <c r="P2">
        <v>10476925.800000001</v>
      </c>
      <c r="Q2">
        <v>12223080.1</v>
      </c>
      <c r="R2">
        <v>13969234.4</v>
      </c>
      <c r="S2">
        <v>15715388.699999999</v>
      </c>
      <c r="W2" s="2">
        <v>0</v>
      </c>
    </row>
    <row r="3" spans="1:51" x14ac:dyDescent="0.25">
      <c r="A3" s="1">
        <v>44193</v>
      </c>
      <c r="B3">
        <v>750000</v>
      </c>
      <c r="C3">
        <v>1700000</v>
      </c>
      <c r="D3" s="2">
        <f t="shared" si="0"/>
        <v>21815.625</v>
      </c>
      <c r="E3" s="2">
        <v>43631.25</v>
      </c>
      <c r="F3">
        <v>0</v>
      </c>
      <c r="H3">
        <v>0</v>
      </c>
      <c r="J3">
        <v>0</v>
      </c>
      <c r="L3">
        <v>0</v>
      </c>
      <c r="N3" s="2">
        <f t="shared" ref="N3:N66" si="1">D3+F3+H3+J3+M3</f>
        <v>21815.625</v>
      </c>
      <c r="O3">
        <v>17461543</v>
      </c>
      <c r="P3">
        <v>10476925.799999999</v>
      </c>
      <c r="Q3">
        <v>12223080.1</v>
      </c>
      <c r="R3">
        <v>13969234.399999999</v>
      </c>
      <c r="S3">
        <v>15715388.699999999</v>
      </c>
      <c r="W3" s="2">
        <v>43631.25</v>
      </c>
    </row>
    <row r="4" spans="1:51" x14ac:dyDescent="0.25">
      <c r="A4" s="1">
        <v>44194</v>
      </c>
      <c r="B4">
        <v>750000</v>
      </c>
      <c r="C4">
        <v>1700000</v>
      </c>
      <c r="D4" s="2">
        <f t="shared" si="0"/>
        <v>43631.25</v>
      </c>
      <c r="E4" s="2">
        <v>87262.5</v>
      </c>
      <c r="F4">
        <v>0</v>
      </c>
      <c r="H4">
        <v>0</v>
      </c>
      <c r="J4">
        <v>0</v>
      </c>
      <c r="L4">
        <v>0</v>
      </c>
      <c r="N4" s="2">
        <f t="shared" si="1"/>
        <v>43631.25</v>
      </c>
      <c r="O4">
        <v>17461543</v>
      </c>
      <c r="P4">
        <v>10476925.799999999</v>
      </c>
      <c r="Q4">
        <v>12223080.1</v>
      </c>
      <c r="R4">
        <v>13969234.399999999</v>
      </c>
      <c r="S4">
        <v>15715388.699999999</v>
      </c>
      <c r="W4" s="2">
        <v>87262.5</v>
      </c>
    </row>
    <row r="5" spans="1:51" x14ac:dyDescent="0.25">
      <c r="A5" s="1">
        <v>44195</v>
      </c>
      <c r="B5">
        <v>750000</v>
      </c>
      <c r="C5">
        <v>1700000</v>
      </c>
      <c r="D5" s="2">
        <f t="shared" si="0"/>
        <v>65446.875</v>
      </c>
      <c r="E5" s="2">
        <v>130893.75</v>
      </c>
      <c r="F5">
        <v>0</v>
      </c>
      <c r="H5">
        <v>0</v>
      </c>
      <c r="J5">
        <v>0</v>
      </c>
      <c r="L5">
        <v>0</v>
      </c>
      <c r="N5" s="2">
        <f t="shared" si="1"/>
        <v>65446.875</v>
      </c>
      <c r="O5">
        <v>17461543</v>
      </c>
      <c r="P5">
        <v>10476925.799999999</v>
      </c>
      <c r="Q5">
        <v>12223080.1</v>
      </c>
      <c r="R5">
        <v>13969234.399999999</v>
      </c>
      <c r="S5">
        <v>15715388.699999999</v>
      </c>
      <c r="W5" s="2">
        <v>130893.75</v>
      </c>
    </row>
    <row r="6" spans="1:51" x14ac:dyDescent="0.25">
      <c r="A6" s="1">
        <v>44196</v>
      </c>
      <c r="B6">
        <v>750000</v>
      </c>
      <c r="C6">
        <v>1700000</v>
      </c>
      <c r="D6" s="2">
        <f t="shared" si="0"/>
        <v>87262.5</v>
      </c>
      <c r="E6" s="2">
        <v>174525</v>
      </c>
      <c r="F6">
        <v>0</v>
      </c>
      <c r="H6">
        <v>0</v>
      </c>
      <c r="J6">
        <v>0</v>
      </c>
      <c r="L6">
        <v>0</v>
      </c>
      <c r="N6" s="2">
        <f t="shared" si="1"/>
        <v>87262.5</v>
      </c>
      <c r="O6">
        <v>17461543</v>
      </c>
      <c r="P6">
        <v>10476925.799999999</v>
      </c>
      <c r="Q6">
        <v>12223080.1</v>
      </c>
      <c r="R6">
        <v>13969234.399999999</v>
      </c>
      <c r="S6">
        <v>15715388.699999999</v>
      </c>
      <c r="W6" s="2">
        <v>174525</v>
      </c>
      <c r="Z6">
        <v>174525</v>
      </c>
      <c r="AA6">
        <v>0</v>
      </c>
      <c r="AB6">
        <f>Z6+AA6</f>
        <v>174525</v>
      </c>
    </row>
    <row r="7" spans="1:51" x14ac:dyDescent="0.25">
      <c r="A7" s="1">
        <v>44197</v>
      </c>
      <c r="B7">
        <v>750000</v>
      </c>
      <c r="C7">
        <v>1700000</v>
      </c>
      <c r="D7" s="2">
        <f t="shared" si="0"/>
        <v>97893.145161290318</v>
      </c>
      <c r="E7" s="2">
        <v>195786.29032258064</v>
      </c>
      <c r="F7" s="2">
        <f>G7/2</f>
        <v>2222.2222222222222</v>
      </c>
      <c r="G7" s="2">
        <v>4444.4444444444443</v>
      </c>
      <c r="H7">
        <f t="shared" ref="H7:H70" si="2">I7/2</f>
        <v>25000</v>
      </c>
      <c r="I7">
        <v>50000</v>
      </c>
      <c r="J7" s="2">
        <f t="shared" ref="J7:J70" si="3">K7/2</f>
        <v>3333.3333333333335</v>
      </c>
      <c r="K7" s="2">
        <v>6666.666666666667</v>
      </c>
      <c r="L7">
        <v>0</v>
      </c>
      <c r="N7" s="2">
        <f t="shared" si="1"/>
        <v>128448.70071684587</v>
      </c>
      <c r="O7">
        <v>17461543</v>
      </c>
      <c r="P7">
        <v>10476925.799999999</v>
      </c>
      <c r="Q7">
        <v>12223080.1</v>
      </c>
      <c r="R7">
        <v>13969234.399999999</v>
      </c>
      <c r="S7">
        <v>15715388.699999999</v>
      </c>
      <c r="W7" s="2">
        <f>$W$37/31*X7</f>
        <v>26891.129032258064</v>
      </c>
      <c r="X7">
        <v>1</v>
      </c>
      <c r="Z7">
        <v>174525</v>
      </c>
      <c r="AA7">
        <f>($AA$37/31*X7)</f>
        <v>21261.290322580644</v>
      </c>
      <c r="AB7">
        <f t="shared" ref="AB7:AB36" si="4">Z7+AA7</f>
        <v>195786.29032258064</v>
      </c>
      <c r="AK7">
        <v>1</v>
      </c>
      <c r="AL7" s="2">
        <f t="shared" ref="AL7:AL70" si="5">$AL$96/90*AK7</f>
        <v>4444.4444444444443</v>
      </c>
      <c r="AT7">
        <f>$AT$96/90*AK7</f>
        <v>50000</v>
      </c>
      <c r="AY7" s="2">
        <f>$AY$96/90*AK7</f>
        <v>6666.666666666667</v>
      </c>
    </row>
    <row r="8" spans="1:51" x14ac:dyDescent="0.25">
      <c r="A8" s="1">
        <v>44198</v>
      </c>
      <c r="B8">
        <v>750000</v>
      </c>
      <c r="C8">
        <v>1700000</v>
      </c>
      <c r="D8" s="2">
        <f t="shared" si="0"/>
        <v>108523.79032258064</v>
      </c>
      <c r="E8" s="2">
        <v>217047.58064516127</v>
      </c>
      <c r="F8" s="2">
        <f t="shared" ref="F8:F71" si="6">G8/2</f>
        <v>4444.4444444444443</v>
      </c>
      <c r="G8" s="2">
        <v>8888.8888888888887</v>
      </c>
      <c r="H8">
        <f t="shared" si="2"/>
        <v>50000</v>
      </c>
      <c r="I8">
        <v>100000</v>
      </c>
      <c r="J8" s="2">
        <f t="shared" si="3"/>
        <v>6666.666666666667</v>
      </c>
      <c r="K8" s="2">
        <v>13333.333333333334</v>
      </c>
      <c r="L8">
        <v>0</v>
      </c>
      <c r="N8" s="2">
        <f>D8+F8+H8+J8+M8</f>
        <v>169634.90143369173</v>
      </c>
      <c r="O8">
        <v>17461543</v>
      </c>
      <c r="P8">
        <v>10476925.799999999</v>
      </c>
      <c r="Q8">
        <v>12223080.1</v>
      </c>
      <c r="R8">
        <v>13969234.399999999</v>
      </c>
      <c r="S8">
        <v>15715388.699999999</v>
      </c>
      <c r="W8" s="2">
        <f t="shared" ref="W8:W36" si="7">$W$37/31*X8</f>
        <v>53782.258064516129</v>
      </c>
      <c r="X8">
        <v>2</v>
      </c>
      <c r="Z8">
        <v>174525</v>
      </c>
      <c r="AA8">
        <f t="shared" ref="AA8:AA36" si="8">($AA$37/31*X8)</f>
        <v>42522.580645161288</v>
      </c>
      <c r="AB8">
        <f t="shared" si="4"/>
        <v>217047.58064516127</v>
      </c>
      <c r="AK8">
        <v>2</v>
      </c>
      <c r="AL8" s="2">
        <f t="shared" si="5"/>
        <v>8888.8888888888887</v>
      </c>
      <c r="AT8">
        <f t="shared" ref="AT8:AT71" si="9">$AT$96/90*AK8</f>
        <v>100000</v>
      </c>
      <c r="AY8" s="2">
        <f t="shared" ref="AY8:AY71" si="10">$AY$96/90*AK8</f>
        <v>13333.333333333334</v>
      </c>
    </row>
    <row r="9" spans="1:51" x14ac:dyDescent="0.25">
      <c r="A9" s="1">
        <v>44199</v>
      </c>
      <c r="B9">
        <v>750000</v>
      </c>
      <c r="C9">
        <v>1700000</v>
      </c>
      <c r="D9" s="2">
        <f t="shared" si="0"/>
        <v>119154.43548387097</v>
      </c>
      <c r="E9" s="2">
        <v>238308.87096774194</v>
      </c>
      <c r="F9" s="2">
        <f t="shared" si="6"/>
        <v>6666.6666666666661</v>
      </c>
      <c r="G9" s="2">
        <v>13333.333333333332</v>
      </c>
      <c r="H9">
        <f t="shared" si="2"/>
        <v>75000</v>
      </c>
      <c r="I9">
        <v>150000</v>
      </c>
      <c r="J9" s="2">
        <f t="shared" si="3"/>
        <v>10000</v>
      </c>
      <c r="K9" s="2">
        <v>20000</v>
      </c>
      <c r="L9">
        <v>0</v>
      </c>
      <c r="N9" s="2">
        <f t="shared" si="1"/>
        <v>210821.10215053766</v>
      </c>
      <c r="O9">
        <v>17461543</v>
      </c>
      <c r="P9">
        <v>10476925.799999999</v>
      </c>
      <c r="Q9">
        <v>12223080.1</v>
      </c>
      <c r="R9">
        <v>13969234.399999999</v>
      </c>
      <c r="S9">
        <v>15715388.699999999</v>
      </c>
      <c r="W9" s="2">
        <f t="shared" si="7"/>
        <v>80673.387096774197</v>
      </c>
      <c r="X9">
        <v>3</v>
      </c>
      <c r="Z9">
        <v>174525</v>
      </c>
      <c r="AA9">
        <f t="shared" si="8"/>
        <v>63783.870967741932</v>
      </c>
      <c r="AB9">
        <f t="shared" si="4"/>
        <v>238308.87096774194</v>
      </c>
      <c r="AK9">
        <v>3</v>
      </c>
      <c r="AL9" s="2">
        <f t="shared" si="5"/>
        <v>13333.333333333332</v>
      </c>
      <c r="AT9">
        <f t="shared" si="9"/>
        <v>150000</v>
      </c>
      <c r="AY9" s="2">
        <f t="shared" si="10"/>
        <v>20000</v>
      </c>
    </row>
    <row r="10" spans="1:51" x14ac:dyDescent="0.25">
      <c r="A10" s="1">
        <v>44200</v>
      </c>
      <c r="B10">
        <v>750000</v>
      </c>
      <c r="C10">
        <v>1700000</v>
      </c>
      <c r="D10" s="2">
        <f t="shared" si="0"/>
        <v>129785.08064516129</v>
      </c>
      <c r="E10" s="2">
        <v>259570.16129032258</v>
      </c>
      <c r="F10" s="2">
        <f t="shared" si="6"/>
        <v>8888.8888888888887</v>
      </c>
      <c r="G10" s="2">
        <v>17777.777777777777</v>
      </c>
      <c r="H10">
        <f t="shared" si="2"/>
        <v>100000</v>
      </c>
      <c r="I10">
        <v>200000</v>
      </c>
      <c r="J10" s="2">
        <f t="shared" si="3"/>
        <v>13333.333333333334</v>
      </c>
      <c r="K10" s="2">
        <v>26666.666666666668</v>
      </c>
      <c r="L10">
        <v>0</v>
      </c>
      <c r="N10" s="2">
        <f t="shared" si="1"/>
        <v>252007.30286738352</v>
      </c>
      <c r="O10">
        <v>17461543</v>
      </c>
      <c r="P10">
        <v>10476925.799999999</v>
      </c>
      <c r="Q10">
        <v>12223080.1</v>
      </c>
      <c r="R10">
        <v>13969234.399999999</v>
      </c>
      <c r="S10">
        <v>15715388.699999999</v>
      </c>
      <c r="W10" s="2">
        <f t="shared" si="7"/>
        <v>107564.51612903226</v>
      </c>
      <c r="X10">
        <v>4</v>
      </c>
      <c r="Z10">
        <v>174525</v>
      </c>
      <c r="AA10">
        <f t="shared" si="8"/>
        <v>85045.161290322576</v>
      </c>
      <c r="AB10">
        <f t="shared" si="4"/>
        <v>259570.16129032258</v>
      </c>
      <c r="AK10">
        <v>4</v>
      </c>
      <c r="AL10" s="2">
        <f t="shared" si="5"/>
        <v>17777.777777777777</v>
      </c>
      <c r="AT10">
        <f t="shared" si="9"/>
        <v>200000</v>
      </c>
      <c r="AY10" s="2">
        <f t="shared" si="10"/>
        <v>26666.666666666668</v>
      </c>
    </row>
    <row r="11" spans="1:51" x14ac:dyDescent="0.25">
      <c r="A11" s="1">
        <v>44201</v>
      </c>
      <c r="B11">
        <v>750000</v>
      </c>
      <c r="C11">
        <v>1700000</v>
      </c>
      <c r="D11" s="2">
        <f t="shared" si="0"/>
        <v>140415.72580645161</v>
      </c>
      <c r="E11" s="2">
        <v>280831.45161290321</v>
      </c>
      <c r="F11" s="2">
        <f t="shared" si="6"/>
        <v>11111.111111111111</v>
      </c>
      <c r="G11" s="2">
        <v>22222.222222222223</v>
      </c>
      <c r="H11">
        <f t="shared" si="2"/>
        <v>125000</v>
      </c>
      <c r="I11">
        <v>250000</v>
      </c>
      <c r="J11" s="2">
        <f t="shared" si="3"/>
        <v>16666.666666666668</v>
      </c>
      <c r="K11" s="2">
        <v>33333.333333333336</v>
      </c>
      <c r="L11">
        <v>0</v>
      </c>
      <c r="N11" s="2">
        <f t="shared" si="1"/>
        <v>293193.50358422945</v>
      </c>
      <c r="O11">
        <v>17461543</v>
      </c>
      <c r="P11">
        <v>10476925.799999999</v>
      </c>
      <c r="Q11">
        <v>12223080.1</v>
      </c>
      <c r="R11">
        <v>13969234.399999999</v>
      </c>
      <c r="S11">
        <v>15715388.699999999</v>
      </c>
      <c r="W11" s="2">
        <f t="shared" si="7"/>
        <v>134455.64516129033</v>
      </c>
      <c r="X11">
        <v>5</v>
      </c>
      <c r="Z11">
        <v>174525</v>
      </c>
      <c r="AA11">
        <f t="shared" si="8"/>
        <v>106306.45161290321</v>
      </c>
      <c r="AB11">
        <f t="shared" si="4"/>
        <v>280831.45161290321</v>
      </c>
      <c r="AK11">
        <v>5</v>
      </c>
      <c r="AL11" s="2">
        <f t="shared" si="5"/>
        <v>22222.222222222223</v>
      </c>
      <c r="AT11">
        <f t="shared" si="9"/>
        <v>250000</v>
      </c>
      <c r="AY11" s="2">
        <f t="shared" si="10"/>
        <v>33333.333333333336</v>
      </c>
    </row>
    <row r="12" spans="1:51" x14ac:dyDescent="0.25">
      <c r="A12" s="1">
        <v>44202</v>
      </c>
      <c r="B12">
        <v>750000</v>
      </c>
      <c r="C12">
        <v>1700000</v>
      </c>
      <c r="D12" s="2">
        <f t="shared" si="0"/>
        <v>151046.37096774194</v>
      </c>
      <c r="E12" s="2">
        <v>302092.74193548388</v>
      </c>
      <c r="F12" s="2">
        <f t="shared" si="6"/>
        <v>13333.333333333332</v>
      </c>
      <c r="G12" s="2">
        <v>26666.666666666664</v>
      </c>
      <c r="H12">
        <f t="shared" si="2"/>
        <v>150000</v>
      </c>
      <c r="I12">
        <v>300000</v>
      </c>
      <c r="J12" s="2">
        <f t="shared" si="3"/>
        <v>20000</v>
      </c>
      <c r="K12" s="2">
        <v>40000</v>
      </c>
      <c r="L12">
        <v>0</v>
      </c>
      <c r="N12" s="2">
        <f>D12+F12+H12+J12+M12</f>
        <v>334379.70430107531</v>
      </c>
      <c r="O12">
        <v>17461543</v>
      </c>
      <c r="P12">
        <v>10476925.799999999</v>
      </c>
      <c r="Q12">
        <v>12223080.1</v>
      </c>
      <c r="R12">
        <v>13969234.399999999</v>
      </c>
      <c r="S12">
        <v>15715388.699999999</v>
      </c>
      <c r="W12" s="2">
        <f t="shared" si="7"/>
        <v>161346.77419354839</v>
      </c>
      <c r="X12">
        <v>6</v>
      </c>
      <c r="Z12">
        <v>174525</v>
      </c>
      <c r="AA12">
        <f t="shared" si="8"/>
        <v>127567.74193548386</v>
      </c>
      <c r="AB12">
        <f t="shared" si="4"/>
        <v>302092.74193548388</v>
      </c>
      <c r="AK12">
        <v>6</v>
      </c>
      <c r="AL12" s="2">
        <f t="shared" si="5"/>
        <v>26666.666666666664</v>
      </c>
      <c r="AT12">
        <f t="shared" si="9"/>
        <v>300000</v>
      </c>
      <c r="AY12" s="2">
        <f t="shared" si="10"/>
        <v>40000</v>
      </c>
    </row>
    <row r="13" spans="1:51" x14ac:dyDescent="0.25">
      <c r="A13" s="1">
        <v>44203</v>
      </c>
      <c r="B13">
        <v>750000</v>
      </c>
      <c r="C13">
        <v>1700000</v>
      </c>
      <c r="D13" s="2">
        <f t="shared" si="0"/>
        <v>161677.01612903224</v>
      </c>
      <c r="E13" s="2">
        <v>323354.03225806449</v>
      </c>
      <c r="F13" s="2">
        <f t="shared" si="6"/>
        <v>15555.555555555555</v>
      </c>
      <c r="G13" s="2">
        <v>31111.111111111109</v>
      </c>
      <c r="H13">
        <f t="shared" si="2"/>
        <v>175000</v>
      </c>
      <c r="I13">
        <v>350000</v>
      </c>
      <c r="J13" s="2">
        <f t="shared" si="3"/>
        <v>23333.333333333336</v>
      </c>
      <c r="K13" s="2">
        <v>46666.666666666672</v>
      </c>
      <c r="L13">
        <v>0</v>
      </c>
      <c r="N13" s="2">
        <f t="shared" si="1"/>
        <v>375565.90501792112</v>
      </c>
      <c r="O13">
        <v>17461543</v>
      </c>
      <c r="P13">
        <v>10476925.799999999</v>
      </c>
      <c r="Q13">
        <v>12223080.1</v>
      </c>
      <c r="R13">
        <v>13969234.399999999</v>
      </c>
      <c r="S13">
        <v>15715388.699999999</v>
      </c>
      <c r="W13" s="2">
        <f t="shared" si="7"/>
        <v>188237.90322580645</v>
      </c>
      <c r="X13">
        <v>7</v>
      </c>
      <c r="Z13">
        <v>174525</v>
      </c>
      <c r="AA13">
        <f t="shared" si="8"/>
        <v>148829.03225806452</v>
      </c>
      <c r="AB13">
        <f t="shared" si="4"/>
        <v>323354.03225806449</v>
      </c>
      <c r="AK13">
        <v>7</v>
      </c>
      <c r="AL13" s="2">
        <f t="shared" si="5"/>
        <v>31111.111111111109</v>
      </c>
      <c r="AT13">
        <f t="shared" si="9"/>
        <v>350000</v>
      </c>
      <c r="AY13" s="2">
        <f t="shared" si="10"/>
        <v>46666.666666666672</v>
      </c>
    </row>
    <row r="14" spans="1:51" x14ac:dyDescent="0.25">
      <c r="A14" s="1">
        <v>44204</v>
      </c>
      <c r="B14">
        <v>750000</v>
      </c>
      <c r="C14">
        <v>1700000</v>
      </c>
      <c r="D14" s="2">
        <f t="shared" si="0"/>
        <v>172307.66129032258</v>
      </c>
      <c r="E14" s="2">
        <v>344615.32258064515</v>
      </c>
      <c r="F14" s="2">
        <f t="shared" si="6"/>
        <v>17777.777777777777</v>
      </c>
      <c r="G14" s="2">
        <v>35555.555555555555</v>
      </c>
      <c r="H14">
        <f t="shared" si="2"/>
        <v>200000</v>
      </c>
      <c r="I14">
        <v>400000</v>
      </c>
      <c r="J14" s="2">
        <f t="shared" si="3"/>
        <v>26666.666666666668</v>
      </c>
      <c r="K14" s="2">
        <v>53333.333333333336</v>
      </c>
      <c r="L14">
        <v>0</v>
      </c>
      <c r="N14" s="2">
        <f t="shared" si="1"/>
        <v>416752.10573476704</v>
      </c>
      <c r="O14">
        <v>17461543</v>
      </c>
      <c r="P14">
        <v>10476925.799999999</v>
      </c>
      <c r="Q14">
        <v>12223080.1</v>
      </c>
      <c r="R14">
        <v>13969234.399999999</v>
      </c>
      <c r="S14">
        <v>15715388.699999999</v>
      </c>
      <c r="W14" s="2">
        <f t="shared" si="7"/>
        <v>215129.03225806452</v>
      </c>
      <c r="X14">
        <v>8</v>
      </c>
      <c r="Z14">
        <v>174525</v>
      </c>
      <c r="AA14">
        <f t="shared" si="8"/>
        <v>170090.32258064515</v>
      </c>
      <c r="AB14">
        <f t="shared" si="4"/>
        <v>344615.32258064515</v>
      </c>
      <c r="AK14">
        <v>8</v>
      </c>
      <c r="AL14" s="2">
        <f t="shared" si="5"/>
        <v>35555.555555555555</v>
      </c>
      <c r="AT14">
        <f t="shared" si="9"/>
        <v>400000</v>
      </c>
      <c r="AY14" s="2">
        <f t="shared" si="10"/>
        <v>53333.333333333336</v>
      </c>
    </row>
    <row r="15" spans="1:51" x14ac:dyDescent="0.25">
      <c r="A15" s="1">
        <v>44205</v>
      </c>
      <c r="B15">
        <v>750000</v>
      </c>
      <c r="C15">
        <v>1700000</v>
      </c>
      <c r="D15" s="2">
        <f t="shared" si="0"/>
        <v>182938.30645161291</v>
      </c>
      <c r="E15" s="2">
        <v>365876.61290322582</v>
      </c>
      <c r="F15" s="2">
        <f t="shared" si="6"/>
        <v>20000</v>
      </c>
      <c r="G15" s="2">
        <v>40000</v>
      </c>
      <c r="H15">
        <f t="shared" si="2"/>
        <v>225000</v>
      </c>
      <c r="I15">
        <v>450000</v>
      </c>
      <c r="J15" s="2">
        <f t="shared" si="3"/>
        <v>30000</v>
      </c>
      <c r="K15" s="2">
        <v>60000</v>
      </c>
      <c r="L15">
        <v>0</v>
      </c>
      <c r="N15" s="2">
        <f t="shared" si="1"/>
        <v>457938.30645161291</v>
      </c>
      <c r="O15">
        <v>17461543</v>
      </c>
      <c r="P15">
        <v>10476925.799999999</v>
      </c>
      <c r="Q15">
        <v>12223080.1</v>
      </c>
      <c r="R15">
        <v>13969234.399999999</v>
      </c>
      <c r="S15">
        <v>15715388.699999999</v>
      </c>
      <c r="W15" s="2">
        <f t="shared" si="7"/>
        <v>242020.16129032258</v>
      </c>
      <c r="X15">
        <v>9</v>
      </c>
      <c r="Z15">
        <v>174525</v>
      </c>
      <c r="AA15">
        <f t="shared" si="8"/>
        <v>191351.61290322579</v>
      </c>
      <c r="AB15">
        <f t="shared" si="4"/>
        <v>365876.61290322582</v>
      </c>
      <c r="AK15">
        <v>9</v>
      </c>
      <c r="AL15" s="2">
        <f t="shared" si="5"/>
        <v>40000</v>
      </c>
      <c r="AT15">
        <f t="shared" si="9"/>
        <v>450000</v>
      </c>
      <c r="AY15" s="2">
        <f t="shared" si="10"/>
        <v>60000</v>
      </c>
    </row>
    <row r="16" spans="1:51" x14ac:dyDescent="0.25">
      <c r="A16" s="1">
        <v>44206</v>
      </c>
      <c r="B16">
        <v>750000</v>
      </c>
      <c r="C16">
        <v>1700000</v>
      </c>
      <c r="D16" s="2">
        <f t="shared" si="0"/>
        <v>193568.95161290321</v>
      </c>
      <c r="E16" s="2">
        <v>387137.90322580643</v>
      </c>
      <c r="F16" s="2">
        <f t="shared" si="6"/>
        <v>22222.222222222223</v>
      </c>
      <c r="G16" s="2">
        <v>44444.444444444445</v>
      </c>
      <c r="H16">
        <f t="shared" si="2"/>
        <v>250000</v>
      </c>
      <c r="I16">
        <v>500000</v>
      </c>
      <c r="J16" s="2">
        <f t="shared" si="3"/>
        <v>33333.333333333336</v>
      </c>
      <c r="K16" s="2">
        <v>66666.666666666672</v>
      </c>
      <c r="L16">
        <v>0</v>
      </c>
      <c r="N16" s="2">
        <f t="shared" si="1"/>
        <v>499124.50716845872</v>
      </c>
      <c r="O16">
        <v>17461543</v>
      </c>
      <c r="P16">
        <v>10476925.799999999</v>
      </c>
      <c r="Q16">
        <v>12223080.1</v>
      </c>
      <c r="R16">
        <v>13969234.399999999</v>
      </c>
      <c r="S16">
        <v>15715388.699999999</v>
      </c>
      <c r="W16" s="2">
        <f t="shared" si="7"/>
        <v>268911.29032258067</v>
      </c>
      <c r="X16">
        <v>10</v>
      </c>
      <c r="Z16">
        <v>174525</v>
      </c>
      <c r="AA16">
        <f t="shared" si="8"/>
        <v>212612.90322580643</v>
      </c>
      <c r="AB16">
        <f t="shared" si="4"/>
        <v>387137.90322580643</v>
      </c>
      <c r="AK16">
        <v>10</v>
      </c>
      <c r="AL16" s="2">
        <f t="shared" si="5"/>
        <v>44444.444444444445</v>
      </c>
      <c r="AT16">
        <f t="shared" si="9"/>
        <v>500000</v>
      </c>
      <c r="AY16" s="2">
        <f t="shared" si="10"/>
        <v>66666.666666666672</v>
      </c>
    </row>
    <row r="17" spans="1:51" x14ac:dyDescent="0.25">
      <c r="A17" s="1">
        <v>44207</v>
      </c>
      <c r="B17">
        <v>750000</v>
      </c>
      <c r="C17">
        <v>1700000</v>
      </c>
      <c r="D17" s="2">
        <f t="shared" si="0"/>
        <v>204199.59677419355</v>
      </c>
      <c r="E17" s="2">
        <v>408399.19354838709</v>
      </c>
      <c r="F17" s="2">
        <f t="shared" si="6"/>
        <v>24444.444444444445</v>
      </c>
      <c r="G17" s="2">
        <v>48888.888888888891</v>
      </c>
      <c r="H17">
        <f t="shared" si="2"/>
        <v>275000</v>
      </c>
      <c r="I17">
        <v>550000</v>
      </c>
      <c r="J17" s="2">
        <f t="shared" si="3"/>
        <v>36666.666666666672</v>
      </c>
      <c r="K17" s="2">
        <v>73333.333333333343</v>
      </c>
      <c r="L17">
        <v>0</v>
      </c>
      <c r="N17" s="2">
        <f>D17+F17+H17+J17+M17</f>
        <v>540310.70788530458</v>
      </c>
      <c r="O17">
        <v>17461543</v>
      </c>
      <c r="P17">
        <v>10476925.799999999</v>
      </c>
      <c r="Q17">
        <v>12223080.1</v>
      </c>
      <c r="R17">
        <v>13969234.399999999</v>
      </c>
      <c r="S17">
        <v>15715388.699999999</v>
      </c>
      <c r="W17" s="2">
        <f t="shared" si="7"/>
        <v>295802.41935483873</v>
      </c>
      <c r="X17">
        <v>11</v>
      </c>
      <c r="Z17">
        <v>174525</v>
      </c>
      <c r="AA17">
        <f t="shared" si="8"/>
        <v>233874.19354838709</v>
      </c>
      <c r="AB17">
        <f t="shared" si="4"/>
        <v>408399.19354838709</v>
      </c>
      <c r="AK17">
        <v>11</v>
      </c>
      <c r="AL17" s="2">
        <f t="shared" si="5"/>
        <v>48888.888888888891</v>
      </c>
      <c r="AT17">
        <f t="shared" si="9"/>
        <v>550000</v>
      </c>
      <c r="AY17" s="2">
        <f t="shared" si="10"/>
        <v>73333.333333333343</v>
      </c>
    </row>
    <row r="18" spans="1:51" x14ac:dyDescent="0.25">
      <c r="A18" s="1">
        <v>44208</v>
      </c>
      <c r="B18">
        <v>750000</v>
      </c>
      <c r="C18">
        <v>1700000</v>
      </c>
      <c r="D18" s="2">
        <f t="shared" si="0"/>
        <v>214830.24193548388</v>
      </c>
      <c r="E18" s="2">
        <v>429660.48387096776</v>
      </c>
      <c r="F18" s="2">
        <f t="shared" si="6"/>
        <v>26666.666666666664</v>
      </c>
      <c r="G18" s="2">
        <v>53333.333333333328</v>
      </c>
      <c r="H18">
        <f t="shared" si="2"/>
        <v>300000</v>
      </c>
      <c r="I18">
        <v>600000</v>
      </c>
      <c r="J18" s="2">
        <f t="shared" si="3"/>
        <v>40000</v>
      </c>
      <c r="K18" s="2">
        <v>80000</v>
      </c>
      <c r="L18">
        <v>0</v>
      </c>
      <c r="M18" s="2"/>
      <c r="N18" s="2">
        <f t="shared" si="1"/>
        <v>581496.90860215051</v>
      </c>
      <c r="O18">
        <v>17461543</v>
      </c>
      <c r="P18">
        <v>10476925.799999999</v>
      </c>
      <c r="Q18">
        <v>12223080.1</v>
      </c>
      <c r="R18">
        <v>13969234.399999999</v>
      </c>
      <c r="S18">
        <v>15715388.699999999</v>
      </c>
      <c r="W18" s="2">
        <f t="shared" si="7"/>
        <v>322693.54838709679</v>
      </c>
      <c r="X18">
        <v>12</v>
      </c>
      <c r="Z18">
        <v>174525</v>
      </c>
      <c r="AA18">
        <f t="shared" si="8"/>
        <v>255135.48387096773</v>
      </c>
      <c r="AB18">
        <f t="shared" si="4"/>
        <v>429660.48387096776</v>
      </c>
      <c r="AK18">
        <v>12</v>
      </c>
      <c r="AL18" s="2">
        <f t="shared" si="5"/>
        <v>53333.333333333328</v>
      </c>
      <c r="AT18">
        <f t="shared" si="9"/>
        <v>600000</v>
      </c>
      <c r="AY18" s="2">
        <f t="shared" si="10"/>
        <v>80000</v>
      </c>
    </row>
    <row r="19" spans="1:51" x14ac:dyDescent="0.25">
      <c r="A19" s="1">
        <v>44209</v>
      </c>
      <c r="B19">
        <v>750000</v>
      </c>
      <c r="C19">
        <v>1700000</v>
      </c>
      <c r="D19" s="2">
        <f t="shared" si="0"/>
        <v>225460.88709677418</v>
      </c>
      <c r="E19" s="2">
        <v>450921.77419354836</v>
      </c>
      <c r="F19" s="2">
        <f t="shared" si="6"/>
        <v>28888.888888888887</v>
      </c>
      <c r="G19" s="2">
        <v>57777.777777777774</v>
      </c>
      <c r="H19">
        <f t="shared" si="2"/>
        <v>325000</v>
      </c>
      <c r="I19">
        <v>650000</v>
      </c>
      <c r="J19" s="2">
        <f t="shared" si="3"/>
        <v>43333.333333333336</v>
      </c>
      <c r="K19" s="2">
        <v>86666.666666666672</v>
      </c>
      <c r="L19">
        <v>0</v>
      </c>
      <c r="M19" s="2"/>
      <c r="N19" s="2">
        <f>D19+F19+H19+J19+M19</f>
        <v>622683.10931899643</v>
      </c>
      <c r="O19">
        <v>17461543</v>
      </c>
      <c r="P19">
        <v>10476925.799999999</v>
      </c>
      <c r="Q19">
        <v>12223080.1</v>
      </c>
      <c r="R19">
        <v>13969234.399999999</v>
      </c>
      <c r="S19">
        <v>15715388.699999999</v>
      </c>
      <c r="W19" s="2">
        <f t="shared" si="7"/>
        <v>349584.67741935485</v>
      </c>
      <c r="X19">
        <v>13</v>
      </c>
      <c r="Z19">
        <v>174525</v>
      </c>
      <c r="AA19">
        <f t="shared" si="8"/>
        <v>276396.77419354836</v>
      </c>
      <c r="AB19">
        <f t="shared" si="4"/>
        <v>450921.77419354836</v>
      </c>
      <c r="AK19">
        <v>13</v>
      </c>
      <c r="AL19" s="2">
        <f t="shared" si="5"/>
        <v>57777.777777777774</v>
      </c>
      <c r="AT19">
        <f t="shared" si="9"/>
        <v>650000</v>
      </c>
      <c r="AY19" s="2">
        <f t="shared" si="10"/>
        <v>86666.666666666672</v>
      </c>
    </row>
    <row r="20" spans="1:51" x14ac:dyDescent="0.25">
      <c r="A20" s="1">
        <v>44210</v>
      </c>
      <c r="B20">
        <v>750000</v>
      </c>
      <c r="C20">
        <v>1700000</v>
      </c>
      <c r="D20" s="2">
        <f t="shared" si="0"/>
        <v>236091.53225806452</v>
      </c>
      <c r="E20" s="2">
        <v>472183.06451612903</v>
      </c>
      <c r="F20" s="2">
        <f t="shared" si="6"/>
        <v>31111.111111111109</v>
      </c>
      <c r="G20" s="2">
        <v>62222.222222222219</v>
      </c>
      <c r="H20">
        <f t="shared" si="2"/>
        <v>350000</v>
      </c>
      <c r="I20">
        <v>700000</v>
      </c>
      <c r="J20" s="2">
        <f t="shared" si="3"/>
        <v>46666.666666666672</v>
      </c>
      <c r="K20" s="2">
        <v>93333.333333333343</v>
      </c>
      <c r="L20">
        <v>0</v>
      </c>
      <c r="M20" s="2"/>
      <c r="N20" s="2">
        <f t="shared" si="1"/>
        <v>663869.31003584224</v>
      </c>
      <c r="O20">
        <v>17461543</v>
      </c>
      <c r="P20">
        <v>10476925.799999999</v>
      </c>
      <c r="Q20">
        <v>12223080.1</v>
      </c>
      <c r="R20">
        <v>13969234.399999999</v>
      </c>
      <c r="S20">
        <v>15715388.699999999</v>
      </c>
      <c r="W20" s="2">
        <f t="shared" si="7"/>
        <v>376475.80645161291</v>
      </c>
      <c r="X20">
        <v>14</v>
      </c>
      <c r="Z20">
        <v>174525</v>
      </c>
      <c r="AA20">
        <f t="shared" si="8"/>
        <v>297658.06451612903</v>
      </c>
      <c r="AB20">
        <f t="shared" si="4"/>
        <v>472183.06451612903</v>
      </c>
      <c r="AK20">
        <v>14</v>
      </c>
      <c r="AL20" s="2">
        <f t="shared" si="5"/>
        <v>62222.222222222219</v>
      </c>
      <c r="AT20">
        <f t="shared" si="9"/>
        <v>700000</v>
      </c>
      <c r="AY20" s="2">
        <f t="shared" si="10"/>
        <v>93333.333333333343</v>
      </c>
    </row>
    <row r="21" spans="1:51" x14ac:dyDescent="0.25">
      <c r="A21" s="1">
        <v>44211</v>
      </c>
      <c r="B21">
        <v>750000</v>
      </c>
      <c r="C21">
        <v>1700000</v>
      </c>
      <c r="D21" s="2">
        <f t="shared" si="0"/>
        <v>246722.17741935482</v>
      </c>
      <c r="E21" s="2">
        <v>493444.35483870964</v>
      </c>
      <c r="F21" s="2">
        <f t="shared" si="6"/>
        <v>33333.333333333336</v>
      </c>
      <c r="G21" s="2">
        <v>66666.666666666672</v>
      </c>
      <c r="H21">
        <f t="shared" si="2"/>
        <v>375000</v>
      </c>
      <c r="I21">
        <v>750000</v>
      </c>
      <c r="J21" s="2">
        <f t="shared" si="3"/>
        <v>50000</v>
      </c>
      <c r="K21" s="2">
        <v>100000</v>
      </c>
      <c r="L21">
        <v>0</v>
      </c>
      <c r="M21" s="2"/>
      <c r="N21" s="2">
        <f t="shared" si="1"/>
        <v>705055.51075268816</v>
      </c>
      <c r="O21">
        <v>17461543</v>
      </c>
      <c r="P21">
        <v>10476925.799999999</v>
      </c>
      <c r="Q21">
        <v>12223080.1</v>
      </c>
      <c r="R21">
        <v>13969234.399999999</v>
      </c>
      <c r="S21">
        <v>15715388.699999999</v>
      </c>
      <c r="W21" s="2">
        <f t="shared" si="7"/>
        <v>403366.93548387097</v>
      </c>
      <c r="X21">
        <v>15</v>
      </c>
      <c r="Z21">
        <v>174525</v>
      </c>
      <c r="AA21">
        <f t="shared" si="8"/>
        <v>318919.35483870964</v>
      </c>
      <c r="AB21">
        <f t="shared" si="4"/>
        <v>493444.35483870964</v>
      </c>
      <c r="AK21">
        <v>15</v>
      </c>
      <c r="AL21" s="2">
        <f t="shared" si="5"/>
        <v>66666.666666666672</v>
      </c>
      <c r="AT21">
        <f t="shared" si="9"/>
        <v>750000</v>
      </c>
      <c r="AY21" s="2">
        <f t="shared" si="10"/>
        <v>100000</v>
      </c>
    </row>
    <row r="22" spans="1:51" x14ac:dyDescent="0.25">
      <c r="A22" s="1">
        <v>44212</v>
      </c>
      <c r="B22">
        <v>750000</v>
      </c>
      <c r="C22">
        <v>1700000</v>
      </c>
      <c r="D22" s="2">
        <f t="shared" si="0"/>
        <v>257352.82258064515</v>
      </c>
      <c r="E22" s="2">
        <v>514705.6451612903</v>
      </c>
      <c r="F22" s="2">
        <f t="shared" si="6"/>
        <v>35555.555555555555</v>
      </c>
      <c r="G22" s="2">
        <v>71111.111111111109</v>
      </c>
      <c r="H22">
        <f t="shared" si="2"/>
        <v>400000</v>
      </c>
      <c r="I22">
        <v>800000</v>
      </c>
      <c r="J22" s="2">
        <f t="shared" si="3"/>
        <v>53333.333333333336</v>
      </c>
      <c r="K22" s="2">
        <v>106666.66666666667</v>
      </c>
      <c r="L22">
        <v>0</v>
      </c>
      <c r="M22" s="2"/>
      <c r="N22" s="2">
        <f t="shared" si="1"/>
        <v>746241.71146953409</v>
      </c>
      <c r="O22">
        <v>17461543</v>
      </c>
      <c r="P22">
        <v>10476925.799999999</v>
      </c>
      <c r="Q22">
        <v>12223080.1</v>
      </c>
      <c r="R22">
        <v>13969234.399999999</v>
      </c>
      <c r="S22">
        <v>15715388.699999999</v>
      </c>
      <c r="W22" s="2">
        <f t="shared" si="7"/>
        <v>430258.06451612903</v>
      </c>
      <c r="X22">
        <v>16</v>
      </c>
      <c r="Z22">
        <v>174525</v>
      </c>
      <c r="AA22">
        <f t="shared" si="8"/>
        <v>340180.6451612903</v>
      </c>
      <c r="AB22">
        <f t="shared" si="4"/>
        <v>514705.6451612903</v>
      </c>
      <c r="AK22">
        <v>16</v>
      </c>
      <c r="AL22" s="2">
        <f t="shared" si="5"/>
        <v>71111.111111111109</v>
      </c>
      <c r="AT22">
        <f t="shared" si="9"/>
        <v>800000</v>
      </c>
      <c r="AY22" s="2">
        <f t="shared" si="10"/>
        <v>106666.66666666667</v>
      </c>
    </row>
    <row r="23" spans="1:51" x14ac:dyDescent="0.25">
      <c r="A23" s="1">
        <v>44213</v>
      </c>
      <c r="B23">
        <v>750000</v>
      </c>
      <c r="C23">
        <v>1700000</v>
      </c>
      <c r="D23" s="2">
        <f t="shared" si="0"/>
        <v>267983.46774193551</v>
      </c>
      <c r="E23" s="2">
        <v>535966.93548387103</v>
      </c>
      <c r="F23" s="2">
        <f t="shared" si="6"/>
        <v>37777.777777777774</v>
      </c>
      <c r="G23" s="2">
        <v>75555.555555555547</v>
      </c>
      <c r="H23">
        <f t="shared" si="2"/>
        <v>425000</v>
      </c>
      <c r="I23">
        <v>850000</v>
      </c>
      <c r="J23" s="2">
        <f t="shared" si="3"/>
        <v>56666.666666666672</v>
      </c>
      <c r="K23" s="2">
        <v>113333.33333333334</v>
      </c>
      <c r="L23">
        <v>0</v>
      </c>
      <c r="M23" s="2"/>
      <c r="N23" s="2">
        <f t="shared" si="1"/>
        <v>787427.91218637989</v>
      </c>
      <c r="O23">
        <v>17461543</v>
      </c>
      <c r="P23">
        <v>10476925.799999999</v>
      </c>
      <c r="Q23">
        <v>12223080.1</v>
      </c>
      <c r="R23">
        <v>13969234.399999999</v>
      </c>
      <c r="S23">
        <v>15715388.699999999</v>
      </c>
      <c r="W23" s="2">
        <f t="shared" si="7"/>
        <v>457149.19354838709</v>
      </c>
      <c r="X23">
        <v>17</v>
      </c>
      <c r="Z23">
        <v>174525</v>
      </c>
      <c r="AA23">
        <f t="shared" si="8"/>
        <v>361441.93548387097</v>
      </c>
      <c r="AB23">
        <f t="shared" si="4"/>
        <v>535966.93548387103</v>
      </c>
      <c r="AK23">
        <v>17</v>
      </c>
      <c r="AL23" s="2">
        <f t="shared" si="5"/>
        <v>75555.555555555547</v>
      </c>
      <c r="AT23">
        <f t="shared" si="9"/>
        <v>850000</v>
      </c>
      <c r="AY23" s="2">
        <f t="shared" si="10"/>
        <v>113333.33333333334</v>
      </c>
    </row>
    <row r="24" spans="1:51" x14ac:dyDescent="0.25">
      <c r="A24" s="1">
        <v>44214</v>
      </c>
      <c r="B24">
        <v>750000</v>
      </c>
      <c r="C24">
        <v>1700000</v>
      </c>
      <c r="D24" s="2">
        <f t="shared" si="0"/>
        <v>278614.11290322582</v>
      </c>
      <c r="E24" s="2">
        <v>557228.22580645164</v>
      </c>
      <c r="F24" s="2">
        <f t="shared" si="6"/>
        <v>40000</v>
      </c>
      <c r="G24" s="2">
        <v>80000</v>
      </c>
      <c r="H24">
        <f t="shared" si="2"/>
        <v>450000</v>
      </c>
      <c r="I24">
        <v>900000</v>
      </c>
      <c r="J24" s="2">
        <f t="shared" si="3"/>
        <v>60000</v>
      </c>
      <c r="K24" s="2">
        <v>120000</v>
      </c>
      <c r="L24">
        <v>0</v>
      </c>
      <c r="M24" s="2"/>
      <c r="N24" s="2">
        <f t="shared" si="1"/>
        <v>828614.11290322582</v>
      </c>
      <c r="O24">
        <v>17461543</v>
      </c>
      <c r="P24">
        <v>10476925.799999999</v>
      </c>
      <c r="Q24">
        <v>12223080.1</v>
      </c>
      <c r="R24">
        <v>13969234.399999999</v>
      </c>
      <c r="S24">
        <v>15715388.699999999</v>
      </c>
      <c r="W24" s="2">
        <f t="shared" si="7"/>
        <v>484040.32258064515</v>
      </c>
      <c r="X24">
        <v>18</v>
      </c>
      <c r="Z24">
        <v>174525</v>
      </c>
      <c r="AA24">
        <f t="shared" si="8"/>
        <v>382703.22580645158</v>
      </c>
      <c r="AB24">
        <f t="shared" si="4"/>
        <v>557228.22580645164</v>
      </c>
      <c r="AK24">
        <v>18</v>
      </c>
      <c r="AL24" s="2">
        <f t="shared" si="5"/>
        <v>80000</v>
      </c>
      <c r="AT24">
        <f t="shared" si="9"/>
        <v>900000</v>
      </c>
      <c r="AY24" s="2">
        <f t="shared" si="10"/>
        <v>120000</v>
      </c>
    </row>
    <row r="25" spans="1:51" x14ac:dyDescent="0.25">
      <c r="A25" s="1">
        <v>44215</v>
      </c>
      <c r="B25">
        <v>750000</v>
      </c>
      <c r="C25">
        <v>1700000</v>
      </c>
      <c r="D25" s="2">
        <f t="shared" si="0"/>
        <v>289244.75806451612</v>
      </c>
      <c r="E25" s="2">
        <v>578489.51612903224</v>
      </c>
      <c r="F25" s="2">
        <f t="shared" si="6"/>
        <v>42222.222222222219</v>
      </c>
      <c r="G25" s="2">
        <v>84444.444444444438</v>
      </c>
      <c r="H25">
        <f t="shared" si="2"/>
        <v>475000</v>
      </c>
      <c r="I25">
        <v>950000</v>
      </c>
      <c r="J25" s="2">
        <f t="shared" si="3"/>
        <v>63333.333333333336</v>
      </c>
      <c r="K25" s="2">
        <v>126666.66666666667</v>
      </c>
      <c r="L25">
        <v>0</v>
      </c>
      <c r="M25" s="2"/>
      <c r="N25" s="2">
        <f t="shared" si="1"/>
        <v>869800.31362007174</v>
      </c>
      <c r="O25">
        <v>17461543</v>
      </c>
      <c r="P25">
        <v>10476925.799999999</v>
      </c>
      <c r="Q25">
        <v>12223080.1</v>
      </c>
      <c r="R25">
        <v>13969234.399999999</v>
      </c>
      <c r="S25">
        <v>15715388.699999999</v>
      </c>
      <c r="W25" s="2">
        <f t="shared" si="7"/>
        <v>510931.45161290321</v>
      </c>
      <c r="X25">
        <v>19</v>
      </c>
      <c r="Z25">
        <v>174525</v>
      </c>
      <c r="AA25">
        <f t="shared" si="8"/>
        <v>403964.51612903224</v>
      </c>
      <c r="AB25">
        <f t="shared" si="4"/>
        <v>578489.51612903224</v>
      </c>
      <c r="AK25">
        <v>19</v>
      </c>
      <c r="AL25" s="2">
        <f t="shared" si="5"/>
        <v>84444.444444444438</v>
      </c>
      <c r="AT25">
        <f t="shared" si="9"/>
        <v>950000</v>
      </c>
      <c r="AY25" s="2">
        <f t="shared" si="10"/>
        <v>126666.66666666667</v>
      </c>
    </row>
    <row r="26" spans="1:51" x14ac:dyDescent="0.25">
      <c r="A26" s="1">
        <v>44216</v>
      </c>
      <c r="B26">
        <v>750000</v>
      </c>
      <c r="C26">
        <v>1700000</v>
      </c>
      <c r="D26" s="2">
        <f t="shared" si="0"/>
        <v>299875.40322580643</v>
      </c>
      <c r="E26" s="2">
        <v>599750.80645161285</v>
      </c>
      <c r="F26" s="2">
        <f t="shared" si="6"/>
        <v>44444.444444444445</v>
      </c>
      <c r="G26" s="2">
        <v>88888.888888888891</v>
      </c>
      <c r="H26">
        <f t="shared" si="2"/>
        <v>500000</v>
      </c>
      <c r="I26">
        <v>1000000</v>
      </c>
      <c r="J26" s="2">
        <f t="shared" si="3"/>
        <v>66666.666666666672</v>
      </c>
      <c r="K26" s="2">
        <v>133333.33333333334</v>
      </c>
      <c r="L26">
        <v>0</v>
      </c>
      <c r="M26" s="2"/>
      <c r="N26" s="2">
        <f t="shared" si="1"/>
        <v>910986.51433691743</v>
      </c>
      <c r="O26">
        <v>17461543</v>
      </c>
      <c r="P26">
        <v>10476925.799999999</v>
      </c>
      <c r="Q26">
        <v>12223080.1</v>
      </c>
      <c r="R26">
        <v>13969234.399999999</v>
      </c>
      <c r="S26">
        <v>15715388.699999999</v>
      </c>
      <c r="W26" s="2">
        <f t="shared" si="7"/>
        <v>537822.58064516133</v>
      </c>
      <c r="X26">
        <v>20</v>
      </c>
      <c r="Z26">
        <v>174525</v>
      </c>
      <c r="AA26">
        <f t="shared" si="8"/>
        <v>425225.80645161285</v>
      </c>
      <c r="AB26">
        <f t="shared" si="4"/>
        <v>599750.80645161285</v>
      </c>
      <c r="AK26">
        <v>20</v>
      </c>
      <c r="AL26" s="2">
        <f t="shared" si="5"/>
        <v>88888.888888888891</v>
      </c>
      <c r="AT26">
        <f t="shared" si="9"/>
        <v>1000000</v>
      </c>
      <c r="AY26" s="2">
        <f t="shared" si="10"/>
        <v>133333.33333333334</v>
      </c>
    </row>
    <row r="27" spans="1:51" x14ac:dyDescent="0.25">
      <c r="A27" s="1">
        <v>44217</v>
      </c>
      <c r="B27">
        <v>750000</v>
      </c>
      <c r="C27">
        <v>1700000</v>
      </c>
      <c r="D27" s="2">
        <f t="shared" si="0"/>
        <v>310506.04838709673</v>
      </c>
      <c r="E27" s="2">
        <v>621012.09677419346</v>
      </c>
      <c r="F27" s="2">
        <f t="shared" si="6"/>
        <v>46666.666666666664</v>
      </c>
      <c r="G27" s="2">
        <v>93333.333333333328</v>
      </c>
      <c r="H27">
        <f t="shared" si="2"/>
        <v>525000</v>
      </c>
      <c r="I27">
        <v>1050000</v>
      </c>
      <c r="J27" s="2">
        <f t="shared" si="3"/>
        <v>70000</v>
      </c>
      <c r="K27" s="2">
        <v>140000</v>
      </c>
      <c r="L27">
        <v>0</v>
      </c>
      <c r="M27" s="2"/>
      <c r="N27" s="2">
        <f t="shared" si="1"/>
        <v>952172.71505376347</v>
      </c>
      <c r="O27">
        <v>17461543</v>
      </c>
      <c r="P27">
        <v>10476925.799999999</v>
      </c>
      <c r="Q27">
        <v>12223080.1</v>
      </c>
      <c r="R27">
        <v>13969234.399999999</v>
      </c>
      <c r="S27">
        <v>15715388.699999999</v>
      </c>
      <c r="W27" s="2">
        <f t="shared" si="7"/>
        <v>564713.70967741939</v>
      </c>
      <c r="X27">
        <v>21</v>
      </c>
      <c r="Z27">
        <v>174525</v>
      </c>
      <c r="AA27">
        <f t="shared" si="8"/>
        <v>446487.09677419352</v>
      </c>
      <c r="AB27">
        <f t="shared" si="4"/>
        <v>621012.09677419346</v>
      </c>
      <c r="AK27">
        <v>21</v>
      </c>
      <c r="AL27" s="2">
        <f t="shared" si="5"/>
        <v>93333.333333333328</v>
      </c>
      <c r="AT27">
        <f t="shared" si="9"/>
        <v>1050000</v>
      </c>
      <c r="AY27" s="2">
        <f t="shared" si="10"/>
        <v>140000</v>
      </c>
    </row>
    <row r="28" spans="1:51" x14ac:dyDescent="0.25">
      <c r="A28" s="1">
        <v>44218</v>
      </c>
      <c r="B28">
        <v>750000</v>
      </c>
      <c r="C28">
        <v>1700000</v>
      </c>
      <c r="D28" s="2">
        <f t="shared" si="0"/>
        <v>321136.69354838709</v>
      </c>
      <c r="E28" s="2">
        <v>642273.38709677418</v>
      </c>
      <c r="F28" s="2">
        <f t="shared" si="6"/>
        <v>48888.888888888891</v>
      </c>
      <c r="G28" s="2">
        <v>97777.777777777781</v>
      </c>
      <c r="H28">
        <f t="shared" si="2"/>
        <v>550000</v>
      </c>
      <c r="I28">
        <v>1100000</v>
      </c>
      <c r="J28" s="2">
        <f t="shared" si="3"/>
        <v>73333.333333333343</v>
      </c>
      <c r="K28" s="2">
        <v>146666.66666666669</v>
      </c>
      <c r="L28">
        <v>0</v>
      </c>
      <c r="M28" s="2"/>
      <c r="N28" s="2">
        <f t="shared" si="1"/>
        <v>993358.91577060928</v>
      </c>
      <c r="O28">
        <v>17461543</v>
      </c>
      <c r="P28">
        <v>10476925.799999999</v>
      </c>
      <c r="Q28">
        <v>12223080.1</v>
      </c>
      <c r="R28">
        <v>13969234.399999999</v>
      </c>
      <c r="S28">
        <v>15715388.699999999</v>
      </c>
      <c r="W28" s="2">
        <f t="shared" si="7"/>
        <v>591604.83870967745</v>
      </c>
      <c r="X28">
        <v>22</v>
      </c>
      <c r="Z28">
        <v>174525</v>
      </c>
      <c r="AA28">
        <f t="shared" si="8"/>
        <v>467748.38709677418</v>
      </c>
      <c r="AB28">
        <f t="shared" si="4"/>
        <v>642273.38709677418</v>
      </c>
      <c r="AK28">
        <v>22</v>
      </c>
      <c r="AL28" s="2">
        <f t="shared" si="5"/>
        <v>97777.777777777781</v>
      </c>
      <c r="AT28">
        <f t="shared" si="9"/>
        <v>1100000</v>
      </c>
      <c r="AY28" s="2">
        <f t="shared" si="10"/>
        <v>146666.66666666669</v>
      </c>
    </row>
    <row r="29" spans="1:51" x14ac:dyDescent="0.25">
      <c r="A29" s="1">
        <v>44219</v>
      </c>
      <c r="B29">
        <v>750000</v>
      </c>
      <c r="C29">
        <v>1700000</v>
      </c>
      <c r="D29" s="2">
        <f t="shared" si="0"/>
        <v>331767.33870967739</v>
      </c>
      <c r="E29" s="2">
        <v>663534.67741935479</v>
      </c>
      <c r="F29" s="2">
        <f t="shared" si="6"/>
        <v>51111.111111111109</v>
      </c>
      <c r="G29" s="2">
        <v>102222.22222222222</v>
      </c>
      <c r="H29">
        <f t="shared" si="2"/>
        <v>575000</v>
      </c>
      <c r="I29">
        <v>1150000</v>
      </c>
      <c r="J29" s="2">
        <f t="shared" si="3"/>
        <v>76666.666666666672</v>
      </c>
      <c r="K29" s="2">
        <v>153333.33333333334</v>
      </c>
      <c r="L29">
        <v>0</v>
      </c>
      <c r="M29" s="2"/>
      <c r="N29" s="2">
        <f t="shared" si="1"/>
        <v>1034545.1164874552</v>
      </c>
      <c r="O29">
        <v>17461543</v>
      </c>
      <c r="P29">
        <v>10476925.799999999</v>
      </c>
      <c r="Q29">
        <v>12223080.1</v>
      </c>
      <c r="R29">
        <v>13969234.399999999</v>
      </c>
      <c r="S29">
        <v>15715388.699999999</v>
      </c>
      <c r="W29" s="2">
        <f t="shared" si="7"/>
        <v>618495.96774193551</v>
      </c>
      <c r="X29">
        <v>23</v>
      </c>
      <c r="Z29">
        <v>174525</v>
      </c>
      <c r="AA29">
        <f t="shared" si="8"/>
        <v>489009.67741935479</v>
      </c>
      <c r="AB29">
        <f t="shared" si="4"/>
        <v>663534.67741935479</v>
      </c>
      <c r="AK29">
        <v>23</v>
      </c>
      <c r="AL29" s="2">
        <f t="shared" si="5"/>
        <v>102222.22222222222</v>
      </c>
      <c r="AT29">
        <f t="shared" si="9"/>
        <v>1150000</v>
      </c>
      <c r="AY29" s="2">
        <f t="shared" si="10"/>
        <v>153333.33333333334</v>
      </c>
    </row>
    <row r="30" spans="1:51" x14ac:dyDescent="0.25">
      <c r="A30" s="1">
        <v>44220</v>
      </c>
      <c r="B30">
        <v>750000</v>
      </c>
      <c r="C30">
        <v>1700000</v>
      </c>
      <c r="D30" s="2">
        <f t="shared" si="0"/>
        <v>342397.98387096776</v>
      </c>
      <c r="E30" s="2">
        <v>684795.96774193551</v>
      </c>
      <c r="F30" s="2">
        <f t="shared" si="6"/>
        <v>53333.333333333328</v>
      </c>
      <c r="G30" s="2">
        <v>106666.66666666666</v>
      </c>
      <c r="H30">
        <f t="shared" si="2"/>
        <v>600000</v>
      </c>
      <c r="I30">
        <v>1200000</v>
      </c>
      <c r="J30" s="2">
        <f t="shared" si="3"/>
        <v>80000</v>
      </c>
      <c r="K30" s="2">
        <v>160000</v>
      </c>
      <c r="L30">
        <v>0</v>
      </c>
      <c r="M30" s="2"/>
      <c r="N30" s="2">
        <f t="shared" si="1"/>
        <v>1075731.317204301</v>
      </c>
      <c r="O30">
        <v>17461543</v>
      </c>
      <c r="P30">
        <v>10476925.799999999</v>
      </c>
      <c r="Q30">
        <v>12223080.1</v>
      </c>
      <c r="R30">
        <v>13969234.399999999</v>
      </c>
      <c r="S30">
        <v>15715388.699999999</v>
      </c>
      <c r="W30" s="2">
        <f t="shared" si="7"/>
        <v>645387.09677419357</v>
      </c>
      <c r="X30">
        <v>24</v>
      </c>
      <c r="Z30">
        <v>174525</v>
      </c>
      <c r="AA30">
        <f t="shared" si="8"/>
        <v>510270.96774193546</v>
      </c>
      <c r="AB30">
        <f t="shared" si="4"/>
        <v>684795.96774193551</v>
      </c>
      <c r="AK30">
        <v>24</v>
      </c>
      <c r="AL30" s="2">
        <f t="shared" si="5"/>
        <v>106666.66666666666</v>
      </c>
      <c r="AT30">
        <f t="shared" si="9"/>
        <v>1200000</v>
      </c>
      <c r="AY30" s="2">
        <f t="shared" si="10"/>
        <v>160000</v>
      </c>
    </row>
    <row r="31" spans="1:51" x14ac:dyDescent="0.25">
      <c r="A31" s="1">
        <v>44221</v>
      </c>
      <c r="B31">
        <v>750000</v>
      </c>
      <c r="C31">
        <v>1700000</v>
      </c>
      <c r="D31" s="2">
        <f t="shared" si="0"/>
        <v>353028.62903225806</v>
      </c>
      <c r="E31" s="2">
        <v>706057.25806451612</v>
      </c>
      <c r="F31" s="2">
        <f t="shared" si="6"/>
        <v>55555.555555555555</v>
      </c>
      <c r="G31" s="2">
        <v>111111.11111111111</v>
      </c>
      <c r="H31">
        <f t="shared" si="2"/>
        <v>625000</v>
      </c>
      <c r="I31">
        <v>1250000</v>
      </c>
      <c r="J31" s="2">
        <f t="shared" si="3"/>
        <v>83333.333333333343</v>
      </c>
      <c r="K31" s="2">
        <v>166666.66666666669</v>
      </c>
      <c r="L31">
        <v>0</v>
      </c>
      <c r="M31" s="2"/>
      <c r="N31" s="2">
        <f t="shared" si="1"/>
        <v>1116917.5179211469</v>
      </c>
      <c r="O31">
        <v>17461543</v>
      </c>
      <c r="P31">
        <v>10476925.799999999</v>
      </c>
      <c r="Q31">
        <v>12223080.1</v>
      </c>
      <c r="R31">
        <v>13969234.399999999</v>
      </c>
      <c r="S31">
        <v>15715388.699999999</v>
      </c>
      <c r="W31" s="2">
        <f t="shared" si="7"/>
        <v>672278.22580645164</v>
      </c>
      <c r="X31">
        <v>25</v>
      </c>
      <c r="Z31">
        <v>174525</v>
      </c>
      <c r="AA31">
        <f t="shared" si="8"/>
        <v>531532.25806451612</v>
      </c>
      <c r="AB31">
        <f t="shared" si="4"/>
        <v>706057.25806451612</v>
      </c>
      <c r="AK31">
        <v>25</v>
      </c>
      <c r="AL31" s="2">
        <f t="shared" si="5"/>
        <v>111111.11111111111</v>
      </c>
      <c r="AT31">
        <f t="shared" si="9"/>
        <v>1250000</v>
      </c>
      <c r="AY31" s="2">
        <f t="shared" si="10"/>
        <v>166666.66666666669</v>
      </c>
    </row>
    <row r="32" spans="1:51" x14ac:dyDescent="0.25">
      <c r="A32" s="1">
        <v>44222</v>
      </c>
      <c r="B32">
        <v>750000</v>
      </c>
      <c r="C32">
        <v>1700000</v>
      </c>
      <c r="D32" s="2">
        <f t="shared" si="0"/>
        <v>363659.27419354836</v>
      </c>
      <c r="E32" s="2">
        <v>727318.54838709673</v>
      </c>
      <c r="F32" s="2">
        <f t="shared" si="6"/>
        <v>57777.777777777774</v>
      </c>
      <c r="G32" s="2">
        <v>115555.55555555555</v>
      </c>
      <c r="H32">
        <f t="shared" si="2"/>
        <v>650000</v>
      </c>
      <c r="I32">
        <v>1300000</v>
      </c>
      <c r="J32" s="2">
        <f t="shared" si="3"/>
        <v>86666.666666666672</v>
      </c>
      <c r="K32" s="2">
        <v>173333.33333333334</v>
      </c>
      <c r="L32">
        <v>0</v>
      </c>
      <c r="M32" s="2"/>
      <c r="N32" s="2">
        <f t="shared" si="1"/>
        <v>1158103.7186379929</v>
      </c>
      <c r="O32">
        <v>17461543</v>
      </c>
      <c r="P32">
        <v>10476925.799999999</v>
      </c>
      <c r="Q32">
        <v>12223080.1</v>
      </c>
      <c r="R32">
        <v>13969234.399999999</v>
      </c>
      <c r="S32">
        <v>15715388.699999999</v>
      </c>
      <c r="W32" s="2">
        <f t="shared" si="7"/>
        <v>699169.3548387097</v>
      </c>
      <c r="X32">
        <v>26</v>
      </c>
      <c r="Z32">
        <v>174525</v>
      </c>
      <c r="AA32">
        <f t="shared" si="8"/>
        <v>552793.54838709673</v>
      </c>
      <c r="AB32">
        <f t="shared" si="4"/>
        <v>727318.54838709673</v>
      </c>
      <c r="AK32">
        <v>26</v>
      </c>
      <c r="AL32" s="2">
        <f t="shared" si="5"/>
        <v>115555.55555555555</v>
      </c>
      <c r="AT32">
        <f t="shared" si="9"/>
        <v>1300000</v>
      </c>
      <c r="AY32" s="2">
        <f t="shared" si="10"/>
        <v>173333.33333333334</v>
      </c>
    </row>
    <row r="33" spans="1:51" x14ac:dyDescent="0.25">
      <c r="A33" s="1">
        <v>44223</v>
      </c>
      <c r="B33">
        <v>750000</v>
      </c>
      <c r="C33">
        <v>1700000</v>
      </c>
      <c r="D33" s="2">
        <f t="shared" si="0"/>
        <v>374289.91935483867</v>
      </c>
      <c r="E33" s="2">
        <v>748579.83870967734</v>
      </c>
      <c r="F33" s="2">
        <f t="shared" si="6"/>
        <v>60000</v>
      </c>
      <c r="G33" s="2">
        <v>120000</v>
      </c>
      <c r="H33">
        <f t="shared" si="2"/>
        <v>675000</v>
      </c>
      <c r="I33">
        <v>1350000</v>
      </c>
      <c r="J33" s="2">
        <f t="shared" si="3"/>
        <v>90000</v>
      </c>
      <c r="K33" s="2">
        <v>180000</v>
      </c>
      <c r="L33">
        <v>0</v>
      </c>
      <c r="M33" s="2"/>
      <c r="N33" s="2">
        <f t="shared" si="1"/>
        <v>1199289.9193548388</v>
      </c>
      <c r="O33">
        <v>17461543</v>
      </c>
      <c r="P33">
        <v>10476925.799999999</v>
      </c>
      <c r="Q33">
        <v>12223080.1</v>
      </c>
      <c r="R33">
        <v>13969234.399999999</v>
      </c>
      <c r="S33">
        <v>15715388.699999999</v>
      </c>
      <c r="W33" s="2">
        <f t="shared" si="7"/>
        <v>726060.48387096776</v>
      </c>
      <c r="X33">
        <v>27</v>
      </c>
      <c r="Z33">
        <v>174525</v>
      </c>
      <c r="AA33">
        <f t="shared" si="8"/>
        <v>574054.83870967734</v>
      </c>
      <c r="AB33">
        <f t="shared" si="4"/>
        <v>748579.83870967734</v>
      </c>
      <c r="AK33">
        <v>27</v>
      </c>
      <c r="AL33" s="2">
        <f t="shared" si="5"/>
        <v>120000</v>
      </c>
      <c r="AT33">
        <f t="shared" si="9"/>
        <v>1350000</v>
      </c>
      <c r="AY33" s="2">
        <f t="shared" si="10"/>
        <v>180000</v>
      </c>
    </row>
    <row r="34" spans="1:51" x14ac:dyDescent="0.25">
      <c r="A34" s="1">
        <v>44224</v>
      </c>
      <c r="B34">
        <v>750000</v>
      </c>
      <c r="C34">
        <v>1700000</v>
      </c>
      <c r="D34" s="2">
        <f t="shared" si="0"/>
        <v>384920.56451612903</v>
      </c>
      <c r="E34" s="2">
        <v>769841.12903225806</v>
      </c>
      <c r="F34" s="2">
        <f t="shared" si="6"/>
        <v>62222.222222222219</v>
      </c>
      <c r="G34" s="2">
        <v>124444.44444444444</v>
      </c>
      <c r="H34">
        <f t="shared" si="2"/>
        <v>700000</v>
      </c>
      <c r="I34">
        <v>1400000</v>
      </c>
      <c r="J34" s="2">
        <f t="shared" si="3"/>
        <v>93333.333333333343</v>
      </c>
      <c r="K34" s="2">
        <v>186666.66666666669</v>
      </c>
      <c r="L34">
        <v>0</v>
      </c>
      <c r="M34" s="2"/>
      <c r="N34" s="2">
        <f t="shared" si="1"/>
        <v>1240476.1200716845</v>
      </c>
      <c r="O34">
        <v>17461543</v>
      </c>
      <c r="P34">
        <v>10476925.799999999</v>
      </c>
      <c r="Q34">
        <v>12223080.1</v>
      </c>
      <c r="R34">
        <v>13969234.399999999</v>
      </c>
      <c r="S34">
        <v>15715388.699999999</v>
      </c>
      <c r="W34" s="2">
        <f t="shared" si="7"/>
        <v>752951.61290322582</v>
      </c>
      <c r="X34">
        <v>28</v>
      </c>
      <c r="Z34">
        <v>174525</v>
      </c>
      <c r="AA34">
        <f t="shared" si="8"/>
        <v>595316.12903225806</v>
      </c>
      <c r="AB34">
        <f t="shared" si="4"/>
        <v>769841.12903225806</v>
      </c>
      <c r="AK34">
        <v>28</v>
      </c>
      <c r="AL34" s="2">
        <f t="shared" si="5"/>
        <v>124444.44444444444</v>
      </c>
      <c r="AT34">
        <f t="shared" si="9"/>
        <v>1400000</v>
      </c>
      <c r="AY34" s="2">
        <f t="shared" si="10"/>
        <v>186666.66666666669</v>
      </c>
    </row>
    <row r="35" spans="1:51" x14ac:dyDescent="0.25">
      <c r="A35" s="1">
        <v>44225</v>
      </c>
      <c r="B35">
        <v>750000</v>
      </c>
      <c r="C35">
        <v>1700000</v>
      </c>
      <c r="D35" s="2">
        <f t="shared" si="0"/>
        <v>395551.20967741933</v>
      </c>
      <c r="E35" s="2">
        <v>791102.41935483867</v>
      </c>
      <c r="F35" s="2">
        <f t="shared" si="6"/>
        <v>64444.444444444445</v>
      </c>
      <c r="G35" s="2">
        <v>128888.88888888889</v>
      </c>
      <c r="H35">
        <f t="shared" si="2"/>
        <v>725000</v>
      </c>
      <c r="I35">
        <v>1450000</v>
      </c>
      <c r="J35" s="2">
        <f t="shared" si="3"/>
        <v>96666.666666666672</v>
      </c>
      <c r="K35" s="2">
        <v>193333.33333333334</v>
      </c>
      <c r="L35">
        <v>0</v>
      </c>
      <c r="M35" s="2"/>
      <c r="N35" s="2">
        <f t="shared" si="1"/>
        <v>1281662.3207885304</v>
      </c>
      <c r="O35">
        <v>17461543</v>
      </c>
      <c r="P35">
        <v>10476925.799999999</v>
      </c>
      <c r="Q35">
        <v>12223080.1</v>
      </c>
      <c r="R35">
        <v>13969234.399999999</v>
      </c>
      <c r="S35">
        <v>15715388.699999999</v>
      </c>
      <c r="W35" s="2">
        <f t="shared" si="7"/>
        <v>779842.74193548388</v>
      </c>
      <c r="X35">
        <v>29</v>
      </c>
      <c r="Z35">
        <v>174525</v>
      </c>
      <c r="AA35">
        <f t="shared" si="8"/>
        <v>616577.41935483867</v>
      </c>
      <c r="AB35">
        <f t="shared" si="4"/>
        <v>791102.41935483867</v>
      </c>
      <c r="AK35">
        <v>29</v>
      </c>
      <c r="AL35" s="2">
        <f t="shared" si="5"/>
        <v>128888.88888888889</v>
      </c>
      <c r="AT35">
        <f t="shared" si="9"/>
        <v>1450000</v>
      </c>
      <c r="AY35" s="2">
        <f t="shared" si="10"/>
        <v>193333.33333333334</v>
      </c>
    </row>
    <row r="36" spans="1:51" x14ac:dyDescent="0.25">
      <c r="A36" s="1">
        <v>44226</v>
      </c>
      <c r="B36">
        <v>750000</v>
      </c>
      <c r="C36">
        <v>1700000</v>
      </c>
      <c r="D36" s="2">
        <f t="shared" si="0"/>
        <v>406181.85483870964</v>
      </c>
      <c r="E36" s="2">
        <v>812363.70967741928</v>
      </c>
      <c r="F36" s="2">
        <f t="shared" si="6"/>
        <v>66666.666666666672</v>
      </c>
      <c r="G36" s="2">
        <v>133333.33333333334</v>
      </c>
      <c r="H36">
        <f t="shared" si="2"/>
        <v>750000</v>
      </c>
      <c r="I36">
        <v>1500000</v>
      </c>
      <c r="J36" s="2">
        <f t="shared" si="3"/>
        <v>100000</v>
      </c>
      <c r="K36" s="2">
        <v>200000</v>
      </c>
      <c r="L36">
        <v>0</v>
      </c>
      <c r="M36" s="2"/>
      <c r="N36" s="2">
        <f t="shared" si="1"/>
        <v>1322848.5215053763</v>
      </c>
      <c r="O36">
        <v>17461543</v>
      </c>
      <c r="P36">
        <v>10476925.799999999</v>
      </c>
      <c r="Q36">
        <v>12223080.1</v>
      </c>
      <c r="R36">
        <v>13969234.399999999</v>
      </c>
      <c r="S36">
        <v>15715388.699999999</v>
      </c>
      <c r="W36" s="2">
        <f t="shared" si="7"/>
        <v>806733.87096774194</v>
      </c>
      <c r="X36">
        <v>30</v>
      </c>
      <c r="Z36">
        <v>174525</v>
      </c>
      <c r="AA36">
        <f t="shared" si="8"/>
        <v>637838.70967741928</v>
      </c>
      <c r="AB36">
        <f t="shared" si="4"/>
        <v>812363.70967741928</v>
      </c>
      <c r="AK36">
        <v>30</v>
      </c>
      <c r="AL36" s="2">
        <f>$AL$96/90*AK36</f>
        <v>133333.33333333334</v>
      </c>
      <c r="AT36">
        <f t="shared" si="9"/>
        <v>1500000</v>
      </c>
      <c r="AY36" s="2">
        <f t="shared" si="10"/>
        <v>200000</v>
      </c>
    </row>
    <row r="37" spans="1:51" x14ac:dyDescent="0.25">
      <c r="A37" s="1">
        <v>44227</v>
      </c>
      <c r="B37">
        <v>750000</v>
      </c>
      <c r="C37">
        <v>1700000</v>
      </c>
      <c r="D37" s="2">
        <f t="shared" si="0"/>
        <v>416812.5</v>
      </c>
      <c r="E37" s="2">
        <v>833625</v>
      </c>
      <c r="F37" s="2">
        <f t="shared" si="6"/>
        <v>68888.888888888891</v>
      </c>
      <c r="G37" s="2">
        <v>137777.77777777778</v>
      </c>
      <c r="H37">
        <f t="shared" si="2"/>
        <v>775000</v>
      </c>
      <c r="I37">
        <v>1550000</v>
      </c>
      <c r="J37" s="2">
        <f t="shared" si="3"/>
        <v>103333.33333333334</v>
      </c>
      <c r="K37" s="2">
        <v>206666.66666666669</v>
      </c>
      <c r="L37">
        <v>0</v>
      </c>
      <c r="M37" s="2"/>
      <c r="N37" s="2">
        <f t="shared" si="1"/>
        <v>1364034.7222222222</v>
      </c>
      <c r="O37">
        <v>17461543</v>
      </c>
      <c r="P37">
        <v>10476925.799999999</v>
      </c>
      <c r="Q37">
        <v>12223080.1</v>
      </c>
      <c r="R37">
        <v>13969234.399999999</v>
      </c>
      <c r="S37">
        <v>15715388.699999999</v>
      </c>
      <c r="W37" s="2">
        <f>659100+174525</f>
        <v>833625</v>
      </c>
      <c r="X37">
        <v>31</v>
      </c>
      <c r="Z37">
        <v>174525</v>
      </c>
      <c r="AA37">
        <v>659100</v>
      </c>
      <c r="AB37">
        <f>Z37+AA37</f>
        <v>833625</v>
      </c>
      <c r="AC37">
        <v>0</v>
      </c>
      <c r="AD37">
        <f>AB37+AC37</f>
        <v>833625</v>
      </c>
      <c r="AK37">
        <v>31</v>
      </c>
      <c r="AL37" s="2">
        <f t="shared" si="5"/>
        <v>137777.77777777778</v>
      </c>
      <c r="AT37">
        <f t="shared" si="9"/>
        <v>1550000</v>
      </c>
      <c r="AY37" s="2">
        <f t="shared" si="10"/>
        <v>206666.66666666669</v>
      </c>
    </row>
    <row r="38" spans="1:51" s="4" customFormat="1" x14ac:dyDescent="0.25">
      <c r="A38" s="3">
        <v>44228</v>
      </c>
      <c r="B38" s="4">
        <v>750000</v>
      </c>
      <c r="C38" s="4">
        <v>1700000</v>
      </c>
      <c r="D38" s="2">
        <f t="shared" si="0"/>
        <v>428843.30357142858</v>
      </c>
      <c r="E38" s="5">
        <v>857686.60714285716</v>
      </c>
      <c r="F38" s="2">
        <f t="shared" si="6"/>
        <v>71111.111111111109</v>
      </c>
      <c r="G38" s="5">
        <v>142222.22222222222</v>
      </c>
      <c r="H38">
        <f t="shared" si="2"/>
        <v>800000</v>
      </c>
      <c r="I38" s="4">
        <v>1600000</v>
      </c>
      <c r="J38" s="2">
        <f t="shared" si="3"/>
        <v>106666.66666666667</v>
      </c>
      <c r="K38" s="5">
        <v>213333.33333333334</v>
      </c>
      <c r="L38" s="4">
        <v>0</v>
      </c>
      <c r="M38" s="5"/>
      <c r="N38" s="2">
        <f t="shared" si="1"/>
        <v>1406621.0813492064</v>
      </c>
      <c r="O38" s="4">
        <v>17461543</v>
      </c>
      <c r="P38" s="4">
        <v>10476925.799999999</v>
      </c>
      <c r="Q38" s="4">
        <v>12223080.1</v>
      </c>
      <c r="R38" s="4">
        <v>13969234.399999999</v>
      </c>
      <c r="S38" s="4">
        <v>15715388.699999999</v>
      </c>
      <c r="W38" s="5">
        <f>$W$65/28*X38</f>
        <v>53833.928571428572</v>
      </c>
      <c r="X38" s="4">
        <v>1</v>
      </c>
      <c r="AB38" s="4">
        <v>833625</v>
      </c>
      <c r="AC38" s="4">
        <f>($AC$65/28)*X38</f>
        <v>24061.607142857141</v>
      </c>
      <c r="AD38">
        <f t="shared" ref="AD38:AD64" si="11">AB38+AC38</f>
        <v>857686.60714285716</v>
      </c>
      <c r="AK38">
        <v>32</v>
      </c>
      <c r="AL38" s="2">
        <f t="shared" si="5"/>
        <v>142222.22222222222</v>
      </c>
      <c r="AT38">
        <f t="shared" si="9"/>
        <v>1600000</v>
      </c>
      <c r="AY38" s="2">
        <f t="shared" si="10"/>
        <v>213333.33333333334</v>
      </c>
    </row>
    <row r="39" spans="1:51" x14ac:dyDescent="0.25">
      <c r="A39" s="1">
        <v>44229</v>
      </c>
      <c r="B39">
        <v>750000</v>
      </c>
      <c r="C39">
        <v>1700000</v>
      </c>
      <c r="D39" s="2">
        <f t="shared" si="0"/>
        <v>440874.10714285716</v>
      </c>
      <c r="E39" s="2">
        <v>881748.21428571432</v>
      </c>
      <c r="F39" s="2">
        <f t="shared" si="6"/>
        <v>73333.333333333328</v>
      </c>
      <c r="G39" s="2">
        <v>146666.66666666666</v>
      </c>
      <c r="H39">
        <f t="shared" si="2"/>
        <v>825000</v>
      </c>
      <c r="I39">
        <v>1650000</v>
      </c>
      <c r="J39" s="2">
        <f t="shared" si="3"/>
        <v>110000</v>
      </c>
      <c r="K39" s="2">
        <v>220000</v>
      </c>
      <c r="L39">
        <v>0</v>
      </c>
      <c r="M39" s="2"/>
      <c r="N39" s="2">
        <f t="shared" si="1"/>
        <v>1449207.4404761905</v>
      </c>
      <c r="O39">
        <v>17461543</v>
      </c>
      <c r="P39">
        <v>10476925.799999999</v>
      </c>
      <c r="Q39">
        <v>12223080.1</v>
      </c>
      <c r="R39">
        <v>13969234.399999999</v>
      </c>
      <c r="S39">
        <v>15715388.699999999</v>
      </c>
      <c r="W39" s="2">
        <f t="shared" ref="W39:W64" si="12">$W$65/28*X39</f>
        <v>107667.85714285714</v>
      </c>
      <c r="X39">
        <v>2</v>
      </c>
      <c r="AB39">
        <v>833625</v>
      </c>
      <c r="AC39" s="4">
        <f t="shared" ref="AC39:AC64" si="13">($AC$65/28)*X39</f>
        <v>48123.214285714283</v>
      </c>
      <c r="AD39">
        <f t="shared" si="11"/>
        <v>881748.21428571432</v>
      </c>
      <c r="AK39">
        <v>33</v>
      </c>
      <c r="AL39" s="2">
        <f t="shared" si="5"/>
        <v>146666.66666666666</v>
      </c>
      <c r="AT39">
        <f t="shared" si="9"/>
        <v>1650000</v>
      </c>
      <c r="AY39" s="2">
        <f t="shared" si="10"/>
        <v>220000</v>
      </c>
    </row>
    <row r="40" spans="1:51" x14ac:dyDescent="0.25">
      <c r="A40" s="1">
        <v>44230</v>
      </c>
      <c r="B40">
        <v>750000</v>
      </c>
      <c r="C40">
        <v>1700000</v>
      </c>
      <c r="D40" s="2">
        <f t="shared" si="0"/>
        <v>452904.91071428568</v>
      </c>
      <c r="E40" s="2">
        <v>905809.82142857136</v>
      </c>
      <c r="F40" s="2">
        <f t="shared" si="6"/>
        <v>75555.555555555547</v>
      </c>
      <c r="G40" s="2">
        <v>151111.11111111109</v>
      </c>
      <c r="H40">
        <f t="shared" si="2"/>
        <v>850000</v>
      </c>
      <c r="I40">
        <v>1700000</v>
      </c>
      <c r="J40" s="2">
        <f t="shared" si="3"/>
        <v>113333.33333333334</v>
      </c>
      <c r="K40" s="2">
        <v>226666.66666666669</v>
      </c>
      <c r="L40">
        <v>0</v>
      </c>
      <c r="M40" s="2"/>
      <c r="N40" s="2">
        <f t="shared" si="1"/>
        <v>1491793.7996031744</v>
      </c>
      <c r="O40">
        <v>17461543</v>
      </c>
      <c r="P40">
        <v>10476925.799999999</v>
      </c>
      <c r="Q40">
        <v>12223080.1</v>
      </c>
      <c r="R40">
        <v>13969234.399999999</v>
      </c>
      <c r="S40">
        <v>15715388.699999999</v>
      </c>
      <c r="W40" s="2">
        <f t="shared" si="12"/>
        <v>161501.78571428571</v>
      </c>
      <c r="X40">
        <v>3</v>
      </c>
      <c r="AB40">
        <v>833625</v>
      </c>
      <c r="AC40" s="4">
        <f t="shared" si="13"/>
        <v>72184.82142857142</v>
      </c>
      <c r="AD40">
        <f t="shared" si="11"/>
        <v>905809.82142857136</v>
      </c>
      <c r="AK40">
        <v>34</v>
      </c>
      <c r="AL40" s="2">
        <f t="shared" si="5"/>
        <v>151111.11111111109</v>
      </c>
      <c r="AT40">
        <f t="shared" si="9"/>
        <v>1700000</v>
      </c>
      <c r="AY40" s="2">
        <f t="shared" si="10"/>
        <v>226666.66666666669</v>
      </c>
    </row>
    <row r="41" spans="1:51" x14ac:dyDescent="0.25">
      <c r="A41" s="1">
        <v>44231</v>
      </c>
      <c r="B41">
        <v>750000</v>
      </c>
      <c r="C41">
        <v>1700000</v>
      </c>
      <c r="D41" s="2">
        <f t="shared" si="0"/>
        <v>464935.71428571426</v>
      </c>
      <c r="E41" s="2">
        <v>929871.42857142852</v>
      </c>
      <c r="F41" s="2">
        <f t="shared" si="6"/>
        <v>77777.777777777781</v>
      </c>
      <c r="G41" s="2">
        <v>155555.55555555556</v>
      </c>
      <c r="H41">
        <f t="shared" si="2"/>
        <v>875000</v>
      </c>
      <c r="I41">
        <v>1750000</v>
      </c>
      <c r="J41" s="2">
        <f t="shared" si="3"/>
        <v>116666.66666666667</v>
      </c>
      <c r="K41" s="2">
        <v>233333.33333333334</v>
      </c>
      <c r="L41">
        <v>0</v>
      </c>
      <c r="M41" s="2"/>
      <c r="N41" s="2">
        <f t="shared" si="1"/>
        <v>1534380.1587301588</v>
      </c>
      <c r="O41">
        <v>17461543</v>
      </c>
      <c r="P41">
        <v>10476925.799999999</v>
      </c>
      <c r="Q41">
        <v>12223080.1</v>
      </c>
      <c r="R41">
        <v>13969234.399999999</v>
      </c>
      <c r="S41">
        <v>15715388.699999999</v>
      </c>
      <c r="W41" s="2">
        <f t="shared" si="12"/>
        <v>215335.71428571429</v>
      </c>
      <c r="X41">
        <v>4</v>
      </c>
      <c r="AB41">
        <v>833625</v>
      </c>
      <c r="AC41" s="4">
        <f t="shared" si="13"/>
        <v>96246.428571428565</v>
      </c>
      <c r="AD41">
        <f t="shared" si="11"/>
        <v>929871.42857142852</v>
      </c>
      <c r="AK41">
        <v>35</v>
      </c>
      <c r="AL41" s="2">
        <f t="shared" si="5"/>
        <v>155555.55555555556</v>
      </c>
      <c r="AT41">
        <f t="shared" si="9"/>
        <v>1750000</v>
      </c>
      <c r="AY41" s="2">
        <f t="shared" si="10"/>
        <v>233333.33333333334</v>
      </c>
    </row>
    <row r="42" spans="1:51" x14ac:dyDescent="0.25">
      <c r="A42" s="1">
        <v>44232</v>
      </c>
      <c r="B42">
        <v>750000</v>
      </c>
      <c r="C42">
        <v>1700000</v>
      </c>
      <c r="D42" s="2">
        <f t="shared" si="0"/>
        <v>476966.51785714284</v>
      </c>
      <c r="E42" s="2">
        <v>953933.03571428568</v>
      </c>
      <c r="F42" s="2">
        <f t="shared" si="6"/>
        <v>80000</v>
      </c>
      <c r="G42" s="2">
        <v>160000</v>
      </c>
      <c r="H42">
        <f t="shared" si="2"/>
        <v>900000</v>
      </c>
      <c r="I42">
        <v>1800000</v>
      </c>
      <c r="J42" s="2">
        <f t="shared" si="3"/>
        <v>120000</v>
      </c>
      <c r="K42" s="2">
        <v>240000</v>
      </c>
      <c r="L42">
        <v>0</v>
      </c>
      <c r="M42" s="2"/>
      <c r="N42" s="2">
        <f t="shared" si="1"/>
        <v>1576966.5178571427</v>
      </c>
      <c r="O42">
        <v>17461543</v>
      </c>
      <c r="P42">
        <v>10476925.799999999</v>
      </c>
      <c r="Q42">
        <v>12223080.1</v>
      </c>
      <c r="R42">
        <v>13969234.399999999</v>
      </c>
      <c r="S42">
        <v>15715388.699999999</v>
      </c>
      <c r="W42" s="2">
        <f t="shared" si="12"/>
        <v>269169.64285714284</v>
      </c>
      <c r="X42">
        <v>5</v>
      </c>
      <c r="AB42">
        <v>833625</v>
      </c>
      <c r="AC42" s="4">
        <f t="shared" si="13"/>
        <v>120308.03571428571</v>
      </c>
      <c r="AD42">
        <f t="shared" si="11"/>
        <v>953933.03571428568</v>
      </c>
      <c r="AK42">
        <v>36</v>
      </c>
      <c r="AL42" s="2">
        <f t="shared" si="5"/>
        <v>160000</v>
      </c>
      <c r="AT42">
        <f t="shared" si="9"/>
        <v>1800000</v>
      </c>
      <c r="AY42" s="2">
        <f t="shared" si="10"/>
        <v>240000</v>
      </c>
    </row>
    <row r="43" spans="1:51" x14ac:dyDescent="0.25">
      <c r="A43" s="1">
        <v>44233</v>
      </c>
      <c r="B43">
        <v>750000</v>
      </c>
      <c r="C43">
        <v>1700000</v>
      </c>
      <c r="D43" s="2">
        <f t="shared" si="0"/>
        <v>488997.32142857142</v>
      </c>
      <c r="E43" s="2">
        <v>977994.64285714284</v>
      </c>
      <c r="F43" s="2">
        <f t="shared" si="6"/>
        <v>82222.222222222219</v>
      </c>
      <c r="G43" s="2">
        <v>164444.44444444444</v>
      </c>
      <c r="H43">
        <f t="shared" si="2"/>
        <v>925000</v>
      </c>
      <c r="I43">
        <v>1850000</v>
      </c>
      <c r="J43" s="2">
        <f t="shared" si="3"/>
        <v>123333.33333333334</v>
      </c>
      <c r="K43" s="2">
        <v>246666.66666666669</v>
      </c>
      <c r="L43">
        <v>0</v>
      </c>
      <c r="M43" s="2"/>
      <c r="N43" s="2">
        <f t="shared" si="1"/>
        <v>1619552.8769841269</v>
      </c>
      <c r="O43">
        <v>17461543</v>
      </c>
      <c r="P43">
        <v>10476925.799999999</v>
      </c>
      <c r="Q43">
        <v>12223080.1</v>
      </c>
      <c r="R43">
        <v>13969234.399999999</v>
      </c>
      <c r="S43">
        <v>15715388.699999999</v>
      </c>
      <c r="W43" s="2">
        <f t="shared" si="12"/>
        <v>323003.57142857142</v>
      </c>
      <c r="X43">
        <v>6</v>
      </c>
      <c r="AB43">
        <v>833625</v>
      </c>
      <c r="AC43" s="4">
        <f t="shared" si="13"/>
        <v>144369.64285714284</v>
      </c>
      <c r="AD43">
        <f t="shared" si="11"/>
        <v>977994.64285714284</v>
      </c>
      <c r="AK43">
        <v>37</v>
      </c>
      <c r="AL43" s="2">
        <f t="shared" si="5"/>
        <v>164444.44444444444</v>
      </c>
      <c r="AT43">
        <f t="shared" si="9"/>
        <v>1850000</v>
      </c>
      <c r="AY43" s="2">
        <f t="shared" si="10"/>
        <v>246666.66666666669</v>
      </c>
    </row>
    <row r="44" spans="1:51" x14ac:dyDescent="0.25">
      <c r="A44" s="1">
        <v>44234</v>
      </c>
      <c r="B44">
        <v>750000</v>
      </c>
      <c r="C44">
        <v>1700000</v>
      </c>
      <c r="D44" s="2">
        <f t="shared" si="0"/>
        <v>501028.125</v>
      </c>
      <c r="E44" s="2">
        <v>1002056.25</v>
      </c>
      <c r="F44" s="2">
        <f t="shared" si="6"/>
        <v>84444.444444444438</v>
      </c>
      <c r="G44" s="2">
        <v>168888.88888888888</v>
      </c>
      <c r="H44">
        <f t="shared" si="2"/>
        <v>950000</v>
      </c>
      <c r="I44">
        <v>1900000</v>
      </c>
      <c r="J44" s="2">
        <f t="shared" si="3"/>
        <v>126666.66666666667</v>
      </c>
      <c r="K44" s="2">
        <v>253333.33333333334</v>
      </c>
      <c r="L44">
        <v>0</v>
      </c>
      <c r="M44" s="2"/>
      <c r="N44" s="2">
        <f t="shared" si="1"/>
        <v>1662139.2361111112</v>
      </c>
      <c r="O44">
        <v>17461543</v>
      </c>
      <c r="P44">
        <v>10476925.799999999</v>
      </c>
      <c r="Q44">
        <v>12223080.1</v>
      </c>
      <c r="R44">
        <v>13969234.399999999</v>
      </c>
      <c r="S44">
        <v>15715388.699999999</v>
      </c>
      <c r="W44" s="2">
        <f t="shared" si="12"/>
        <v>376837.5</v>
      </c>
      <c r="X44">
        <v>7</v>
      </c>
      <c r="AB44">
        <v>833625</v>
      </c>
      <c r="AC44" s="4">
        <f t="shared" si="13"/>
        <v>168431.25</v>
      </c>
      <c r="AD44">
        <f t="shared" si="11"/>
        <v>1002056.25</v>
      </c>
      <c r="AK44">
        <v>38</v>
      </c>
      <c r="AL44" s="2">
        <f t="shared" si="5"/>
        <v>168888.88888888888</v>
      </c>
      <c r="AT44">
        <f t="shared" si="9"/>
        <v>1900000</v>
      </c>
      <c r="AY44" s="2">
        <f t="shared" si="10"/>
        <v>253333.33333333334</v>
      </c>
    </row>
    <row r="45" spans="1:51" x14ac:dyDescent="0.25">
      <c r="A45" s="1">
        <v>44235</v>
      </c>
      <c r="B45">
        <v>750000</v>
      </c>
      <c r="C45">
        <v>1700000</v>
      </c>
      <c r="D45" s="2">
        <f t="shared" si="0"/>
        <v>513058.92857142858</v>
      </c>
      <c r="E45" s="2">
        <v>1026117.8571428572</v>
      </c>
      <c r="F45" s="2">
        <f t="shared" si="6"/>
        <v>86666.666666666672</v>
      </c>
      <c r="G45" s="2">
        <v>173333.33333333334</v>
      </c>
      <c r="H45">
        <f t="shared" si="2"/>
        <v>975000</v>
      </c>
      <c r="I45">
        <v>1950000</v>
      </c>
      <c r="J45" s="2">
        <f t="shared" si="3"/>
        <v>130000</v>
      </c>
      <c r="K45" s="2">
        <v>260000</v>
      </c>
      <c r="L45">
        <v>0</v>
      </c>
      <c r="M45" s="2"/>
      <c r="N45" s="2">
        <f t="shared" si="1"/>
        <v>1704725.5952380951</v>
      </c>
      <c r="O45">
        <v>17461543</v>
      </c>
      <c r="P45">
        <v>10476925.799999999</v>
      </c>
      <c r="Q45">
        <v>12223080.1</v>
      </c>
      <c r="R45">
        <v>13969234.399999999</v>
      </c>
      <c r="S45">
        <v>15715388.699999999</v>
      </c>
      <c r="W45" s="2">
        <f t="shared" si="12"/>
        <v>430671.42857142858</v>
      </c>
      <c r="X45">
        <v>8</v>
      </c>
      <c r="AB45">
        <v>833625</v>
      </c>
      <c r="AC45" s="4">
        <f t="shared" si="13"/>
        <v>192492.85714285713</v>
      </c>
      <c r="AD45">
        <f t="shared" si="11"/>
        <v>1026117.8571428572</v>
      </c>
      <c r="AK45">
        <v>39</v>
      </c>
      <c r="AL45" s="2">
        <f t="shared" si="5"/>
        <v>173333.33333333334</v>
      </c>
      <c r="AT45">
        <f t="shared" si="9"/>
        <v>1950000</v>
      </c>
      <c r="AY45" s="2">
        <f t="shared" si="10"/>
        <v>260000</v>
      </c>
    </row>
    <row r="46" spans="1:51" x14ac:dyDescent="0.25">
      <c r="A46" s="1">
        <v>44236</v>
      </c>
      <c r="B46">
        <v>750000</v>
      </c>
      <c r="C46">
        <v>1700000</v>
      </c>
      <c r="D46" s="2">
        <f t="shared" si="0"/>
        <v>525089.73214285716</v>
      </c>
      <c r="E46" s="2">
        <v>1050179.4642857143</v>
      </c>
      <c r="F46" s="2">
        <f t="shared" si="6"/>
        <v>88888.888888888891</v>
      </c>
      <c r="G46" s="2">
        <v>177777.77777777778</v>
      </c>
      <c r="H46">
        <f t="shared" si="2"/>
        <v>1000000</v>
      </c>
      <c r="I46">
        <v>2000000</v>
      </c>
      <c r="J46" s="2">
        <f t="shared" si="3"/>
        <v>133333.33333333334</v>
      </c>
      <c r="K46" s="2">
        <v>266666.66666666669</v>
      </c>
      <c r="L46">
        <v>0</v>
      </c>
      <c r="M46" s="2"/>
      <c r="N46" s="2">
        <f t="shared" si="1"/>
        <v>1747311.9543650793</v>
      </c>
      <c r="O46">
        <v>17461543</v>
      </c>
      <c r="P46">
        <v>10476925.799999999</v>
      </c>
      <c r="Q46">
        <v>12223080.1</v>
      </c>
      <c r="R46">
        <v>13969234.399999999</v>
      </c>
      <c r="S46">
        <v>15715388.699999999</v>
      </c>
      <c r="W46" s="2">
        <f t="shared" si="12"/>
        <v>484505.35714285716</v>
      </c>
      <c r="X46">
        <v>9</v>
      </c>
      <c r="AB46">
        <v>833625</v>
      </c>
      <c r="AC46" s="4">
        <f t="shared" si="13"/>
        <v>216554.46428571426</v>
      </c>
      <c r="AD46">
        <f t="shared" si="11"/>
        <v>1050179.4642857143</v>
      </c>
      <c r="AK46">
        <v>40</v>
      </c>
      <c r="AL46" s="2">
        <f t="shared" si="5"/>
        <v>177777.77777777778</v>
      </c>
      <c r="AT46">
        <f t="shared" si="9"/>
        <v>2000000</v>
      </c>
      <c r="AY46" s="2">
        <f t="shared" si="10"/>
        <v>266666.66666666669</v>
      </c>
    </row>
    <row r="47" spans="1:51" x14ac:dyDescent="0.25">
      <c r="A47" s="1">
        <v>44237</v>
      </c>
      <c r="B47">
        <v>750000</v>
      </c>
      <c r="C47">
        <v>1700000</v>
      </c>
      <c r="D47" s="2">
        <f t="shared" si="0"/>
        <v>537120.53571428568</v>
      </c>
      <c r="E47" s="2">
        <v>1074241.0714285714</v>
      </c>
      <c r="F47" s="2">
        <f t="shared" si="6"/>
        <v>91111.111111111109</v>
      </c>
      <c r="G47" s="2">
        <v>182222.22222222222</v>
      </c>
      <c r="H47">
        <f t="shared" si="2"/>
        <v>1025000</v>
      </c>
      <c r="I47">
        <v>2050000</v>
      </c>
      <c r="J47" s="2">
        <f t="shared" si="3"/>
        <v>136666.66666666669</v>
      </c>
      <c r="K47" s="2">
        <v>273333.33333333337</v>
      </c>
      <c r="L47">
        <v>0</v>
      </c>
      <c r="M47" s="2"/>
      <c r="N47" s="2">
        <f t="shared" si="1"/>
        <v>1789898.3134920637</v>
      </c>
      <c r="O47">
        <v>17461543</v>
      </c>
      <c r="P47">
        <v>10476925.799999999</v>
      </c>
      <c r="Q47">
        <v>12223080.1</v>
      </c>
      <c r="R47">
        <v>13969234.399999999</v>
      </c>
      <c r="S47">
        <v>15715388.699999999</v>
      </c>
      <c r="W47" s="2">
        <f t="shared" si="12"/>
        <v>538339.28571428568</v>
      </c>
      <c r="X47">
        <v>10</v>
      </c>
      <c r="AB47">
        <v>833625</v>
      </c>
      <c r="AC47" s="4">
        <f t="shared" si="13"/>
        <v>240616.07142857142</v>
      </c>
      <c r="AD47">
        <f t="shared" si="11"/>
        <v>1074241.0714285714</v>
      </c>
      <c r="AK47">
        <v>41</v>
      </c>
      <c r="AL47" s="2">
        <f t="shared" si="5"/>
        <v>182222.22222222222</v>
      </c>
      <c r="AT47">
        <f t="shared" si="9"/>
        <v>2050000</v>
      </c>
      <c r="AY47" s="2">
        <f t="shared" si="10"/>
        <v>273333.33333333337</v>
      </c>
    </row>
    <row r="48" spans="1:51" x14ac:dyDescent="0.25">
      <c r="A48" s="1">
        <v>44238</v>
      </c>
      <c r="B48">
        <v>750000</v>
      </c>
      <c r="C48">
        <v>1700000</v>
      </c>
      <c r="D48" s="2">
        <f t="shared" si="0"/>
        <v>549151.33928571432</v>
      </c>
      <c r="E48" s="2">
        <v>1098302.6785714286</v>
      </c>
      <c r="F48" s="2">
        <f t="shared" si="6"/>
        <v>93333.333333333328</v>
      </c>
      <c r="G48" s="2">
        <v>186666.66666666666</v>
      </c>
      <c r="H48">
        <f t="shared" si="2"/>
        <v>1050000</v>
      </c>
      <c r="I48">
        <v>2100000</v>
      </c>
      <c r="J48" s="2">
        <f t="shared" si="3"/>
        <v>140000</v>
      </c>
      <c r="K48" s="2">
        <v>280000</v>
      </c>
      <c r="L48">
        <v>0</v>
      </c>
      <c r="M48" s="2"/>
      <c r="N48" s="2">
        <f t="shared" si="1"/>
        <v>1832484.6726190476</v>
      </c>
      <c r="O48">
        <v>17461543</v>
      </c>
      <c r="P48">
        <v>10476925.799999999</v>
      </c>
      <c r="Q48">
        <v>12223080.1</v>
      </c>
      <c r="R48">
        <v>13969234.399999999</v>
      </c>
      <c r="S48">
        <v>15715388.699999999</v>
      </c>
      <c r="W48" s="2">
        <f t="shared" si="12"/>
        <v>592173.21428571432</v>
      </c>
      <c r="X48">
        <v>11</v>
      </c>
      <c r="AB48">
        <v>833625</v>
      </c>
      <c r="AC48" s="4">
        <f t="shared" si="13"/>
        <v>264677.67857142858</v>
      </c>
      <c r="AD48">
        <f t="shared" si="11"/>
        <v>1098302.6785714286</v>
      </c>
      <c r="AK48">
        <v>42</v>
      </c>
      <c r="AL48" s="2">
        <f t="shared" si="5"/>
        <v>186666.66666666666</v>
      </c>
      <c r="AT48">
        <f t="shared" si="9"/>
        <v>2100000</v>
      </c>
      <c r="AY48" s="2">
        <f t="shared" si="10"/>
        <v>280000</v>
      </c>
    </row>
    <row r="49" spans="1:51" x14ac:dyDescent="0.25">
      <c r="A49" s="1">
        <v>44239</v>
      </c>
      <c r="B49">
        <v>750000</v>
      </c>
      <c r="C49">
        <v>1700000</v>
      </c>
      <c r="D49" s="2">
        <f t="shared" si="0"/>
        <v>561182.14285714284</v>
      </c>
      <c r="E49" s="2">
        <v>1122364.2857142857</v>
      </c>
      <c r="F49" s="2">
        <f t="shared" si="6"/>
        <v>95555.555555555547</v>
      </c>
      <c r="G49" s="2">
        <v>191111.11111111109</v>
      </c>
      <c r="H49">
        <f t="shared" si="2"/>
        <v>1075000</v>
      </c>
      <c r="I49">
        <v>2150000</v>
      </c>
      <c r="J49" s="2">
        <f t="shared" si="3"/>
        <v>143333.33333333334</v>
      </c>
      <c r="K49" s="2">
        <v>286666.66666666669</v>
      </c>
      <c r="L49">
        <v>0</v>
      </c>
      <c r="M49" s="2"/>
      <c r="N49" s="2">
        <f t="shared" si="1"/>
        <v>1875071.0317460315</v>
      </c>
      <c r="O49">
        <v>17461543</v>
      </c>
      <c r="P49">
        <v>10476925.799999999</v>
      </c>
      <c r="Q49">
        <v>12223080.1</v>
      </c>
      <c r="R49">
        <v>13969234.399999999</v>
      </c>
      <c r="S49">
        <v>15715388.699999999</v>
      </c>
      <c r="W49" s="2">
        <f t="shared" si="12"/>
        <v>646007.14285714284</v>
      </c>
      <c r="X49">
        <v>12</v>
      </c>
      <c r="AB49">
        <v>833625</v>
      </c>
      <c r="AC49" s="4">
        <f t="shared" si="13"/>
        <v>288739.28571428568</v>
      </c>
      <c r="AD49">
        <f t="shared" si="11"/>
        <v>1122364.2857142857</v>
      </c>
      <c r="AK49">
        <v>43</v>
      </c>
      <c r="AL49" s="2">
        <f t="shared" si="5"/>
        <v>191111.11111111109</v>
      </c>
      <c r="AT49">
        <f t="shared" si="9"/>
        <v>2150000</v>
      </c>
      <c r="AY49" s="2">
        <f t="shared" si="10"/>
        <v>286666.66666666669</v>
      </c>
    </row>
    <row r="50" spans="1:51" x14ac:dyDescent="0.25">
      <c r="A50" s="1">
        <v>44240</v>
      </c>
      <c r="B50">
        <v>750000</v>
      </c>
      <c r="C50">
        <v>1700000</v>
      </c>
      <c r="D50" s="2">
        <f t="shared" si="0"/>
        <v>573212.94642857136</v>
      </c>
      <c r="E50" s="2">
        <v>1146425.8928571427</v>
      </c>
      <c r="F50" s="2">
        <f t="shared" si="6"/>
        <v>97777.777777777781</v>
      </c>
      <c r="G50" s="2">
        <v>195555.55555555556</v>
      </c>
      <c r="H50">
        <f t="shared" si="2"/>
        <v>1100000</v>
      </c>
      <c r="I50">
        <v>2200000</v>
      </c>
      <c r="J50" s="2">
        <f t="shared" si="3"/>
        <v>146666.66666666669</v>
      </c>
      <c r="K50" s="2">
        <v>293333.33333333337</v>
      </c>
      <c r="L50">
        <v>0</v>
      </c>
      <c r="M50" s="2"/>
      <c r="N50" s="2">
        <f t="shared" si="1"/>
        <v>1917657.3908730159</v>
      </c>
      <c r="O50">
        <v>17461543</v>
      </c>
      <c r="P50">
        <v>10476925.799999999</v>
      </c>
      <c r="Q50">
        <v>12223080.1</v>
      </c>
      <c r="R50">
        <v>13969234.399999999</v>
      </c>
      <c r="S50">
        <v>15715388.699999999</v>
      </c>
      <c r="W50" s="2">
        <f t="shared" si="12"/>
        <v>699841.07142857148</v>
      </c>
      <c r="X50">
        <v>13</v>
      </c>
      <c r="AB50">
        <v>833625</v>
      </c>
      <c r="AC50" s="4">
        <f t="shared" si="13"/>
        <v>312800.89285714284</v>
      </c>
      <c r="AD50">
        <f t="shared" si="11"/>
        <v>1146425.8928571427</v>
      </c>
      <c r="AK50">
        <v>44</v>
      </c>
      <c r="AL50" s="2">
        <f t="shared" si="5"/>
        <v>195555.55555555556</v>
      </c>
      <c r="AT50">
        <f t="shared" si="9"/>
        <v>2200000</v>
      </c>
      <c r="AY50" s="2">
        <f t="shared" si="10"/>
        <v>293333.33333333337</v>
      </c>
    </row>
    <row r="51" spans="1:51" x14ac:dyDescent="0.25">
      <c r="A51" s="1">
        <v>44241</v>
      </c>
      <c r="B51">
        <v>750000</v>
      </c>
      <c r="C51">
        <v>1700000</v>
      </c>
      <c r="D51" s="2">
        <f t="shared" si="0"/>
        <v>585243.75</v>
      </c>
      <c r="E51" s="2">
        <v>1170487.5</v>
      </c>
      <c r="F51" s="2">
        <f t="shared" si="6"/>
        <v>100000</v>
      </c>
      <c r="G51" s="2">
        <v>200000</v>
      </c>
      <c r="H51">
        <f t="shared" si="2"/>
        <v>1125000</v>
      </c>
      <c r="I51">
        <v>2250000</v>
      </c>
      <c r="J51" s="2">
        <f t="shared" si="3"/>
        <v>150000</v>
      </c>
      <c r="K51" s="2">
        <v>300000</v>
      </c>
      <c r="L51">
        <v>0</v>
      </c>
      <c r="M51" s="2"/>
      <c r="N51" s="2">
        <f t="shared" si="1"/>
        <v>1960243.75</v>
      </c>
      <c r="O51">
        <v>17461543</v>
      </c>
      <c r="P51">
        <v>10476925.799999999</v>
      </c>
      <c r="Q51">
        <v>12223080.1</v>
      </c>
      <c r="R51">
        <v>13969234.399999999</v>
      </c>
      <c r="S51">
        <v>15715388.699999999</v>
      </c>
      <c r="W51" s="2">
        <f t="shared" si="12"/>
        <v>753675</v>
      </c>
      <c r="X51">
        <v>14</v>
      </c>
      <c r="AB51">
        <v>833625</v>
      </c>
      <c r="AC51" s="4">
        <f t="shared" si="13"/>
        <v>336862.5</v>
      </c>
      <c r="AD51">
        <f t="shared" si="11"/>
        <v>1170487.5</v>
      </c>
      <c r="AK51">
        <v>45</v>
      </c>
      <c r="AL51" s="2">
        <f t="shared" si="5"/>
        <v>200000</v>
      </c>
      <c r="AT51">
        <f t="shared" si="9"/>
        <v>2250000</v>
      </c>
      <c r="AY51" s="2">
        <f t="shared" si="10"/>
        <v>300000</v>
      </c>
    </row>
    <row r="52" spans="1:51" x14ac:dyDescent="0.25">
      <c r="A52" s="1">
        <v>44242</v>
      </c>
      <c r="B52">
        <v>750000</v>
      </c>
      <c r="C52">
        <v>1700000</v>
      </c>
      <c r="D52" s="2">
        <f t="shared" si="0"/>
        <v>597274.55357142852</v>
      </c>
      <c r="E52" s="2">
        <v>1194549.107142857</v>
      </c>
      <c r="F52" s="2">
        <f t="shared" si="6"/>
        <v>102222.22222222222</v>
      </c>
      <c r="G52" s="2">
        <v>204444.44444444444</v>
      </c>
      <c r="H52">
        <f t="shared" si="2"/>
        <v>1150000</v>
      </c>
      <c r="I52">
        <v>2300000</v>
      </c>
      <c r="J52" s="2">
        <f t="shared" si="3"/>
        <v>153333.33333333334</v>
      </c>
      <c r="K52" s="2">
        <v>306666.66666666669</v>
      </c>
      <c r="L52">
        <v>0</v>
      </c>
      <c r="M52" s="2"/>
      <c r="N52" s="2">
        <f t="shared" si="1"/>
        <v>2002830.1091269839</v>
      </c>
      <c r="O52">
        <v>17461543</v>
      </c>
      <c r="P52">
        <v>10476925.799999999</v>
      </c>
      <c r="Q52">
        <v>12223080.1</v>
      </c>
      <c r="R52">
        <v>13969234.399999999</v>
      </c>
      <c r="S52">
        <v>15715388.699999999</v>
      </c>
      <c r="W52" s="2">
        <f t="shared" si="12"/>
        <v>807508.92857142864</v>
      </c>
      <c r="X52">
        <v>15</v>
      </c>
      <c r="AB52">
        <v>833625</v>
      </c>
      <c r="AC52" s="4">
        <f t="shared" si="13"/>
        <v>360924.1071428571</v>
      </c>
      <c r="AD52">
        <f t="shared" si="11"/>
        <v>1194549.107142857</v>
      </c>
      <c r="AK52">
        <v>46</v>
      </c>
      <c r="AL52" s="2">
        <f t="shared" si="5"/>
        <v>204444.44444444444</v>
      </c>
      <c r="AT52">
        <f t="shared" si="9"/>
        <v>2300000</v>
      </c>
      <c r="AY52" s="2">
        <f t="shared" si="10"/>
        <v>306666.66666666669</v>
      </c>
    </row>
    <row r="53" spans="1:51" x14ac:dyDescent="0.25">
      <c r="A53" s="1">
        <v>44243</v>
      </c>
      <c r="B53">
        <v>750000</v>
      </c>
      <c r="C53">
        <v>1700000</v>
      </c>
      <c r="D53" s="2">
        <f t="shared" si="0"/>
        <v>609305.35714285716</v>
      </c>
      <c r="E53" s="2">
        <v>1218610.7142857143</v>
      </c>
      <c r="F53" s="2">
        <f t="shared" si="6"/>
        <v>104444.44444444444</v>
      </c>
      <c r="G53" s="2">
        <v>208888.88888888888</v>
      </c>
      <c r="H53">
        <f t="shared" si="2"/>
        <v>1175000</v>
      </c>
      <c r="I53">
        <v>2350000</v>
      </c>
      <c r="J53" s="2">
        <f t="shared" si="3"/>
        <v>156666.66666666669</v>
      </c>
      <c r="K53" s="2">
        <v>313333.33333333337</v>
      </c>
      <c r="L53">
        <v>0</v>
      </c>
      <c r="M53" s="2"/>
      <c r="N53" s="2">
        <f t="shared" si="1"/>
        <v>2045416.4682539683</v>
      </c>
      <c r="O53">
        <v>17461543</v>
      </c>
      <c r="P53">
        <v>10476925.799999999</v>
      </c>
      <c r="Q53">
        <v>12223080.1</v>
      </c>
      <c r="R53">
        <v>13969234.399999999</v>
      </c>
      <c r="S53">
        <v>15715388.699999999</v>
      </c>
      <c r="W53" s="2">
        <f t="shared" si="12"/>
        <v>861342.85714285716</v>
      </c>
      <c r="X53">
        <v>16</v>
      </c>
      <c r="AB53">
        <v>833625</v>
      </c>
      <c r="AC53" s="4">
        <f t="shared" si="13"/>
        <v>384985.71428571426</v>
      </c>
      <c r="AD53">
        <f t="shared" si="11"/>
        <v>1218610.7142857143</v>
      </c>
      <c r="AK53">
        <v>47</v>
      </c>
      <c r="AL53" s="2">
        <f t="shared" si="5"/>
        <v>208888.88888888888</v>
      </c>
      <c r="AT53">
        <f t="shared" si="9"/>
        <v>2350000</v>
      </c>
      <c r="AY53" s="2">
        <f t="shared" si="10"/>
        <v>313333.33333333337</v>
      </c>
    </row>
    <row r="54" spans="1:51" x14ac:dyDescent="0.25">
      <c r="A54" s="1">
        <v>44244</v>
      </c>
      <c r="B54">
        <v>750000</v>
      </c>
      <c r="C54">
        <v>1700000</v>
      </c>
      <c r="D54" s="2">
        <f t="shared" si="0"/>
        <v>621336.16071428568</v>
      </c>
      <c r="E54" s="2">
        <v>1242672.3214285714</v>
      </c>
      <c r="F54" s="2">
        <f t="shared" si="6"/>
        <v>106666.66666666666</v>
      </c>
      <c r="G54" s="2">
        <v>213333.33333333331</v>
      </c>
      <c r="H54">
        <f t="shared" si="2"/>
        <v>1200000</v>
      </c>
      <c r="I54">
        <v>2400000</v>
      </c>
      <c r="J54" s="2">
        <f t="shared" si="3"/>
        <v>160000</v>
      </c>
      <c r="K54" s="2">
        <v>320000</v>
      </c>
      <c r="L54">
        <v>0</v>
      </c>
      <c r="M54" s="2"/>
      <c r="N54" s="2">
        <f t="shared" si="1"/>
        <v>2088002.8273809524</v>
      </c>
      <c r="O54">
        <v>17461543</v>
      </c>
      <c r="P54">
        <v>10476925.799999999</v>
      </c>
      <c r="Q54">
        <v>12223080.1</v>
      </c>
      <c r="R54">
        <v>13969234.399999999</v>
      </c>
      <c r="S54">
        <v>15715388.699999999</v>
      </c>
      <c r="W54" s="2">
        <f t="shared" si="12"/>
        <v>915176.78571428568</v>
      </c>
      <c r="X54">
        <v>17</v>
      </c>
      <c r="AB54">
        <v>833625</v>
      </c>
      <c r="AC54" s="4">
        <f t="shared" si="13"/>
        <v>409047.32142857142</v>
      </c>
      <c r="AD54">
        <f t="shared" si="11"/>
        <v>1242672.3214285714</v>
      </c>
      <c r="AK54">
        <v>48</v>
      </c>
      <c r="AL54" s="2">
        <f t="shared" si="5"/>
        <v>213333.33333333331</v>
      </c>
      <c r="AT54">
        <f t="shared" si="9"/>
        <v>2400000</v>
      </c>
      <c r="AY54" s="2">
        <f t="shared" si="10"/>
        <v>320000</v>
      </c>
    </row>
    <row r="55" spans="1:51" x14ac:dyDescent="0.25">
      <c r="A55" s="1">
        <v>44245</v>
      </c>
      <c r="B55">
        <v>750000</v>
      </c>
      <c r="C55">
        <v>1700000</v>
      </c>
      <c r="D55" s="2">
        <f t="shared" si="0"/>
        <v>633366.96428571432</v>
      </c>
      <c r="E55" s="2">
        <v>1266733.9285714286</v>
      </c>
      <c r="F55" s="2">
        <f t="shared" si="6"/>
        <v>108888.88888888889</v>
      </c>
      <c r="G55" s="2">
        <v>217777.77777777778</v>
      </c>
      <c r="H55">
        <f t="shared" si="2"/>
        <v>1225000</v>
      </c>
      <c r="I55">
        <v>2450000</v>
      </c>
      <c r="J55" s="2">
        <f t="shared" si="3"/>
        <v>163333.33333333334</v>
      </c>
      <c r="K55" s="2">
        <v>326666.66666666669</v>
      </c>
      <c r="L55">
        <v>0</v>
      </c>
      <c r="M55" s="2"/>
      <c r="N55" s="2">
        <f t="shared" si="1"/>
        <v>2130589.1865079366</v>
      </c>
      <c r="O55">
        <v>17461543</v>
      </c>
      <c r="P55">
        <v>10476925.799999999</v>
      </c>
      <c r="Q55">
        <v>12223080.1</v>
      </c>
      <c r="R55">
        <v>13969234.399999999</v>
      </c>
      <c r="S55">
        <v>15715388.699999999</v>
      </c>
      <c r="W55" s="2">
        <f t="shared" si="12"/>
        <v>969010.71428571432</v>
      </c>
      <c r="X55">
        <v>18</v>
      </c>
      <c r="AB55">
        <v>833625</v>
      </c>
      <c r="AC55" s="4">
        <f t="shared" si="13"/>
        <v>433108.92857142852</v>
      </c>
      <c r="AD55">
        <f t="shared" si="11"/>
        <v>1266733.9285714286</v>
      </c>
      <c r="AK55">
        <v>49</v>
      </c>
      <c r="AL55" s="2">
        <f t="shared" si="5"/>
        <v>217777.77777777778</v>
      </c>
      <c r="AT55">
        <f t="shared" si="9"/>
        <v>2450000</v>
      </c>
      <c r="AY55" s="2">
        <f t="shared" si="10"/>
        <v>326666.66666666669</v>
      </c>
    </row>
    <row r="56" spans="1:51" x14ac:dyDescent="0.25">
      <c r="A56" s="1">
        <v>44246</v>
      </c>
      <c r="B56">
        <v>750000</v>
      </c>
      <c r="C56">
        <v>1700000</v>
      </c>
      <c r="D56" s="2">
        <f t="shared" si="0"/>
        <v>645397.76785714284</v>
      </c>
      <c r="E56" s="2">
        <v>1290795.5357142857</v>
      </c>
      <c r="F56" s="2">
        <f t="shared" si="6"/>
        <v>111111.11111111111</v>
      </c>
      <c r="G56" s="2">
        <v>222222.22222222222</v>
      </c>
      <c r="H56">
        <f t="shared" si="2"/>
        <v>1250000</v>
      </c>
      <c r="I56">
        <v>2500000</v>
      </c>
      <c r="J56" s="2">
        <f t="shared" si="3"/>
        <v>166666.66666666669</v>
      </c>
      <c r="K56" s="2">
        <v>333333.33333333337</v>
      </c>
      <c r="L56">
        <v>0</v>
      </c>
      <c r="M56" s="2"/>
      <c r="N56" s="2">
        <f t="shared" si="1"/>
        <v>2173175.5456349207</v>
      </c>
      <c r="O56">
        <v>17461543</v>
      </c>
      <c r="P56">
        <v>10476925.799999999</v>
      </c>
      <c r="Q56">
        <v>12223080.1</v>
      </c>
      <c r="R56">
        <v>13969234.399999999</v>
      </c>
      <c r="S56">
        <v>15715388.699999999</v>
      </c>
      <c r="W56" s="2">
        <f t="shared" si="12"/>
        <v>1022844.6428571428</v>
      </c>
      <c r="X56">
        <v>19</v>
      </c>
      <c r="AB56">
        <v>833625</v>
      </c>
      <c r="AC56" s="4">
        <f t="shared" si="13"/>
        <v>457170.53571428568</v>
      </c>
      <c r="AD56">
        <f t="shared" si="11"/>
        <v>1290795.5357142857</v>
      </c>
      <c r="AK56">
        <v>50</v>
      </c>
      <c r="AL56" s="2">
        <f t="shared" si="5"/>
        <v>222222.22222222222</v>
      </c>
      <c r="AT56">
        <f t="shared" si="9"/>
        <v>2500000</v>
      </c>
      <c r="AY56" s="2">
        <f t="shared" si="10"/>
        <v>333333.33333333337</v>
      </c>
    </row>
    <row r="57" spans="1:51" x14ac:dyDescent="0.25">
      <c r="A57" s="1">
        <v>44247</v>
      </c>
      <c r="B57">
        <v>750000</v>
      </c>
      <c r="C57">
        <v>1700000</v>
      </c>
      <c r="D57" s="2">
        <f t="shared" si="0"/>
        <v>657428.57142857136</v>
      </c>
      <c r="E57" s="2">
        <v>1314857.1428571427</v>
      </c>
      <c r="F57" s="2">
        <f t="shared" si="6"/>
        <v>113333.33333333333</v>
      </c>
      <c r="G57" s="2">
        <v>226666.66666666666</v>
      </c>
      <c r="H57">
        <f t="shared" si="2"/>
        <v>1275000</v>
      </c>
      <c r="I57">
        <v>2550000</v>
      </c>
      <c r="J57" s="2">
        <f t="shared" si="3"/>
        <v>170000</v>
      </c>
      <c r="K57" s="2">
        <v>340000</v>
      </c>
      <c r="L57">
        <v>0</v>
      </c>
      <c r="M57" s="2"/>
      <c r="N57" s="2">
        <f t="shared" si="1"/>
        <v>2215761.9047619049</v>
      </c>
      <c r="O57">
        <v>17461543</v>
      </c>
      <c r="P57">
        <v>10476925.799999999</v>
      </c>
      <c r="Q57">
        <v>12223080.1</v>
      </c>
      <c r="R57">
        <v>13969234.399999999</v>
      </c>
      <c r="S57">
        <v>15715388.699999999</v>
      </c>
      <c r="W57" s="2">
        <f t="shared" si="12"/>
        <v>1076678.5714285714</v>
      </c>
      <c r="X57">
        <v>20</v>
      </c>
      <c r="AB57">
        <v>833625</v>
      </c>
      <c r="AC57" s="4">
        <f t="shared" si="13"/>
        <v>481232.14285714284</v>
      </c>
      <c r="AD57">
        <f t="shared" si="11"/>
        <v>1314857.1428571427</v>
      </c>
      <c r="AK57">
        <v>51</v>
      </c>
      <c r="AL57" s="2">
        <f t="shared" si="5"/>
        <v>226666.66666666666</v>
      </c>
      <c r="AT57">
        <f t="shared" si="9"/>
        <v>2550000</v>
      </c>
      <c r="AY57" s="2">
        <f t="shared" si="10"/>
        <v>340000</v>
      </c>
    </row>
    <row r="58" spans="1:51" x14ac:dyDescent="0.25">
      <c r="A58" s="1">
        <v>44248</v>
      </c>
      <c r="B58">
        <v>750000</v>
      </c>
      <c r="C58">
        <v>1700000</v>
      </c>
      <c r="D58" s="2">
        <f t="shared" si="0"/>
        <v>669459.375</v>
      </c>
      <c r="E58" s="2">
        <v>1338918.75</v>
      </c>
      <c r="F58" s="2">
        <f t="shared" si="6"/>
        <v>115555.55555555555</v>
      </c>
      <c r="G58" s="2">
        <v>231111.11111111109</v>
      </c>
      <c r="H58">
        <f t="shared" si="2"/>
        <v>1300000</v>
      </c>
      <c r="I58">
        <v>2600000</v>
      </c>
      <c r="J58" s="2">
        <f t="shared" si="3"/>
        <v>173333.33333333334</v>
      </c>
      <c r="K58" s="2">
        <v>346666.66666666669</v>
      </c>
      <c r="L58">
        <v>0</v>
      </c>
      <c r="M58" s="2"/>
      <c r="N58" s="2">
        <f t="shared" si="1"/>
        <v>2258348.263888889</v>
      </c>
      <c r="O58">
        <v>17461543</v>
      </c>
      <c r="P58">
        <v>10476925.799999999</v>
      </c>
      <c r="Q58">
        <v>12223080.1</v>
      </c>
      <c r="R58">
        <v>13969234.399999999</v>
      </c>
      <c r="S58">
        <v>15715388.699999999</v>
      </c>
      <c r="W58" s="2">
        <f t="shared" si="12"/>
        <v>1130512.5</v>
      </c>
      <c r="X58">
        <v>21</v>
      </c>
      <c r="AB58">
        <v>833625</v>
      </c>
      <c r="AC58" s="4">
        <f t="shared" si="13"/>
        <v>505293.74999999994</v>
      </c>
      <c r="AD58">
        <f t="shared" si="11"/>
        <v>1338918.75</v>
      </c>
      <c r="AK58">
        <v>52</v>
      </c>
      <c r="AL58" s="2">
        <f t="shared" si="5"/>
        <v>231111.11111111109</v>
      </c>
      <c r="AT58">
        <f t="shared" si="9"/>
        <v>2600000</v>
      </c>
      <c r="AY58" s="2">
        <f t="shared" si="10"/>
        <v>346666.66666666669</v>
      </c>
    </row>
    <row r="59" spans="1:51" x14ac:dyDescent="0.25">
      <c r="A59" s="1">
        <v>44249</v>
      </c>
      <c r="B59">
        <v>750000</v>
      </c>
      <c r="C59">
        <v>1700000</v>
      </c>
      <c r="D59" s="2">
        <f t="shared" si="0"/>
        <v>681490.17857142864</v>
      </c>
      <c r="E59" s="2">
        <v>1362980.3571428573</v>
      </c>
      <c r="F59" s="2">
        <f t="shared" si="6"/>
        <v>117777.77777777778</v>
      </c>
      <c r="G59" s="2">
        <v>235555.55555555556</v>
      </c>
      <c r="H59">
        <f t="shared" si="2"/>
        <v>1325000</v>
      </c>
      <c r="I59">
        <v>2650000</v>
      </c>
      <c r="J59" s="2">
        <f t="shared" si="3"/>
        <v>176666.66666666669</v>
      </c>
      <c r="K59" s="2">
        <v>353333.33333333337</v>
      </c>
      <c r="L59">
        <v>0</v>
      </c>
      <c r="M59" s="2"/>
      <c r="N59" s="2">
        <f t="shared" si="1"/>
        <v>2300934.6230158727</v>
      </c>
      <c r="O59">
        <v>17461543</v>
      </c>
      <c r="P59">
        <v>10476925.799999999</v>
      </c>
      <c r="Q59">
        <v>12223080.1</v>
      </c>
      <c r="R59">
        <v>13969234.399999999</v>
      </c>
      <c r="S59">
        <v>15715388.699999999</v>
      </c>
      <c r="W59" s="2">
        <f t="shared" si="12"/>
        <v>1184346.4285714286</v>
      </c>
      <c r="X59">
        <v>22</v>
      </c>
      <c r="AB59">
        <v>833625</v>
      </c>
      <c r="AC59" s="4">
        <f t="shared" si="13"/>
        <v>529355.35714285716</v>
      </c>
      <c r="AD59">
        <f t="shared" si="11"/>
        <v>1362980.3571428573</v>
      </c>
      <c r="AK59">
        <v>53</v>
      </c>
      <c r="AL59" s="2">
        <f t="shared" si="5"/>
        <v>235555.55555555556</v>
      </c>
      <c r="AT59">
        <f t="shared" si="9"/>
        <v>2650000</v>
      </c>
      <c r="AY59" s="2">
        <f t="shared" si="10"/>
        <v>353333.33333333337</v>
      </c>
    </row>
    <row r="60" spans="1:51" x14ac:dyDescent="0.25">
      <c r="A60" s="1">
        <v>44250</v>
      </c>
      <c r="B60">
        <v>750000</v>
      </c>
      <c r="C60">
        <v>1700000</v>
      </c>
      <c r="D60" s="2">
        <f t="shared" si="0"/>
        <v>693520.98214285704</v>
      </c>
      <c r="E60" s="2">
        <v>1387041.9642857141</v>
      </c>
      <c r="F60" s="2">
        <f t="shared" si="6"/>
        <v>120000</v>
      </c>
      <c r="G60" s="2">
        <v>240000</v>
      </c>
      <c r="H60">
        <f t="shared" si="2"/>
        <v>1350000</v>
      </c>
      <c r="I60">
        <v>2700000</v>
      </c>
      <c r="J60" s="2">
        <f t="shared" si="3"/>
        <v>180000</v>
      </c>
      <c r="K60" s="2">
        <v>360000</v>
      </c>
      <c r="L60">
        <v>0</v>
      </c>
      <c r="M60" s="2"/>
      <c r="N60" s="2">
        <f t="shared" si="1"/>
        <v>2343520.9821428573</v>
      </c>
      <c r="O60">
        <v>17461543</v>
      </c>
      <c r="P60">
        <v>10476925.799999999</v>
      </c>
      <c r="Q60">
        <v>12223080.1</v>
      </c>
      <c r="R60">
        <v>13969234.399999999</v>
      </c>
      <c r="S60">
        <v>15715388.699999999</v>
      </c>
      <c r="W60" s="2">
        <f t="shared" si="12"/>
        <v>1238180.3571428573</v>
      </c>
      <c r="X60">
        <v>23</v>
      </c>
      <c r="AB60">
        <v>833625</v>
      </c>
      <c r="AC60" s="4">
        <f t="shared" si="13"/>
        <v>553416.9642857142</v>
      </c>
      <c r="AD60">
        <f t="shared" si="11"/>
        <v>1387041.9642857141</v>
      </c>
      <c r="AK60">
        <v>54</v>
      </c>
      <c r="AL60" s="2">
        <f t="shared" si="5"/>
        <v>240000</v>
      </c>
      <c r="AT60">
        <f t="shared" si="9"/>
        <v>2700000</v>
      </c>
      <c r="AY60" s="2">
        <f t="shared" si="10"/>
        <v>360000</v>
      </c>
    </row>
    <row r="61" spans="1:51" x14ac:dyDescent="0.25">
      <c r="A61" s="1">
        <v>44251</v>
      </c>
      <c r="B61">
        <v>750000</v>
      </c>
      <c r="C61">
        <v>1700000</v>
      </c>
      <c r="D61" s="2">
        <f t="shared" si="0"/>
        <v>705551.78571428568</v>
      </c>
      <c r="E61" s="2">
        <v>1411103.5714285714</v>
      </c>
      <c r="F61" s="2">
        <f t="shared" si="6"/>
        <v>122222.22222222222</v>
      </c>
      <c r="G61" s="2">
        <v>244444.44444444444</v>
      </c>
      <c r="H61">
        <f t="shared" si="2"/>
        <v>1375000</v>
      </c>
      <c r="I61">
        <v>2750000</v>
      </c>
      <c r="J61" s="2">
        <f t="shared" si="3"/>
        <v>183333.33333333334</v>
      </c>
      <c r="K61" s="2">
        <v>366666.66666666669</v>
      </c>
      <c r="L61">
        <v>0</v>
      </c>
      <c r="M61" s="2"/>
      <c r="N61" s="2">
        <f t="shared" si="1"/>
        <v>2386107.3412698414</v>
      </c>
      <c r="O61">
        <v>17461543</v>
      </c>
      <c r="P61">
        <v>10476925.799999999</v>
      </c>
      <c r="Q61">
        <v>12223080.1</v>
      </c>
      <c r="R61">
        <v>13969234.399999999</v>
      </c>
      <c r="S61">
        <v>15715388.699999999</v>
      </c>
      <c r="W61" s="2">
        <f t="shared" si="12"/>
        <v>1292014.2857142857</v>
      </c>
      <c r="X61">
        <v>24</v>
      </c>
      <c r="AB61">
        <v>833625</v>
      </c>
      <c r="AC61" s="4">
        <f t="shared" si="13"/>
        <v>577478.57142857136</v>
      </c>
      <c r="AD61">
        <f t="shared" si="11"/>
        <v>1411103.5714285714</v>
      </c>
      <c r="AK61">
        <v>55</v>
      </c>
      <c r="AL61" s="2">
        <f t="shared" si="5"/>
        <v>244444.44444444444</v>
      </c>
      <c r="AT61">
        <f t="shared" si="9"/>
        <v>2750000</v>
      </c>
      <c r="AY61" s="2">
        <f t="shared" si="10"/>
        <v>366666.66666666669</v>
      </c>
    </row>
    <row r="62" spans="1:51" x14ac:dyDescent="0.25">
      <c r="A62" s="1">
        <v>44252</v>
      </c>
      <c r="B62">
        <v>750000</v>
      </c>
      <c r="C62">
        <v>1700000</v>
      </c>
      <c r="D62" s="2">
        <f t="shared" si="0"/>
        <v>717582.58928571432</v>
      </c>
      <c r="E62" s="2">
        <v>1435165.1785714286</v>
      </c>
      <c r="F62" s="2">
        <f t="shared" si="6"/>
        <v>124444.44444444444</v>
      </c>
      <c r="G62" s="2">
        <v>248888.88888888888</v>
      </c>
      <c r="H62">
        <f t="shared" si="2"/>
        <v>1400000</v>
      </c>
      <c r="I62">
        <v>2800000</v>
      </c>
      <c r="J62" s="2">
        <f t="shared" si="3"/>
        <v>186666.66666666669</v>
      </c>
      <c r="K62" s="2">
        <v>373333.33333333337</v>
      </c>
      <c r="L62">
        <v>0</v>
      </c>
      <c r="M62" s="2"/>
      <c r="N62" s="2">
        <f t="shared" si="1"/>
        <v>2428693.7003968251</v>
      </c>
      <c r="O62">
        <v>17461543</v>
      </c>
      <c r="P62">
        <v>10476925.799999999</v>
      </c>
      <c r="Q62">
        <v>12223080.1</v>
      </c>
      <c r="R62">
        <v>13969234.399999999</v>
      </c>
      <c r="S62">
        <v>15715388.699999999</v>
      </c>
      <c r="W62" s="2">
        <f t="shared" si="12"/>
        <v>1345848.2142857143</v>
      </c>
      <c r="X62">
        <v>25</v>
      </c>
      <c r="AB62">
        <v>833625</v>
      </c>
      <c r="AC62" s="4">
        <f t="shared" si="13"/>
        <v>601540.17857142852</v>
      </c>
      <c r="AD62">
        <f t="shared" si="11"/>
        <v>1435165.1785714286</v>
      </c>
      <c r="AK62">
        <v>56</v>
      </c>
      <c r="AL62" s="2">
        <f t="shared" si="5"/>
        <v>248888.88888888888</v>
      </c>
      <c r="AT62">
        <f t="shared" si="9"/>
        <v>2800000</v>
      </c>
      <c r="AY62" s="2">
        <f t="shared" si="10"/>
        <v>373333.33333333337</v>
      </c>
    </row>
    <row r="63" spans="1:51" x14ac:dyDescent="0.25">
      <c r="A63" s="1">
        <v>44253</v>
      </c>
      <c r="B63">
        <v>750000</v>
      </c>
      <c r="C63">
        <v>1700000</v>
      </c>
      <c r="D63" s="2">
        <f t="shared" si="0"/>
        <v>729613.39285714284</v>
      </c>
      <c r="E63" s="2">
        <v>1459226.7857142857</v>
      </c>
      <c r="F63" s="2">
        <f t="shared" si="6"/>
        <v>126666.66666666666</v>
      </c>
      <c r="G63" s="2">
        <v>253333.33333333331</v>
      </c>
      <c r="H63">
        <f t="shared" si="2"/>
        <v>1425000</v>
      </c>
      <c r="I63">
        <v>2850000</v>
      </c>
      <c r="J63" s="2">
        <f t="shared" si="3"/>
        <v>190000</v>
      </c>
      <c r="K63" s="2">
        <v>380000</v>
      </c>
      <c r="L63">
        <v>0</v>
      </c>
      <c r="M63" s="2"/>
      <c r="N63" s="2">
        <f t="shared" si="1"/>
        <v>2471280.0595238097</v>
      </c>
      <c r="O63">
        <v>17461543</v>
      </c>
      <c r="P63">
        <v>10476925.799999999</v>
      </c>
      <c r="Q63">
        <v>12223080.1</v>
      </c>
      <c r="R63">
        <v>13969234.399999999</v>
      </c>
      <c r="S63">
        <v>15715388.699999999</v>
      </c>
      <c r="W63" s="2">
        <f t="shared" si="12"/>
        <v>1399682.142857143</v>
      </c>
      <c r="X63">
        <v>26</v>
      </c>
      <c r="AB63">
        <v>833625</v>
      </c>
      <c r="AC63" s="4">
        <f t="shared" si="13"/>
        <v>625601.78571428568</v>
      </c>
      <c r="AD63">
        <f t="shared" si="11"/>
        <v>1459226.7857142857</v>
      </c>
      <c r="AK63">
        <v>57</v>
      </c>
      <c r="AL63" s="2">
        <f t="shared" si="5"/>
        <v>253333.33333333331</v>
      </c>
      <c r="AT63">
        <f t="shared" si="9"/>
        <v>2850000</v>
      </c>
      <c r="AY63" s="2">
        <f t="shared" si="10"/>
        <v>380000</v>
      </c>
    </row>
    <row r="64" spans="1:51" x14ac:dyDescent="0.25">
      <c r="A64" s="1">
        <v>44254</v>
      </c>
      <c r="B64">
        <v>750000</v>
      </c>
      <c r="C64">
        <v>1700000</v>
      </c>
      <c r="D64" s="2">
        <f t="shared" si="0"/>
        <v>741644.19642857136</v>
      </c>
      <c r="E64" s="2">
        <v>1483288.3928571427</v>
      </c>
      <c r="F64" s="2">
        <f t="shared" si="6"/>
        <v>128888.88888888889</v>
      </c>
      <c r="G64" s="2">
        <v>257777.77777777778</v>
      </c>
      <c r="H64">
        <f t="shared" si="2"/>
        <v>1450000</v>
      </c>
      <c r="I64">
        <v>2900000</v>
      </c>
      <c r="J64" s="2">
        <f t="shared" si="3"/>
        <v>193333.33333333334</v>
      </c>
      <c r="K64" s="2">
        <v>386666.66666666669</v>
      </c>
      <c r="L64">
        <v>0</v>
      </c>
      <c r="M64" s="2"/>
      <c r="N64" s="2">
        <f t="shared" si="1"/>
        <v>2513866.4186507938</v>
      </c>
      <c r="O64">
        <v>17461543</v>
      </c>
      <c r="P64">
        <v>10476925.799999999</v>
      </c>
      <c r="Q64">
        <v>12223080.1</v>
      </c>
      <c r="R64">
        <v>13969234.399999999</v>
      </c>
      <c r="S64">
        <v>15715388.699999999</v>
      </c>
      <c r="W64" s="2">
        <f t="shared" si="12"/>
        <v>1453516.0714285714</v>
      </c>
      <c r="X64">
        <v>27</v>
      </c>
      <c r="AB64">
        <v>833625</v>
      </c>
      <c r="AC64" s="4">
        <f t="shared" si="13"/>
        <v>649663.39285714284</v>
      </c>
      <c r="AD64">
        <f t="shared" si="11"/>
        <v>1483288.3928571427</v>
      </c>
      <c r="AK64">
        <v>58</v>
      </c>
      <c r="AL64" s="2">
        <f t="shared" si="5"/>
        <v>257777.77777777778</v>
      </c>
      <c r="AT64">
        <f t="shared" si="9"/>
        <v>2900000</v>
      </c>
      <c r="AY64" s="2">
        <f t="shared" si="10"/>
        <v>386666.66666666669</v>
      </c>
    </row>
    <row r="65" spans="1:51" x14ac:dyDescent="0.25">
      <c r="A65" s="1">
        <v>44255</v>
      </c>
      <c r="B65">
        <v>750000</v>
      </c>
      <c r="C65">
        <v>1700000</v>
      </c>
      <c r="D65" s="2">
        <f t="shared" si="0"/>
        <v>753675</v>
      </c>
      <c r="E65" s="2">
        <v>1507350</v>
      </c>
      <c r="F65" s="2">
        <f t="shared" si="6"/>
        <v>131111.11111111109</v>
      </c>
      <c r="G65" s="2">
        <v>262222.22222222219</v>
      </c>
      <c r="H65">
        <f t="shared" si="2"/>
        <v>1475000</v>
      </c>
      <c r="I65">
        <v>2950000</v>
      </c>
      <c r="J65" s="2">
        <f t="shared" si="3"/>
        <v>196666.66666666669</v>
      </c>
      <c r="K65" s="2">
        <v>393333.33333333337</v>
      </c>
      <c r="L65">
        <v>0</v>
      </c>
      <c r="M65" s="2"/>
      <c r="N65" s="2">
        <f t="shared" si="1"/>
        <v>2556452.7777777775</v>
      </c>
      <c r="O65">
        <v>17461543</v>
      </c>
      <c r="P65">
        <v>10476925.799999999</v>
      </c>
      <c r="Q65">
        <v>12223080.1</v>
      </c>
      <c r="R65">
        <v>13969234.399999999</v>
      </c>
      <c r="S65">
        <v>15715388.699999999</v>
      </c>
      <c r="W65" s="2">
        <f>174525+659100+673725</f>
        <v>1507350</v>
      </c>
      <c r="X65">
        <v>28</v>
      </c>
      <c r="AB65">
        <v>833625</v>
      </c>
      <c r="AC65">
        <v>673725</v>
      </c>
      <c r="AD65">
        <f>AB65+AC65</f>
        <v>1507350</v>
      </c>
      <c r="AE65">
        <v>0</v>
      </c>
      <c r="AF65">
        <f>AD65+AE65</f>
        <v>1507350</v>
      </c>
      <c r="AK65">
        <v>59</v>
      </c>
      <c r="AL65" s="2">
        <f t="shared" si="5"/>
        <v>262222.22222222219</v>
      </c>
      <c r="AT65">
        <f t="shared" si="9"/>
        <v>2950000</v>
      </c>
      <c r="AY65" s="2">
        <f t="shared" si="10"/>
        <v>393333.33333333337</v>
      </c>
    </row>
    <row r="66" spans="1:51" s="4" customFormat="1" x14ac:dyDescent="0.25">
      <c r="A66" s="3">
        <v>44256</v>
      </c>
      <c r="B66" s="4">
        <v>750000</v>
      </c>
      <c r="C66" s="4">
        <v>1700000</v>
      </c>
      <c r="D66" s="2">
        <f t="shared" ref="D66:D129" si="14">E66/2</f>
        <v>769715.32258064521</v>
      </c>
      <c r="E66" s="5">
        <v>1539430.6451612904</v>
      </c>
      <c r="F66" s="2">
        <f t="shared" si="6"/>
        <v>133333.33333333334</v>
      </c>
      <c r="G66" s="5">
        <v>266666.66666666669</v>
      </c>
      <c r="H66">
        <f t="shared" si="2"/>
        <v>1500000</v>
      </c>
      <c r="I66" s="4">
        <v>3000000</v>
      </c>
      <c r="J66" s="2">
        <f t="shared" si="3"/>
        <v>200000</v>
      </c>
      <c r="K66" s="5">
        <v>400000</v>
      </c>
      <c r="L66" s="4">
        <v>0</v>
      </c>
      <c r="M66" s="5"/>
      <c r="N66" s="2">
        <f t="shared" si="1"/>
        <v>2603048.6559139788</v>
      </c>
      <c r="O66" s="4">
        <v>17461543</v>
      </c>
      <c r="P66" s="4">
        <v>10476925.799999999</v>
      </c>
      <c r="Q66" s="4">
        <v>12223080.1</v>
      </c>
      <c r="R66" s="4">
        <v>13969234.399999999</v>
      </c>
      <c r="S66" s="4">
        <v>15715388.699999999</v>
      </c>
      <c r="X66" s="7">
        <v>1</v>
      </c>
      <c r="AD66" s="7">
        <v>1507350</v>
      </c>
      <c r="AE66" s="7">
        <f>$AE$96/31*X66</f>
        <v>32080.645161290322</v>
      </c>
      <c r="AF66">
        <f t="shared" ref="AF66:AF95" si="15">AD66+AE66</f>
        <v>1539430.6451612904</v>
      </c>
      <c r="AK66">
        <v>60</v>
      </c>
      <c r="AL66" s="2">
        <f t="shared" si="5"/>
        <v>266666.66666666669</v>
      </c>
      <c r="AT66">
        <f t="shared" si="9"/>
        <v>3000000</v>
      </c>
      <c r="AY66" s="2">
        <f t="shared" si="10"/>
        <v>400000</v>
      </c>
    </row>
    <row r="67" spans="1:51" x14ac:dyDescent="0.25">
      <c r="A67" s="1">
        <v>44257</v>
      </c>
      <c r="B67">
        <v>750000</v>
      </c>
      <c r="C67">
        <v>1700000</v>
      </c>
      <c r="D67" s="2">
        <f t="shared" si="14"/>
        <v>785755.6451612903</v>
      </c>
      <c r="E67" s="2">
        <v>1571511.2903225806</v>
      </c>
      <c r="F67" s="2">
        <f t="shared" si="6"/>
        <v>135555.55555555556</v>
      </c>
      <c r="G67" s="2">
        <v>271111.11111111112</v>
      </c>
      <c r="H67">
        <f t="shared" si="2"/>
        <v>1525000</v>
      </c>
      <c r="I67">
        <v>3050000</v>
      </c>
      <c r="J67" s="2">
        <f t="shared" si="3"/>
        <v>203333.33333333334</v>
      </c>
      <c r="K67" s="2">
        <v>406666.66666666669</v>
      </c>
      <c r="L67">
        <v>0</v>
      </c>
      <c r="M67" s="2"/>
      <c r="N67" s="2">
        <f t="shared" ref="N67:N130" si="16">D67+F67+H67+J67+M67</f>
        <v>2649644.5340501792</v>
      </c>
      <c r="O67">
        <v>17461543</v>
      </c>
      <c r="P67">
        <v>10476925.799999999</v>
      </c>
      <c r="Q67">
        <v>12223080.1</v>
      </c>
      <c r="R67">
        <v>13969234.399999999</v>
      </c>
      <c r="S67">
        <v>15715388.699999999</v>
      </c>
      <c r="X67">
        <v>2</v>
      </c>
      <c r="AD67">
        <v>1507350</v>
      </c>
      <c r="AE67">
        <f t="shared" ref="AE67:AE95" si="17">$AE$96/31*X67</f>
        <v>64161.290322580644</v>
      </c>
      <c r="AF67">
        <f t="shared" si="15"/>
        <v>1571511.2903225806</v>
      </c>
      <c r="AK67">
        <v>61</v>
      </c>
      <c r="AL67" s="2">
        <f t="shared" si="5"/>
        <v>271111.11111111112</v>
      </c>
      <c r="AT67">
        <f t="shared" si="9"/>
        <v>3050000</v>
      </c>
      <c r="AY67" s="2">
        <f t="shared" si="10"/>
        <v>406666.66666666669</v>
      </c>
    </row>
    <row r="68" spans="1:51" x14ac:dyDescent="0.25">
      <c r="A68" s="1">
        <v>44258</v>
      </c>
      <c r="B68">
        <v>750000</v>
      </c>
      <c r="C68">
        <v>1700000</v>
      </c>
      <c r="D68" s="2">
        <f t="shared" si="14"/>
        <v>801795.96774193551</v>
      </c>
      <c r="E68" s="2">
        <v>1603591.935483871</v>
      </c>
      <c r="F68" s="2">
        <f t="shared" si="6"/>
        <v>137777.77777777778</v>
      </c>
      <c r="G68" s="2">
        <v>275555.55555555556</v>
      </c>
      <c r="H68">
        <f t="shared" si="2"/>
        <v>1550000</v>
      </c>
      <c r="I68">
        <v>3100000</v>
      </c>
      <c r="J68" s="2">
        <f t="shared" si="3"/>
        <v>206666.66666666669</v>
      </c>
      <c r="K68" s="2">
        <v>413333.33333333337</v>
      </c>
      <c r="L68">
        <v>0</v>
      </c>
      <c r="M68" s="2"/>
      <c r="N68" s="2">
        <f t="shared" si="16"/>
        <v>2696240.41218638</v>
      </c>
      <c r="O68">
        <v>17461543</v>
      </c>
      <c r="P68">
        <v>10476925.799999999</v>
      </c>
      <c r="Q68">
        <v>12223080.1</v>
      </c>
      <c r="R68">
        <v>13969234.399999999</v>
      </c>
      <c r="S68">
        <v>15715388.699999999</v>
      </c>
      <c r="X68">
        <v>3</v>
      </c>
      <c r="AD68">
        <v>1507350</v>
      </c>
      <c r="AE68">
        <f t="shared" si="17"/>
        <v>96241.93548387097</v>
      </c>
      <c r="AF68">
        <f t="shared" si="15"/>
        <v>1603591.935483871</v>
      </c>
      <c r="AK68">
        <v>62</v>
      </c>
      <c r="AL68" s="2">
        <f t="shared" si="5"/>
        <v>275555.55555555556</v>
      </c>
      <c r="AT68">
        <f t="shared" si="9"/>
        <v>3100000</v>
      </c>
      <c r="AY68" s="2">
        <f t="shared" si="10"/>
        <v>413333.33333333337</v>
      </c>
    </row>
    <row r="69" spans="1:51" x14ac:dyDescent="0.25">
      <c r="A69" s="1">
        <v>44259</v>
      </c>
      <c r="B69">
        <v>750000</v>
      </c>
      <c r="C69">
        <v>1700000</v>
      </c>
      <c r="D69" s="2">
        <f t="shared" si="14"/>
        <v>817836.29032258061</v>
      </c>
      <c r="E69" s="2">
        <v>1635672.5806451612</v>
      </c>
      <c r="F69" s="2">
        <f t="shared" si="6"/>
        <v>140000</v>
      </c>
      <c r="G69" s="2">
        <v>280000</v>
      </c>
      <c r="H69">
        <f t="shared" si="2"/>
        <v>1575000</v>
      </c>
      <c r="I69">
        <v>3150000</v>
      </c>
      <c r="J69" s="2">
        <f t="shared" si="3"/>
        <v>210000</v>
      </c>
      <c r="K69" s="2">
        <v>420000</v>
      </c>
      <c r="L69">
        <v>0</v>
      </c>
      <c r="M69" s="2"/>
      <c r="N69" s="2">
        <f t="shared" si="16"/>
        <v>2742836.2903225804</v>
      </c>
      <c r="O69">
        <v>17461543</v>
      </c>
      <c r="P69">
        <v>10476925.799999999</v>
      </c>
      <c r="Q69">
        <v>12223080.1</v>
      </c>
      <c r="R69">
        <v>13969234.399999999</v>
      </c>
      <c r="S69">
        <v>15715388.699999999</v>
      </c>
      <c r="X69">
        <v>4</v>
      </c>
      <c r="AD69">
        <v>1507350</v>
      </c>
      <c r="AE69">
        <f t="shared" si="17"/>
        <v>128322.58064516129</v>
      </c>
      <c r="AF69">
        <f t="shared" si="15"/>
        <v>1635672.5806451612</v>
      </c>
      <c r="AK69">
        <v>63</v>
      </c>
      <c r="AL69" s="2">
        <f t="shared" si="5"/>
        <v>280000</v>
      </c>
      <c r="AT69">
        <f t="shared" si="9"/>
        <v>3150000</v>
      </c>
      <c r="AY69" s="2">
        <f t="shared" si="10"/>
        <v>420000</v>
      </c>
    </row>
    <row r="70" spans="1:51" x14ac:dyDescent="0.25">
      <c r="A70" s="1">
        <v>44260</v>
      </c>
      <c r="B70">
        <v>750000</v>
      </c>
      <c r="C70">
        <v>1700000</v>
      </c>
      <c r="D70" s="2">
        <f t="shared" si="14"/>
        <v>833876.61290322582</v>
      </c>
      <c r="E70" s="2">
        <v>1667753.2258064516</v>
      </c>
      <c r="F70" s="2">
        <f t="shared" si="6"/>
        <v>142222.22222222222</v>
      </c>
      <c r="G70" s="2">
        <v>284444.44444444444</v>
      </c>
      <c r="H70">
        <f t="shared" si="2"/>
        <v>1600000</v>
      </c>
      <c r="I70">
        <v>3200000</v>
      </c>
      <c r="J70" s="2">
        <f t="shared" si="3"/>
        <v>213333.33333333334</v>
      </c>
      <c r="K70" s="2">
        <v>426666.66666666669</v>
      </c>
      <c r="L70">
        <v>0</v>
      </c>
      <c r="M70" s="2"/>
      <c r="N70" s="2">
        <f t="shared" si="16"/>
        <v>2789432.1684587817</v>
      </c>
      <c r="O70">
        <v>17461543</v>
      </c>
      <c r="P70">
        <v>10476925.799999999</v>
      </c>
      <c r="Q70">
        <v>12223080.1</v>
      </c>
      <c r="R70">
        <v>13969234.399999999</v>
      </c>
      <c r="S70">
        <v>15715388.699999999</v>
      </c>
      <c r="X70">
        <v>5</v>
      </c>
      <c r="AD70">
        <v>1507350</v>
      </c>
      <c r="AE70">
        <f t="shared" si="17"/>
        <v>160403.22580645161</v>
      </c>
      <c r="AF70">
        <f t="shared" si="15"/>
        <v>1667753.2258064516</v>
      </c>
      <c r="AK70">
        <v>64</v>
      </c>
      <c r="AL70" s="2">
        <f t="shared" si="5"/>
        <v>284444.44444444444</v>
      </c>
      <c r="AT70">
        <f t="shared" si="9"/>
        <v>3200000</v>
      </c>
      <c r="AY70" s="2">
        <f t="shared" si="10"/>
        <v>426666.66666666669</v>
      </c>
    </row>
    <row r="71" spans="1:51" x14ac:dyDescent="0.25">
      <c r="A71" s="1">
        <v>44261</v>
      </c>
      <c r="B71">
        <v>750000</v>
      </c>
      <c r="C71">
        <v>1700000</v>
      </c>
      <c r="D71" s="2">
        <f t="shared" si="14"/>
        <v>849916.93548387103</v>
      </c>
      <c r="E71" s="2">
        <v>1699833.8709677421</v>
      </c>
      <c r="F71" s="2">
        <f t="shared" si="6"/>
        <v>144444.44444444444</v>
      </c>
      <c r="G71" s="2">
        <v>288888.88888888888</v>
      </c>
      <c r="H71">
        <f t="shared" ref="H71:H134" si="18">I71/2</f>
        <v>1625000</v>
      </c>
      <c r="I71">
        <v>3250000</v>
      </c>
      <c r="J71" s="2">
        <f t="shared" ref="J71:J95" si="19">K71/2</f>
        <v>216666.66666666669</v>
      </c>
      <c r="K71" s="2">
        <v>433333.33333333337</v>
      </c>
      <c r="L71">
        <v>0</v>
      </c>
      <c r="M71" s="2"/>
      <c r="N71" s="2">
        <f t="shared" si="16"/>
        <v>2836028.046594982</v>
      </c>
      <c r="O71">
        <v>17461543</v>
      </c>
      <c r="P71">
        <v>10476925.799999999</v>
      </c>
      <c r="Q71">
        <v>12223080.1</v>
      </c>
      <c r="R71">
        <v>13969234.399999999</v>
      </c>
      <c r="S71">
        <v>15715388.699999999</v>
      </c>
      <c r="X71">
        <v>6</v>
      </c>
      <c r="AD71">
        <v>1507350</v>
      </c>
      <c r="AE71">
        <f t="shared" si="17"/>
        <v>192483.87096774194</v>
      </c>
      <c r="AF71">
        <f t="shared" si="15"/>
        <v>1699833.8709677421</v>
      </c>
      <c r="AK71">
        <v>65</v>
      </c>
      <c r="AL71" s="2">
        <f t="shared" ref="AL71:AL95" si="20">$AL$96/90*AK71</f>
        <v>288888.88888888888</v>
      </c>
      <c r="AT71">
        <f t="shared" si="9"/>
        <v>3250000</v>
      </c>
      <c r="AY71" s="2">
        <f t="shared" si="10"/>
        <v>433333.33333333337</v>
      </c>
    </row>
    <row r="72" spans="1:51" x14ac:dyDescent="0.25">
      <c r="A72" s="1">
        <v>44262</v>
      </c>
      <c r="B72">
        <v>750000</v>
      </c>
      <c r="C72">
        <v>1700000</v>
      </c>
      <c r="D72" s="2">
        <f t="shared" si="14"/>
        <v>865957.25806451612</v>
      </c>
      <c r="E72" s="2">
        <v>1731914.5161290322</v>
      </c>
      <c r="F72" s="2">
        <f t="shared" ref="F72:F135" si="21">G72/2</f>
        <v>146666.66666666666</v>
      </c>
      <c r="G72" s="2">
        <v>293333.33333333331</v>
      </c>
      <c r="H72">
        <f t="shared" si="18"/>
        <v>1650000</v>
      </c>
      <c r="I72">
        <v>3300000</v>
      </c>
      <c r="J72" s="2">
        <f t="shared" si="19"/>
        <v>220000</v>
      </c>
      <c r="K72" s="2">
        <v>440000</v>
      </c>
      <c r="L72">
        <v>0</v>
      </c>
      <c r="M72" s="2"/>
      <c r="N72" s="2">
        <f t="shared" si="16"/>
        <v>2882623.9247311829</v>
      </c>
      <c r="O72">
        <v>17461543</v>
      </c>
      <c r="P72">
        <v>10476925.799999999</v>
      </c>
      <c r="Q72">
        <v>12223080.1</v>
      </c>
      <c r="R72">
        <v>13969234.399999999</v>
      </c>
      <c r="S72">
        <v>15715388.699999999</v>
      </c>
      <c r="X72">
        <v>7</v>
      </c>
      <c r="AD72">
        <v>1507350</v>
      </c>
      <c r="AE72">
        <f t="shared" si="17"/>
        <v>224564.51612903224</v>
      </c>
      <c r="AF72">
        <f t="shared" si="15"/>
        <v>1731914.5161290322</v>
      </c>
      <c r="AK72">
        <v>66</v>
      </c>
      <c r="AL72" s="2">
        <f t="shared" si="20"/>
        <v>293333.33333333331</v>
      </c>
      <c r="AT72">
        <f t="shared" ref="AT72:AT95" si="22">$AT$96/90*AK72</f>
        <v>3300000</v>
      </c>
      <c r="AY72" s="2">
        <f t="shared" ref="AY72:AY95" si="23">$AY$96/90*AK72</f>
        <v>440000</v>
      </c>
    </row>
    <row r="73" spans="1:51" x14ac:dyDescent="0.25">
      <c r="A73" s="1">
        <v>44263</v>
      </c>
      <c r="B73">
        <v>750000</v>
      </c>
      <c r="C73">
        <v>1700000</v>
      </c>
      <c r="D73" s="2">
        <f t="shared" si="14"/>
        <v>881997.58064516133</v>
      </c>
      <c r="E73" s="2">
        <v>1763995.1612903227</v>
      </c>
      <c r="F73" s="2">
        <f t="shared" si="21"/>
        <v>148888.88888888888</v>
      </c>
      <c r="G73" s="2">
        <v>297777.77777777775</v>
      </c>
      <c r="H73">
        <f t="shared" si="18"/>
        <v>1675000</v>
      </c>
      <c r="I73">
        <v>3350000</v>
      </c>
      <c r="J73" s="2">
        <f t="shared" si="19"/>
        <v>223333.33333333334</v>
      </c>
      <c r="K73" s="2">
        <v>446666.66666666669</v>
      </c>
      <c r="L73">
        <v>0</v>
      </c>
      <c r="M73" s="2"/>
      <c r="N73" s="2">
        <f t="shared" si="16"/>
        <v>2929219.8028673837</v>
      </c>
      <c r="O73">
        <v>17461543</v>
      </c>
      <c r="P73">
        <v>10476925.799999999</v>
      </c>
      <c r="Q73">
        <v>12223080.1</v>
      </c>
      <c r="R73">
        <v>13969234.399999999</v>
      </c>
      <c r="S73">
        <v>15715388.699999999</v>
      </c>
      <c r="X73">
        <v>8</v>
      </c>
      <c r="AD73">
        <v>1507350</v>
      </c>
      <c r="AE73">
        <f t="shared" si="17"/>
        <v>256645.16129032258</v>
      </c>
      <c r="AF73">
        <f t="shared" si="15"/>
        <v>1763995.1612903227</v>
      </c>
      <c r="AK73">
        <v>67</v>
      </c>
      <c r="AL73" s="2">
        <f t="shared" si="20"/>
        <v>297777.77777777775</v>
      </c>
      <c r="AT73">
        <f t="shared" si="22"/>
        <v>3350000</v>
      </c>
      <c r="AY73" s="2">
        <f t="shared" si="23"/>
        <v>446666.66666666669</v>
      </c>
    </row>
    <row r="74" spans="1:51" x14ac:dyDescent="0.25">
      <c r="A74" s="1">
        <v>44264</v>
      </c>
      <c r="B74">
        <v>750000</v>
      </c>
      <c r="C74">
        <v>1700000</v>
      </c>
      <c r="D74" s="2">
        <f t="shared" si="14"/>
        <v>898037.90322580643</v>
      </c>
      <c r="E74" s="2">
        <v>1796075.8064516129</v>
      </c>
      <c r="F74" s="2">
        <f t="shared" si="21"/>
        <v>151111.11111111109</v>
      </c>
      <c r="G74" s="2">
        <v>302222.22222222219</v>
      </c>
      <c r="H74">
        <f t="shared" si="18"/>
        <v>1700000</v>
      </c>
      <c r="I74">
        <v>3400000</v>
      </c>
      <c r="J74" s="2">
        <f t="shared" si="19"/>
        <v>226666.66666666669</v>
      </c>
      <c r="K74" s="2">
        <v>453333.33333333337</v>
      </c>
      <c r="L74">
        <v>0</v>
      </c>
      <c r="M74" s="2"/>
      <c r="N74" s="2">
        <f t="shared" si="16"/>
        <v>2975815.6810035841</v>
      </c>
      <c r="O74">
        <v>17461543</v>
      </c>
      <c r="P74">
        <v>10476925.799999999</v>
      </c>
      <c r="Q74">
        <v>12223080.1</v>
      </c>
      <c r="R74">
        <v>13969234.399999999</v>
      </c>
      <c r="S74">
        <v>15715388.699999999</v>
      </c>
      <c r="X74">
        <v>9</v>
      </c>
      <c r="AD74">
        <v>1507350</v>
      </c>
      <c r="AE74">
        <f t="shared" si="17"/>
        <v>288725.80645161291</v>
      </c>
      <c r="AF74">
        <f t="shared" si="15"/>
        <v>1796075.8064516129</v>
      </c>
      <c r="AK74">
        <v>68</v>
      </c>
      <c r="AL74" s="2">
        <f t="shared" si="20"/>
        <v>302222.22222222219</v>
      </c>
      <c r="AT74">
        <f t="shared" si="22"/>
        <v>3400000</v>
      </c>
      <c r="AY74" s="2">
        <f t="shared" si="23"/>
        <v>453333.33333333337</v>
      </c>
    </row>
    <row r="75" spans="1:51" x14ac:dyDescent="0.25">
      <c r="A75" s="1">
        <v>44265</v>
      </c>
      <c r="B75">
        <v>750000</v>
      </c>
      <c r="C75">
        <v>1700000</v>
      </c>
      <c r="D75" s="2">
        <f t="shared" si="14"/>
        <v>914078.22580645164</v>
      </c>
      <c r="E75" s="2">
        <v>1828156.4516129033</v>
      </c>
      <c r="F75" s="2">
        <f t="shared" si="21"/>
        <v>153333.33333333334</v>
      </c>
      <c r="G75" s="2">
        <v>306666.66666666669</v>
      </c>
      <c r="H75">
        <f t="shared" si="18"/>
        <v>1725000</v>
      </c>
      <c r="I75">
        <v>3450000</v>
      </c>
      <c r="J75" s="2">
        <f t="shared" si="19"/>
        <v>230000</v>
      </c>
      <c r="K75" s="2">
        <v>460000</v>
      </c>
      <c r="L75">
        <v>0</v>
      </c>
      <c r="M75" s="2"/>
      <c r="N75" s="2">
        <f t="shared" si="16"/>
        <v>3022411.5591397849</v>
      </c>
      <c r="O75">
        <v>17461543</v>
      </c>
      <c r="P75">
        <v>10476925.799999999</v>
      </c>
      <c r="Q75">
        <v>12223080.1</v>
      </c>
      <c r="R75">
        <v>13969234.399999999</v>
      </c>
      <c r="S75">
        <v>15715388.699999999</v>
      </c>
      <c r="X75">
        <v>10</v>
      </c>
      <c r="AD75">
        <v>1507350</v>
      </c>
      <c r="AE75">
        <f t="shared" si="17"/>
        <v>320806.45161290321</v>
      </c>
      <c r="AF75">
        <f t="shared" si="15"/>
        <v>1828156.4516129033</v>
      </c>
      <c r="AK75">
        <v>69</v>
      </c>
      <c r="AL75" s="2">
        <f t="shared" si="20"/>
        <v>306666.66666666669</v>
      </c>
      <c r="AT75">
        <f t="shared" si="22"/>
        <v>3450000</v>
      </c>
      <c r="AY75" s="2">
        <f t="shared" si="23"/>
        <v>460000</v>
      </c>
    </row>
    <row r="76" spans="1:51" x14ac:dyDescent="0.25">
      <c r="A76" s="1">
        <v>44266</v>
      </c>
      <c r="B76">
        <v>750000</v>
      </c>
      <c r="C76">
        <v>1700000</v>
      </c>
      <c r="D76" s="2">
        <f t="shared" si="14"/>
        <v>930118.54838709673</v>
      </c>
      <c r="E76" s="2">
        <v>1860237.0967741935</v>
      </c>
      <c r="F76" s="2">
        <f t="shared" si="21"/>
        <v>155555.55555555556</v>
      </c>
      <c r="G76" s="2">
        <v>311111.11111111112</v>
      </c>
      <c r="H76">
        <f t="shared" si="18"/>
        <v>1750000</v>
      </c>
      <c r="I76">
        <v>3500000</v>
      </c>
      <c r="J76" s="2">
        <f t="shared" si="19"/>
        <v>233333.33333333334</v>
      </c>
      <c r="K76" s="2">
        <v>466666.66666666669</v>
      </c>
      <c r="L76">
        <v>0</v>
      </c>
      <c r="M76" s="2"/>
      <c r="N76" s="2">
        <f t="shared" si="16"/>
        <v>3069007.4372759857</v>
      </c>
      <c r="O76">
        <v>17461543</v>
      </c>
      <c r="P76">
        <v>10476925.799999999</v>
      </c>
      <c r="Q76">
        <v>12223080.1</v>
      </c>
      <c r="R76">
        <v>13969234.399999999</v>
      </c>
      <c r="S76">
        <v>15715388.699999999</v>
      </c>
      <c r="X76">
        <v>11</v>
      </c>
      <c r="AD76">
        <v>1507350</v>
      </c>
      <c r="AE76">
        <f t="shared" si="17"/>
        <v>352887.09677419352</v>
      </c>
      <c r="AF76">
        <f t="shared" si="15"/>
        <v>1860237.0967741935</v>
      </c>
      <c r="AK76">
        <v>70</v>
      </c>
      <c r="AL76" s="2">
        <f t="shared" si="20"/>
        <v>311111.11111111112</v>
      </c>
      <c r="AT76">
        <f t="shared" si="22"/>
        <v>3500000</v>
      </c>
      <c r="AY76" s="2">
        <f t="shared" si="23"/>
        <v>466666.66666666669</v>
      </c>
    </row>
    <row r="77" spans="1:51" x14ac:dyDescent="0.25">
      <c r="A77" s="1">
        <v>44267</v>
      </c>
      <c r="B77">
        <v>750000</v>
      </c>
      <c r="C77">
        <v>1700000</v>
      </c>
      <c r="D77" s="2">
        <f t="shared" si="14"/>
        <v>946158.87096774194</v>
      </c>
      <c r="E77" s="2">
        <v>1892317.7419354839</v>
      </c>
      <c r="F77" s="2">
        <f t="shared" si="21"/>
        <v>157777.77777777778</v>
      </c>
      <c r="G77" s="2">
        <v>315555.55555555556</v>
      </c>
      <c r="H77">
        <f t="shared" si="18"/>
        <v>1775000</v>
      </c>
      <c r="I77">
        <v>3550000</v>
      </c>
      <c r="J77" s="2">
        <f t="shared" si="19"/>
        <v>236666.66666666669</v>
      </c>
      <c r="K77" s="2">
        <v>473333.33333333337</v>
      </c>
      <c r="L77">
        <v>0</v>
      </c>
      <c r="M77" s="2"/>
      <c r="N77" s="2">
        <f t="shared" si="16"/>
        <v>3115603.3154121866</v>
      </c>
      <c r="O77">
        <v>17461543</v>
      </c>
      <c r="P77">
        <v>10476925.799999999</v>
      </c>
      <c r="Q77">
        <v>12223080.1</v>
      </c>
      <c r="R77">
        <v>13969234.399999999</v>
      </c>
      <c r="S77">
        <v>15715388.699999999</v>
      </c>
      <c r="X77">
        <v>12</v>
      </c>
      <c r="AD77">
        <v>1507350</v>
      </c>
      <c r="AE77">
        <f t="shared" si="17"/>
        <v>384967.74193548388</v>
      </c>
      <c r="AF77">
        <f t="shared" si="15"/>
        <v>1892317.7419354839</v>
      </c>
      <c r="AK77">
        <v>71</v>
      </c>
      <c r="AL77" s="2">
        <f t="shared" si="20"/>
        <v>315555.55555555556</v>
      </c>
      <c r="AT77">
        <f t="shared" si="22"/>
        <v>3550000</v>
      </c>
      <c r="AY77" s="2">
        <f t="shared" si="23"/>
        <v>473333.33333333337</v>
      </c>
    </row>
    <row r="78" spans="1:51" x14ac:dyDescent="0.25">
      <c r="A78" s="1">
        <v>44268</v>
      </c>
      <c r="B78">
        <v>750000</v>
      </c>
      <c r="C78">
        <v>1700000</v>
      </c>
      <c r="D78" s="2">
        <f t="shared" si="14"/>
        <v>962199.19354838715</v>
      </c>
      <c r="E78" s="2">
        <v>1924398.3870967743</v>
      </c>
      <c r="F78" s="2">
        <f t="shared" si="21"/>
        <v>160000</v>
      </c>
      <c r="G78" s="2">
        <v>320000</v>
      </c>
      <c r="H78">
        <f t="shared" si="18"/>
        <v>1800000</v>
      </c>
      <c r="I78">
        <v>3600000</v>
      </c>
      <c r="J78" s="2">
        <f t="shared" si="19"/>
        <v>240000</v>
      </c>
      <c r="K78" s="2">
        <v>480000</v>
      </c>
      <c r="L78">
        <v>0</v>
      </c>
      <c r="M78" s="2"/>
      <c r="N78" s="2">
        <f t="shared" si="16"/>
        <v>3162199.1935483869</v>
      </c>
      <c r="O78">
        <v>17461543</v>
      </c>
      <c r="P78">
        <v>10476925.799999999</v>
      </c>
      <c r="Q78">
        <v>12223080.1</v>
      </c>
      <c r="R78">
        <v>13969234.399999999</v>
      </c>
      <c r="S78">
        <v>15715388.699999999</v>
      </c>
      <c r="X78">
        <v>13</v>
      </c>
      <c r="AD78">
        <v>1507350</v>
      </c>
      <c r="AE78">
        <f t="shared" si="17"/>
        <v>417048.38709677418</v>
      </c>
      <c r="AF78">
        <f t="shared" si="15"/>
        <v>1924398.3870967743</v>
      </c>
      <c r="AK78">
        <v>72</v>
      </c>
      <c r="AL78" s="2">
        <f t="shared" si="20"/>
        <v>320000</v>
      </c>
      <c r="AT78">
        <f t="shared" si="22"/>
        <v>3600000</v>
      </c>
      <c r="AY78" s="2">
        <f t="shared" si="23"/>
        <v>480000</v>
      </c>
    </row>
    <row r="79" spans="1:51" x14ac:dyDescent="0.25">
      <c r="A79" s="1">
        <v>44269</v>
      </c>
      <c r="B79">
        <v>750000</v>
      </c>
      <c r="C79">
        <v>1700000</v>
      </c>
      <c r="D79" s="2">
        <f t="shared" si="14"/>
        <v>978239.51612903224</v>
      </c>
      <c r="E79" s="2">
        <v>1956479.0322580645</v>
      </c>
      <c r="F79" s="2">
        <f t="shared" si="21"/>
        <v>162222.22222222222</v>
      </c>
      <c r="G79" s="2">
        <v>324444.44444444444</v>
      </c>
      <c r="H79">
        <f t="shared" si="18"/>
        <v>1825000</v>
      </c>
      <c r="I79">
        <v>3650000</v>
      </c>
      <c r="J79" s="2">
        <f t="shared" si="19"/>
        <v>243333.33333333334</v>
      </c>
      <c r="K79" s="2">
        <v>486666.66666666669</v>
      </c>
      <c r="L79">
        <v>0</v>
      </c>
      <c r="M79" s="2"/>
      <c r="N79" s="2">
        <f t="shared" si="16"/>
        <v>3208795.0716845882</v>
      </c>
      <c r="O79">
        <v>17461543</v>
      </c>
      <c r="P79">
        <v>10476925.799999999</v>
      </c>
      <c r="Q79">
        <v>12223080.1</v>
      </c>
      <c r="R79">
        <v>13969234.399999999</v>
      </c>
      <c r="S79">
        <v>15715388.699999999</v>
      </c>
      <c r="X79">
        <v>14</v>
      </c>
      <c r="AD79">
        <v>1507350</v>
      </c>
      <c r="AE79">
        <f t="shared" si="17"/>
        <v>449129.03225806449</v>
      </c>
      <c r="AF79">
        <f t="shared" si="15"/>
        <v>1956479.0322580645</v>
      </c>
      <c r="AK79">
        <v>73</v>
      </c>
      <c r="AL79" s="2">
        <f t="shared" si="20"/>
        <v>324444.44444444444</v>
      </c>
      <c r="AT79">
        <f t="shared" si="22"/>
        <v>3650000</v>
      </c>
      <c r="AY79" s="2">
        <f t="shared" si="23"/>
        <v>486666.66666666669</v>
      </c>
    </row>
    <row r="80" spans="1:51" x14ac:dyDescent="0.25">
      <c r="A80" s="1">
        <v>44270</v>
      </c>
      <c r="B80">
        <v>750000</v>
      </c>
      <c r="C80">
        <v>1700000</v>
      </c>
      <c r="D80" s="2">
        <f t="shared" si="14"/>
        <v>994279.83870967745</v>
      </c>
      <c r="E80" s="2">
        <v>1988559.6774193549</v>
      </c>
      <c r="F80" s="2">
        <f t="shared" si="21"/>
        <v>164444.44444444444</v>
      </c>
      <c r="G80" s="2">
        <v>328888.88888888888</v>
      </c>
      <c r="H80">
        <f t="shared" si="18"/>
        <v>1850000</v>
      </c>
      <c r="I80">
        <v>3700000</v>
      </c>
      <c r="J80" s="2">
        <f t="shared" si="19"/>
        <v>246666.66666666669</v>
      </c>
      <c r="K80" s="2">
        <v>493333.33333333337</v>
      </c>
      <c r="L80">
        <v>0</v>
      </c>
      <c r="M80" s="2"/>
      <c r="N80" s="2">
        <f t="shared" si="16"/>
        <v>3255390.9498207881</v>
      </c>
      <c r="O80">
        <v>17461543</v>
      </c>
      <c r="P80">
        <v>10476925.799999999</v>
      </c>
      <c r="Q80">
        <v>12223080.1</v>
      </c>
      <c r="R80">
        <v>13969234.399999999</v>
      </c>
      <c r="S80">
        <v>15715388.699999999</v>
      </c>
      <c r="X80">
        <v>15</v>
      </c>
      <c r="AD80">
        <v>1507350</v>
      </c>
      <c r="AE80">
        <f t="shared" si="17"/>
        <v>481209.67741935485</v>
      </c>
      <c r="AF80">
        <f t="shared" si="15"/>
        <v>1988559.6774193549</v>
      </c>
      <c r="AK80">
        <v>74</v>
      </c>
      <c r="AL80" s="2">
        <f t="shared" si="20"/>
        <v>328888.88888888888</v>
      </c>
      <c r="AT80">
        <f t="shared" si="22"/>
        <v>3700000</v>
      </c>
      <c r="AY80" s="2">
        <f t="shared" si="23"/>
        <v>493333.33333333337</v>
      </c>
    </row>
    <row r="81" spans="1:53" x14ac:dyDescent="0.25">
      <c r="A81" s="1">
        <v>44271</v>
      </c>
      <c r="B81">
        <v>750000</v>
      </c>
      <c r="C81">
        <v>1700000</v>
      </c>
      <c r="D81" s="2">
        <f t="shared" si="14"/>
        <v>1010320.1612903225</v>
      </c>
      <c r="E81" s="2">
        <v>2020640.3225806451</v>
      </c>
      <c r="F81" s="2">
        <f t="shared" si="21"/>
        <v>166666.66666666666</v>
      </c>
      <c r="G81" s="2">
        <v>333333.33333333331</v>
      </c>
      <c r="H81">
        <f t="shared" si="18"/>
        <v>1875000</v>
      </c>
      <c r="I81">
        <v>3750000</v>
      </c>
      <c r="J81" s="2">
        <f t="shared" si="19"/>
        <v>250000</v>
      </c>
      <c r="K81" s="2">
        <v>500000</v>
      </c>
      <c r="L81">
        <v>0</v>
      </c>
      <c r="M81" s="2"/>
      <c r="N81" s="2">
        <f t="shared" si="16"/>
        <v>3301986.8279569894</v>
      </c>
      <c r="O81">
        <v>17461543</v>
      </c>
      <c r="P81">
        <v>10476925.799999999</v>
      </c>
      <c r="Q81">
        <v>12223080.1</v>
      </c>
      <c r="R81">
        <v>13969234.399999999</v>
      </c>
      <c r="S81">
        <v>15715388.699999999</v>
      </c>
      <c r="X81">
        <v>16</v>
      </c>
      <c r="AD81">
        <v>1507350</v>
      </c>
      <c r="AE81">
        <f t="shared" si="17"/>
        <v>513290.32258064515</v>
      </c>
      <c r="AF81">
        <f t="shared" si="15"/>
        <v>2020640.3225806451</v>
      </c>
      <c r="AK81">
        <v>75</v>
      </c>
      <c r="AL81" s="2">
        <f t="shared" si="20"/>
        <v>333333.33333333331</v>
      </c>
      <c r="AT81">
        <f t="shared" si="22"/>
        <v>3750000</v>
      </c>
      <c r="AY81" s="2">
        <f t="shared" si="23"/>
        <v>500000</v>
      </c>
    </row>
    <row r="82" spans="1:53" x14ac:dyDescent="0.25">
      <c r="A82" s="1">
        <v>44272</v>
      </c>
      <c r="B82">
        <v>750000</v>
      </c>
      <c r="C82">
        <v>1700000</v>
      </c>
      <c r="D82" s="2">
        <f t="shared" si="14"/>
        <v>1026360.4838709678</v>
      </c>
      <c r="E82" s="2">
        <v>2052720.9677419355</v>
      </c>
      <c r="F82" s="2">
        <f t="shared" si="21"/>
        <v>168888.88888888888</v>
      </c>
      <c r="G82" s="2">
        <v>337777.77777777775</v>
      </c>
      <c r="H82">
        <f t="shared" si="18"/>
        <v>1900000</v>
      </c>
      <c r="I82">
        <v>3800000</v>
      </c>
      <c r="J82" s="2">
        <f t="shared" si="19"/>
        <v>253333.33333333334</v>
      </c>
      <c r="K82" s="2">
        <v>506666.66666666669</v>
      </c>
      <c r="L82">
        <v>0</v>
      </c>
      <c r="M82" s="2"/>
      <c r="N82" s="2">
        <f t="shared" si="16"/>
        <v>3348582.7060931902</v>
      </c>
      <c r="O82">
        <v>17461543</v>
      </c>
      <c r="P82">
        <v>10476925.799999999</v>
      </c>
      <c r="Q82">
        <v>12223080.1</v>
      </c>
      <c r="R82">
        <v>13969234.399999999</v>
      </c>
      <c r="S82">
        <v>15715388.699999999</v>
      </c>
      <c r="X82">
        <v>17</v>
      </c>
      <c r="AD82">
        <v>1507350</v>
      </c>
      <c r="AE82">
        <f t="shared" si="17"/>
        <v>545370.96774193551</v>
      </c>
      <c r="AF82">
        <f t="shared" si="15"/>
        <v>2052720.9677419355</v>
      </c>
      <c r="AK82">
        <v>76</v>
      </c>
      <c r="AL82" s="2">
        <f t="shared" si="20"/>
        <v>337777.77777777775</v>
      </c>
      <c r="AT82">
        <f t="shared" si="22"/>
        <v>3800000</v>
      </c>
      <c r="AY82" s="2">
        <f t="shared" si="23"/>
        <v>506666.66666666669</v>
      </c>
    </row>
    <row r="83" spans="1:53" x14ac:dyDescent="0.25">
      <c r="A83" s="1">
        <v>44273</v>
      </c>
      <c r="B83">
        <v>750000</v>
      </c>
      <c r="C83">
        <v>1700000</v>
      </c>
      <c r="D83" s="2">
        <f t="shared" si="14"/>
        <v>1042400.8064516129</v>
      </c>
      <c r="E83" s="2">
        <v>2084801.6129032257</v>
      </c>
      <c r="F83" s="2">
        <f t="shared" si="21"/>
        <v>171111.11111111109</v>
      </c>
      <c r="G83" s="2">
        <v>342222.22222222219</v>
      </c>
      <c r="H83">
        <f t="shared" si="18"/>
        <v>1925000</v>
      </c>
      <c r="I83">
        <v>3850000</v>
      </c>
      <c r="J83" s="2">
        <f t="shared" si="19"/>
        <v>256666.66666666669</v>
      </c>
      <c r="K83" s="2">
        <v>513333.33333333337</v>
      </c>
      <c r="L83">
        <v>0</v>
      </c>
      <c r="M83" s="2"/>
      <c r="N83" s="2">
        <f t="shared" si="16"/>
        <v>3395178.5842293906</v>
      </c>
      <c r="O83">
        <v>17461543</v>
      </c>
      <c r="P83">
        <v>10476925.799999999</v>
      </c>
      <c r="Q83">
        <v>12223080.1</v>
      </c>
      <c r="R83">
        <v>13969234.399999999</v>
      </c>
      <c r="S83">
        <v>15715388.699999999</v>
      </c>
      <c r="X83">
        <v>18</v>
      </c>
      <c r="AD83">
        <v>1507350</v>
      </c>
      <c r="AE83">
        <f t="shared" si="17"/>
        <v>577451.61290322582</v>
      </c>
      <c r="AF83">
        <f t="shared" si="15"/>
        <v>2084801.6129032257</v>
      </c>
      <c r="AK83">
        <v>77</v>
      </c>
      <c r="AL83" s="2">
        <f t="shared" si="20"/>
        <v>342222.22222222219</v>
      </c>
      <c r="AT83">
        <f t="shared" si="22"/>
        <v>3850000</v>
      </c>
      <c r="AY83" s="2">
        <f t="shared" si="23"/>
        <v>513333.33333333337</v>
      </c>
    </row>
    <row r="84" spans="1:53" x14ac:dyDescent="0.25">
      <c r="A84" s="1">
        <v>44274</v>
      </c>
      <c r="B84">
        <v>750000</v>
      </c>
      <c r="C84">
        <v>1700000</v>
      </c>
      <c r="D84" s="2">
        <f t="shared" si="14"/>
        <v>1058441.1290322579</v>
      </c>
      <c r="E84" s="2">
        <v>2116882.2580645159</v>
      </c>
      <c r="F84" s="2">
        <f t="shared" si="21"/>
        <v>173333.33333333334</v>
      </c>
      <c r="G84" s="2">
        <v>346666.66666666669</v>
      </c>
      <c r="H84">
        <f t="shared" si="18"/>
        <v>1950000</v>
      </c>
      <c r="I84">
        <v>3900000</v>
      </c>
      <c r="J84" s="2">
        <f t="shared" si="19"/>
        <v>260000</v>
      </c>
      <c r="K84" s="2">
        <v>520000</v>
      </c>
      <c r="L84">
        <v>0</v>
      </c>
      <c r="M84" s="2"/>
      <c r="N84" s="2">
        <f t="shared" si="16"/>
        <v>3441774.462365591</v>
      </c>
      <c r="O84">
        <v>17461543</v>
      </c>
      <c r="P84">
        <v>10476925.799999999</v>
      </c>
      <c r="Q84">
        <v>12223080.1</v>
      </c>
      <c r="R84">
        <v>13969234.399999999</v>
      </c>
      <c r="S84">
        <v>15715388.699999999</v>
      </c>
      <c r="X84">
        <v>19</v>
      </c>
      <c r="AD84">
        <v>1507350</v>
      </c>
      <c r="AE84">
        <f t="shared" si="17"/>
        <v>609532.25806451612</v>
      </c>
      <c r="AF84">
        <f t="shared" si="15"/>
        <v>2116882.2580645159</v>
      </c>
      <c r="AK84">
        <v>78</v>
      </c>
      <c r="AL84" s="2">
        <f t="shared" si="20"/>
        <v>346666.66666666669</v>
      </c>
      <c r="AT84">
        <f t="shared" si="22"/>
        <v>3900000</v>
      </c>
      <c r="AY84" s="2">
        <f t="shared" si="23"/>
        <v>520000</v>
      </c>
    </row>
    <row r="85" spans="1:53" x14ac:dyDescent="0.25">
      <c r="A85" s="1">
        <v>44275</v>
      </c>
      <c r="B85">
        <v>750000</v>
      </c>
      <c r="C85">
        <v>1700000</v>
      </c>
      <c r="D85" s="2">
        <f t="shared" si="14"/>
        <v>1074481.4516129033</v>
      </c>
      <c r="E85" s="2">
        <v>2148962.9032258065</v>
      </c>
      <c r="F85" s="2">
        <f t="shared" si="21"/>
        <v>175555.55555555556</v>
      </c>
      <c r="G85" s="2">
        <v>351111.11111111112</v>
      </c>
      <c r="H85">
        <f t="shared" si="18"/>
        <v>1975000</v>
      </c>
      <c r="I85">
        <v>3950000</v>
      </c>
      <c r="J85" s="2">
        <f t="shared" si="19"/>
        <v>263333.33333333337</v>
      </c>
      <c r="K85" s="2">
        <v>526666.66666666674</v>
      </c>
      <c r="L85">
        <v>0</v>
      </c>
      <c r="M85" s="2"/>
      <c r="N85" s="2">
        <f t="shared" si="16"/>
        <v>3488370.3405017923</v>
      </c>
      <c r="O85">
        <v>17461543</v>
      </c>
      <c r="P85">
        <v>10476925.799999999</v>
      </c>
      <c r="Q85">
        <v>12223080.1</v>
      </c>
      <c r="R85">
        <v>13969234.399999999</v>
      </c>
      <c r="S85">
        <v>15715388.699999999</v>
      </c>
      <c r="X85">
        <v>20</v>
      </c>
      <c r="AD85">
        <v>1507350</v>
      </c>
      <c r="AE85">
        <f t="shared" si="17"/>
        <v>641612.90322580643</v>
      </c>
      <c r="AF85">
        <f t="shared" si="15"/>
        <v>2148962.9032258065</v>
      </c>
      <c r="AK85">
        <v>79</v>
      </c>
      <c r="AL85" s="2">
        <f t="shared" si="20"/>
        <v>351111.11111111112</v>
      </c>
      <c r="AT85">
        <f t="shared" si="22"/>
        <v>3950000</v>
      </c>
      <c r="AY85" s="2">
        <f t="shared" si="23"/>
        <v>526666.66666666674</v>
      </c>
    </row>
    <row r="86" spans="1:53" x14ac:dyDescent="0.25">
      <c r="A86" s="1">
        <v>44276</v>
      </c>
      <c r="B86">
        <v>750000</v>
      </c>
      <c r="C86">
        <v>1700000</v>
      </c>
      <c r="D86" s="2">
        <f t="shared" si="14"/>
        <v>1090521.7741935484</v>
      </c>
      <c r="E86" s="2">
        <v>2181043.5483870967</v>
      </c>
      <c r="F86" s="2">
        <f t="shared" si="21"/>
        <v>177777.77777777778</v>
      </c>
      <c r="G86" s="2">
        <v>355555.55555555556</v>
      </c>
      <c r="H86">
        <f t="shared" si="18"/>
        <v>2000000</v>
      </c>
      <c r="I86">
        <v>4000000</v>
      </c>
      <c r="J86" s="2">
        <f t="shared" si="19"/>
        <v>266666.66666666669</v>
      </c>
      <c r="K86" s="2">
        <v>533333.33333333337</v>
      </c>
      <c r="L86">
        <v>0</v>
      </c>
      <c r="M86" s="2"/>
      <c r="N86" s="2">
        <f t="shared" si="16"/>
        <v>3534966.2186379926</v>
      </c>
      <c r="O86">
        <v>17461543</v>
      </c>
      <c r="P86">
        <v>10476925.799999999</v>
      </c>
      <c r="Q86">
        <v>12223080.1</v>
      </c>
      <c r="R86">
        <v>13969234.399999999</v>
      </c>
      <c r="S86">
        <v>15715388.699999999</v>
      </c>
      <c r="X86">
        <v>21</v>
      </c>
      <c r="AD86">
        <v>1507350</v>
      </c>
      <c r="AE86">
        <f t="shared" si="17"/>
        <v>673693.54838709673</v>
      </c>
      <c r="AF86">
        <f t="shared" si="15"/>
        <v>2181043.5483870967</v>
      </c>
      <c r="AK86">
        <v>80</v>
      </c>
      <c r="AL86" s="2">
        <f t="shared" si="20"/>
        <v>355555.55555555556</v>
      </c>
      <c r="AT86">
        <f t="shared" si="22"/>
        <v>4000000</v>
      </c>
      <c r="AY86" s="2">
        <f t="shared" si="23"/>
        <v>533333.33333333337</v>
      </c>
    </row>
    <row r="87" spans="1:53" x14ac:dyDescent="0.25">
      <c r="A87" s="1">
        <v>44277</v>
      </c>
      <c r="B87">
        <v>750000</v>
      </c>
      <c r="C87">
        <v>1700000</v>
      </c>
      <c r="D87" s="2">
        <f t="shared" si="14"/>
        <v>1106562.0967741935</v>
      </c>
      <c r="E87" s="2">
        <v>2213124.1935483869</v>
      </c>
      <c r="F87" s="2">
        <f t="shared" si="21"/>
        <v>180000</v>
      </c>
      <c r="G87" s="2">
        <v>360000</v>
      </c>
      <c r="H87">
        <f t="shared" si="18"/>
        <v>2025000</v>
      </c>
      <c r="I87">
        <v>4050000</v>
      </c>
      <c r="J87" s="2">
        <f t="shared" si="19"/>
        <v>270000</v>
      </c>
      <c r="K87" s="2">
        <v>540000</v>
      </c>
      <c r="L87">
        <v>0</v>
      </c>
      <c r="M87" s="2"/>
      <c r="N87" s="2">
        <f t="shared" si="16"/>
        <v>3581562.0967741935</v>
      </c>
      <c r="O87">
        <v>17461543</v>
      </c>
      <c r="P87">
        <v>10476925.799999999</v>
      </c>
      <c r="Q87">
        <v>12223080.1</v>
      </c>
      <c r="R87">
        <v>13969234.399999999</v>
      </c>
      <c r="S87">
        <v>15715388.699999999</v>
      </c>
      <c r="X87">
        <v>22</v>
      </c>
      <c r="AD87">
        <v>1507350</v>
      </c>
      <c r="AE87">
        <f t="shared" si="17"/>
        <v>705774.19354838703</v>
      </c>
      <c r="AF87">
        <f t="shared" si="15"/>
        <v>2213124.1935483869</v>
      </c>
      <c r="AK87">
        <v>81</v>
      </c>
      <c r="AL87" s="2">
        <f t="shared" si="20"/>
        <v>360000</v>
      </c>
      <c r="AT87">
        <f t="shared" si="22"/>
        <v>4050000</v>
      </c>
      <c r="AY87" s="2">
        <f t="shared" si="23"/>
        <v>540000</v>
      </c>
    </row>
    <row r="88" spans="1:53" x14ac:dyDescent="0.25">
      <c r="A88" s="1">
        <v>44278</v>
      </c>
      <c r="B88">
        <v>750000</v>
      </c>
      <c r="C88">
        <v>1700000</v>
      </c>
      <c r="D88" s="2">
        <f t="shared" si="14"/>
        <v>1122602.4193548388</v>
      </c>
      <c r="E88" s="2">
        <v>2245204.8387096776</v>
      </c>
      <c r="F88" s="2">
        <f t="shared" si="21"/>
        <v>182222.22222222222</v>
      </c>
      <c r="G88" s="2">
        <v>364444.44444444444</v>
      </c>
      <c r="H88">
        <f t="shared" si="18"/>
        <v>2050000</v>
      </c>
      <c r="I88">
        <v>4100000</v>
      </c>
      <c r="J88" s="2">
        <f t="shared" si="19"/>
        <v>273333.33333333337</v>
      </c>
      <c r="K88" s="2">
        <v>546666.66666666674</v>
      </c>
      <c r="L88">
        <v>0</v>
      </c>
      <c r="M88" s="2"/>
      <c r="N88" s="2">
        <f t="shared" si="16"/>
        <v>3628157.9749103948</v>
      </c>
      <c r="O88">
        <v>17461543</v>
      </c>
      <c r="P88">
        <v>10476925.799999999</v>
      </c>
      <c r="Q88">
        <v>12223080.1</v>
      </c>
      <c r="R88">
        <v>13969234.399999999</v>
      </c>
      <c r="S88">
        <v>15715388.699999999</v>
      </c>
      <c r="X88">
        <v>23</v>
      </c>
      <c r="AD88">
        <v>1507350</v>
      </c>
      <c r="AE88">
        <f t="shared" si="17"/>
        <v>737854.83870967745</v>
      </c>
      <c r="AF88">
        <f t="shared" si="15"/>
        <v>2245204.8387096776</v>
      </c>
      <c r="AK88">
        <v>82</v>
      </c>
      <c r="AL88" s="2">
        <f t="shared" si="20"/>
        <v>364444.44444444444</v>
      </c>
      <c r="AT88">
        <f t="shared" si="22"/>
        <v>4100000</v>
      </c>
      <c r="AY88" s="2">
        <f t="shared" si="23"/>
        <v>546666.66666666674</v>
      </c>
    </row>
    <row r="89" spans="1:53" x14ac:dyDescent="0.25">
      <c r="A89" s="1">
        <v>44279</v>
      </c>
      <c r="B89">
        <v>750000</v>
      </c>
      <c r="C89">
        <v>1700000</v>
      </c>
      <c r="D89" s="2">
        <f t="shared" si="14"/>
        <v>1138642.7419354839</v>
      </c>
      <c r="E89" s="2">
        <v>2277285.4838709678</v>
      </c>
      <c r="F89" s="2">
        <f t="shared" si="21"/>
        <v>184444.44444444444</v>
      </c>
      <c r="G89" s="2">
        <v>368888.88888888888</v>
      </c>
      <c r="H89">
        <f t="shared" si="18"/>
        <v>2075000</v>
      </c>
      <c r="I89">
        <v>4150000</v>
      </c>
      <c r="J89" s="2">
        <f t="shared" si="19"/>
        <v>276666.66666666669</v>
      </c>
      <c r="K89" s="2">
        <v>553333.33333333337</v>
      </c>
      <c r="L89">
        <v>0</v>
      </c>
      <c r="M89" s="2"/>
      <c r="N89" s="2">
        <f t="shared" si="16"/>
        <v>3674753.8530465947</v>
      </c>
      <c r="O89">
        <v>17461543</v>
      </c>
      <c r="P89">
        <v>10476925.799999999</v>
      </c>
      <c r="Q89">
        <v>12223080.1</v>
      </c>
      <c r="R89">
        <v>13969234.399999999</v>
      </c>
      <c r="S89">
        <v>15715388.699999999</v>
      </c>
      <c r="X89">
        <v>24</v>
      </c>
      <c r="AD89">
        <v>1507350</v>
      </c>
      <c r="AE89">
        <f t="shared" si="17"/>
        <v>769935.48387096776</v>
      </c>
      <c r="AF89">
        <f t="shared" si="15"/>
        <v>2277285.4838709678</v>
      </c>
      <c r="AK89">
        <v>83</v>
      </c>
      <c r="AL89" s="2">
        <f t="shared" si="20"/>
        <v>368888.88888888888</v>
      </c>
      <c r="AT89">
        <f t="shared" si="22"/>
        <v>4150000</v>
      </c>
      <c r="AY89" s="2">
        <f t="shared" si="23"/>
        <v>553333.33333333337</v>
      </c>
    </row>
    <row r="90" spans="1:53" x14ac:dyDescent="0.25">
      <c r="A90" s="1">
        <v>44280</v>
      </c>
      <c r="B90">
        <v>750000</v>
      </c>
      <c r="C90">
        <v>1700000</v>
      </c>
      <c r="D90" s="2">
        <f t="shared" si="14"/>
        <v>1154683.064516129</v>
      </c>
      <c r="E90" s="2">
        <v>2309366.1290322579</v>
      </c>
      <c r="F90" s="2">
        <f t="shared" si="21"/>
        <v>186666.66666666666</v>
      </c>
      <c r="G90" s="2">
        <v>373333.33333333331</v>
      </c>
      <c r="H90">
        <f t="shared" si="18"/>
        <v>2100000</v>
      </c>
      <c r="I90">
        <v>4200000</v>
      </c>
      <c r="J90" s="2">
        <f t="shared" si="19"/>
        <v>280000</v>
      </c>
      <c r="K90" s="2">
        <v>560000</v>
      </c>
      <c r="L90">
        <v>0</v>
      </c>
      <c r="M90" s="2"/>
      <c r="N90" s="2">
        <f t="shared" si="16"/>
        <v>3721349.7311827959</v>
      </c>
      <c r="O90">
        <v>17461543</v>
      </c>
      <c r="P90">
        <v>10476925.799999999</v>
      </c>
      <c r="Q90">
        <v>12223080.1</v>
      </c>
      <c r="R90">
        <v>13969234.399999999</v>
      </c>
      <c r="S90">
        <v>15715388.699999999</v>
      </c>
      <c r="X90">
        <v>25</v>
      </c>
      <c r="AD90">
        <v>1507350</v>
      </c>
      <c r="AE90">
        <f t="shared" si="17"/>
        <v>802016.12903225806</v>
      </c>
      <c r="AF90">
        <f t="shared" si="15"/>
        <v>2309366.1290322579</v>
      </c>
      <c r="AK90">
        <v>84</v>
      </c>
      <c r="AL90" s="2">
        <f t="shared" si="20"/>
        <v>373333.33333333331</v>
      </c>
      <c r="AT90">
        <f t="shared" si="22"/>
        <v>4200000</v>
      </c>
      <c r="AY90" s="2">
        <f t="shared" si="23"/>
        <v>560000</v>
      </c>
    </row>
    <row r="91" spans="1:53" x14ac:dyDescent="0.25">
      <c r="A91" s="1">
        <v>44281</v>
      </c>
      <c r="B91">
        <v>750000</v>
      </c>
      <c r="C91">
        <v>1700000</v>
      </c>
      <c r="D91" s="2">
        <f t="shared" si="14"/>
        <v>1170723.3870967743</v>
      </c>
      <c r="E91" s="2">
        <v>2341446.7741935486</v>
      </c>
      <c r="F91" s="2">
        <f t="shared" si="21"/>
        <v>188888.88888888888</v>
      </c>
      <c r="G91" s="2">
        <v>377777.77777777775</v>
      </c>
      <c r="H91">
        <f t="shared" si="18"/>
        <v>2125000</v>
      </c>
      <c r="I91">
        <v>4250000</v>
      </c>
      <c r="J91" s="2">
        <f t="shared" si="19"/>
        <v>283333.33333333337</v>
      </c>
      <c r="K91" s="2">
        <v>566666.66666666674</v>
      </c>
      <c r="L91" s="2">
        <f>M91/2</f>
        <v>0</v>
      </c>
      <c r="M91" s="2"/>
      <c r="N91" s="2">
        <f t="shared" si="16"/>
        <v>3767945.6093189968</v>
      </c>
      <c r="O91">
        <v>17461543</v>
      </c>
      <c r="P91">
        <v>10476925.799999999</v>
      </c>
      <c r="Q91">
        <v>12223080.1</v>
      </c>
      <c r="R91">
        <v>13969234.399999999</v>
      </c>
      <c r="S91">
        <v>15715388.699999999</v>
      </c>
      <c r="X91">
        <v>26</v>
      </c>
      <c r="AD91">
        <v>1507350</v>
      </c>
      <c r="AE91">
        <f t="shared" si="17"/>
        <v>834096.77419354836</v>
      </c>
      <c r="AF91">
        <f t="shared" si="15"/>
        <v>2341446.7741935486</v>
      </c>
      <c r="AK91">
        <v>85</v>
      </c>
      <c r="AL91" s="2">
        <f t="shared" si="20"/>
        <v>377777.77777777775</v>
      </c>
      <c r="AT91">
        <f t="shared" si="22"/>
        <v>4250000</v>
      </c>
      <c r="AY91" s="2">
        <f t="shared" si="23"/>
        <v>566666.66666666674</v>
      </c>
    </row>
    <row r="92" spans="1:53" x14ac:dyDescent="0.25">
      <c r="A92" s="1">
        <v>44282</v>
      </c>
      <c r="B92">
        <v>750000</v>
      </c>
      <c r="C92">
        <v>1700000</v>
      </c>
      <c r="D92" s="2">
        <f t="shared" si="14"/>
        <v>1186763.7096774194</v>
      </c>
      <c r="E92" s="2">
        <v>2373527.4193548388</v>
      </c>
      <c r="F92" s="2">
        <f t="shared" si="21"/>
        <v>191111.11111111109</v>
      </c>
      <c r="G92" s="2">
        <v>382222.22222222219</v>
      </c>
      <c r="H92">
        <f t="shared" si="18"/>
        <v>2150000</v>
      </c>
      <c r="I92">
        <v>4300000</v>
      </c>
      <c r="J92" s="2">
        <f t="shared" si="19"/>
        <v>286666.66666666669</v>
      </c>
      <c r="K92" s="2">
        <v>573333.33333333337</v>
      </c>
      <c r="L92" s="2">
        <f t="shared" ref="L92:L155" si="24">M92/2</f>
        <v>0</v>
      </c>
      <c r="M92" s="2"/>
      <c r="N92" s="2">
        <f t="shared" si="16"/>
        <v>3814541.4874551971</v>
      </c>
      <c r="O92">
        <v>17461543</v>
      </c>
      <c r="P92">
        <v>10476925.799999999</v>
      </c>
      <c r="Q92">
        <v>12223080.1</v>
      </c>
      <c r="R92">
        <v>13969234.399999999</v>
      </c>
      <c r="S92">
        <v>15715388.699999999</v>
      </c>
      <c r="X92">
        <v>27</v>
      </c>
      <c r="AD92">
        <v>1507350</v>
      </c>
      <c r="AE92">
        <f t="shared" si="17"/>
        <v>866177.41935483867</v>
      </c>
      <c r="AF92">
        <f t="shared" si="15"/>
        <v>2373527.4193548388</v>
      </c>
      <c r="AK92">
        <v>86</v>
      </c>
      <c r="AL92" s="2">
        <f t="shared" si="20"/>
        <v>382222.22222222219</v>
      </c>
      <c r="AT92">
        <f t="shared" si="22"/>
        <v>4300000</v>
      </c>
      <c r="AY92" s="2">
        <f t="shared" si="23"/>
        <v>573333.33333333337</v>
      </c>
    </row>
    <row r="93" spans="1:53" x14ac:dyDescent="0.25">
      <c r="A93" s="1">
        <v>44283</v>
      </c>
      <c r="B93">
        <v>750000</v>
      </c>
      <c r="C93">
        <v>1700000</v>
      </c>
      <c r="D93" s="2">
        <f t="shared" si="14"/>
        <v>1202804.0322580645</v>
      </c>
      <c r="E93" s="2">
        <v>2405608.064516129</v>
      </c>
      <c r="F93" s="2">
        <f t="shared" si="21"/>
        <v>193333.33333333334</v>
      </c>
      <c r="G93" s="2">
        <v>386666.66666666669</v>
      </c>
      <c r="H93">
        <f t="shared" si="18"/>
        <v>2175000</v>
      </c>
      <c r="I93">
        <v>4350000</v>
      </c>
      <c r="J93" s="2">
        <f t="shared" si="19"/>
        <v>290000</v>
      </c>
      <c r="K93" s="2">
        <v>580000</v>
      </c>
      <c r="L93" s="2">
        <f t="shared" si="24"/>
        <v>0</v>
      </c>
      <c r="M93" s="2"/>
      <c r="N93" s="2">
        <f t="shared" si="16"/>
        <v>3861137.3655913975</v>
      </c>
      <c r="O93">
        <v>17461543</v>
      </c>
      <c r="P93">
        <v>10476925.799999999</v>
      </c>
      <c r="Q93">
        <v>12223080.1</v>
      </c>
      <c r="R93">
        <v>13969234.399999999</v>
      </c>
      <c r="S93">
        <v>15715388.699999999</v>
      </c>
      <c r="X93">
        <v>28</v>
      </c>
      <c r="AD93">
        <v>1507350</v>
      </c>
      <c r="AE93">
        <f t="shared" si="17"/>
        <v>898258.06451612897</v>
      </c>
      <c r="AF93">
        <f t="shared" si="15"/>
        <v>2405608.064516129</v>
      </c>
      <c r="AK93">
        <v>87</v>
      </c>
      <c r="AL93" s="2">
        <f t="shared" si="20"/>
        <v>386666.66666666669</v>
      </c>
      <c r="AT93">
        <f t="shared" si="22"/>
        <v>4350000</v>
      </c>
      <c r="AY93" s="2">
        <f t="shared" si="23"/>
        <v>580000</v>
      </c>
    </row>
    <row r="94" spans="1:53" x14ac:dyDescent="0.25">
      <c r="A94" s="1">
        <v>44284</v>
      </c>
      <c r="B94">
        <v>750000</v>
      </c>
      <c r="C94">
        <v>1700000</v>
      </c>
      <c r="D94" s="2">
        <f t="shared" si="14"/>
        <v>1218844.3548387098</v>
      </c>
      <c r="E94" s="2">
        <v>2437688.7096774196</v>
      </c>
      <c r="F94" s="2">
        <f t="shared" si="21"/>
        <v>195555.55555555556</v>
      </c>
      <c r="G94" s="2">
        <v>391111.11111111112</v>
      </c>
      <c r="H94">
        <f t="shared" si="18"/>
        <v>2200000</v>
      </c>
      <c r="I94">
        <v>4400000</v>
      </c>
      <c r="J94" s="2">
        <f t="shared" si="19"/>
        <v>293333.33333333337</v>
      </c>
      <c r="K94" s="2">
        <v>586666.66666666674</v>
      </c>
      <c r="L94" s="2">
        <f t="shared" si="24"/>
        <v>0</v>
      </c>
      <c r="M94" s="2"/>
      <c r="N94" s="2">
        <f t="shared" si="16"/>
        <v>3907733.2437275988</v>
      </c>
      <c r="O94">
        <v>17461543</v>
      </c>
      <c r="P94">
        <v>10476925.799999999</v>
      </c>
      <c r="Q94">
        <v>12223080.1</v>
      </c>
      <c r="R94">
        <v>13969234.399999999</v>
      </c>
      <c r="S94">
        <v>15715388.699999999</v>
      </c>
      <c r="X94">
        <v>29</v>
      </c>
      <c r="AD94">
        <v>1507350</v>
      </c>
      <c r="AE94">
        <f t="shared" si="17"/>
        <v>930338.70967741939</v>
      </c>
      <c r="AF94">
        <f t="shared" si="15"/>
        <v>2437688.7096774196</v>
      </c>
      <c r="AK94">
        <v>88</v>
      </c>
      <c r="AL94" s="2">
        <f t="shared" si="20"/>
        <v>391111.11111111112</v>
      </c>
      <c r="AT94">
        <f t="shared" si="22"/>
        <v>4400000</v>
      </c>
      <c r="AY94" s="2">
        <f t="shared" si="23"/>
        <v>586666.66666666674</v>
      </c>
    </row>
    <row r="95" spans="1:53" x14ac:dyDescent="0.25">
      <c r="A95" s="1">
        <v>44285</v>
      </c>
      <c r="B95">
        <v>750000</v>
      </c>
      <c r="C95">
        <v>1700000</v>
      </c>
      <c r="D95" s="2">
        <f t="shared" si="14"/>
        <v>1234884.6774193549</v>
      </c>
      <c r="E95" s="2">
        <v>2469769.3548387098</v>
      </c>
      <c r="F95" s="2">
        <f t="shared" si="21"/>
        <v>197777.77777777778</v>
      </c>
      <c r="G95" s="2">
        <v>395555.55555555556</v>
      </c>
      <c r="H95">
        <f t="shared" si="18"/>
        <v>2225000</v>
      </c>
      <c r="I95">
        <v>4450000</v>
      </c>
      <c r="J95" s="2">
        <f t="shared" si="19"/>
        <v>296666.66666666669</v>
      </c>
      <c r="K95" s="2">
        <v>593333.33333333337</v>
      </c>
      <c r="L95" s="2">
        <f t="shared" si="24"/>
        <v>0</v>
      </c>
      <c r="M95" s="2"/>
      <c r="N95" s="2">
        <f t="shared" si="16"/>
        <v>3954329.1218637992</v>
      </c>
      <c r="O95">
        <v>17461543</v>
      </c>
      <c r="P95">
        <v>10476925.799999999</v>
      </c>
      <c r="Q95">
        <v>12223080.1</v>
      </c>
      <c r="R95">
        <v>13969234.399999999</v>
      </c>
      <c r="S95">
        <v>15715388.699999999</v>
      </c>
      <c r="X95">
        <v>30</v>
      </c>
      <c r="AD95">
        <v>1507350</v>
      </c>
      <c r="AE95">
        <f t="shared" si="17"/>
        <v>962419.3548387097</v>
      </c>
      <c r="AF95">
        <f t="shared" si="15"/>
        <v>2469769.3548387098</v>
      </c>
      <c r="AK95">
        <v>89</v>
      </c>
      <c r="AL95" s="2">
        <f t="shared" si="20"/>
        <v>395555.55555555556</v>
      </c>
      <c r="AT95">
        <f t="shared" si="22"/>
        <v>4450000</v>
      </c>
      <c r="AY95" s="2">
        <f t="shared" si="23"/>
        <v>593333.33333333337</v>
      </c>
    </row>
    <row r="96" spans="1:53" x14ac:dyDescent="0.25">
      <c r="A96" s="1">
        <v>44286</v>
      </c>
      <c r="B96">
        <v>750000</v>
      </c>
      <c r="C96">
        <v>1700000</v>
      </c>
      <c r="D96" s="2">
        <f t="shared" si="14"/>
        <v>1250925</v>
      </c>
      <c r="E96" s="2">
        <v>2501850</v>
      </c>
      <c r="F96" s="2">
        <f t="shared" si="21"/>
        <v>200000</v>
      </c>
      <c r="G96">
        <v>400000</v>
      </c>
      <c r="H96">
        <f t="shared" si="18"/>
        <v>2250000</v>
      </c>
      <c r="I96">
        <v>4500000</v>
      </c>
      <c r="J96" s="2">
        <f>K96/2</f>
        <v>300000</v>
      </c>
      <c r="K96" s="2">
        <v>600000</v>
      </c>
      <c r="L96" s="2">
        <f t="shared" si="24"/>
        <v>0</v>
      </c>
      <c r="M96" s="2"/>
      <c r="N96" s="2">
        <f t="shared" si="16"/>
        <v>4000925</v>
      </c>
      <c r="O96">
        <v>17461543</v>
      </c>
      <c r="P96">
        <v>10476925.799999999</v>
      </c>
      <c r="Q96">
        <v>12223080.1</v>
      </c>
      <c r="R96">
        <v>13969234.399999999</v>
      </c>
      <c r="S96">
        <v>15715388.699999999</v>
      </c>
      <c r="X96">
        <v>31</v>
      </c>
      <c r="AD96">
        <v>1507350</v>
      </c>
      <c r="AE96">
        <v>994500</v>
      </c>
      <c r="AF96">
        <f>AD96+AE96</f>
        <v>2501850</v>
      </c>
      <c r="AG96">
        <v>0</v>
      </c>
      <c r="AH96">
        <f t="shared" ref="AH96:AH159" si="25">AF96+AG96</f>
        <v>2501850</v>
      </c>
      <c r="AK96">
        <v>90</v>
      </c>
      <c r="AL96">
        <v>400000</v>
      </c>
      <c r="AM96">
        <v>0</v>
      </c>
      <c r="AN96" s="2">
        <f t="shared" ref="AN96:AN159" si="26">AL96+AM96</f>
        <v>400000</v>
      </c>
      <c r="AT96">
        <v>4500000</v>
      </c>
      <c r="AU96">
        <v>0</v>
      </c>
      <c r="AV96" s="2">
        <f t="shared" ref="AV96:AV159" si="27">AT96+AU96</f>
        <v>4500000</v>
      </c>
      <c r="AY96">
        <v>600000</v>
      </c>
      <c r="AZ96">
        <v>0</v>
      </c>
      <c r="BA96">
        <f t="shared" ref="BA96:BA159" si="28">AY96+AZ96</f>
        <v>600000</v>
      </c>
    </row>
    <row r="97" spans="1:61" s="4" customFormat="1" x14ac:dyDescent="0.25">
      <c r="A97" s="3">
        <v>44287</v>
      </c>
      <c r="B97" s="4">
        <v>750000</v>
      </c>
      <c r="C97" s="4">
        <v>1700000</v>
      </c>
      <c r="D97" s="2">
        <f t="shared" si="14"/>
        <v>1266309.6153846155</v>
      </c>
      <c r="E97" s="5">
        <v>2532619.230769231</v>
      </c>
      <c r="F97" s="2">
        <f t="shared" si="21"/>
        <v>207472.52747252746</v>
      </c>
      <c r="G97" s="5">
        <v>414945.05494505493</v>
      </c>
      <c r="H97">
        <f t="shared" si="18"/>
        <v>2278571.4285714286</v>
      </c>
      <c r="I97" s="4">
        <v>4557142.8571428573</v>
      </c>
      <c r="J97" s="2">
        <f t="shared" ref="J97:J160" si="29">K97/2</f>
        <v>308791.2087912088</v>
      </c>
      <c r="K97" s="5">
        <v>617582.41758241761</v>
      </c>
      <c r="L97" s="2">
        <f t="shared" si="24"/>
        <v>16483.516483516483</v>
      </c>
      <c r="M97" s="5">
        <v>32967.032967032967</v>
      </c>
      <c r="N97" s="2">
        <f>D97+F97+H97+J97+M97</f>
        <v>4094111.8131868136</v>
      </c>
      <c r="O97" s="4">
        <v>17461543</v>
      </c>
      <c r="P97" s="4">
        <v>10476925.799999999</v>
      </c>
      <c r="Q97" s="4">
        <v>12223080.1</v>
      </c>
      <c r="R97" s="4">
        <v>13969234.399999999</v>
      </c>
      <c r="S97" s="4">
        <v>15715388.699999999</v>
      </c>
      <c r="X97" s="7">
        <v>1</v>
      </c>
      <c r="AF97" s="4">
        <v>2501850</v>
      </c>
      <c r="AG97" s="5">
        <f>$AG$187/91*X97</f>
        <v>30769.23076923077</v>
      </c>
      <c r="AH97">
        <f t="shared" si="25"/>
        <v>2532619.230769231</v>
      </c>
      <c r="AL97" s="4">
        <v>400000</v>
      </c>
      <c r="AM97" s="4">
        <f>$AM$187/91*X97</f>
        <v>14945.054945054944</v>
      </c>
      <c r="AN97" s="2">
        <f t="shared" si="26"/>
        <v>414945.05494505493</v>
      </c>
      <c r="AT97">
        <v>4500000</v>
      </c>
      <c r="AU97" s="5">
        <f>$AU$187/91*X97</f>
        <v>57142.857142857145</v>
      </c>
      <c r="AV97" s="2">
        <f t="shared" si="27"/>
        <v>4557142.8571428573</v>
      </c>
      <c r="AY97" s="4">
        <v>600000</v>
      </c>
      <c r="AZ97" s="5">
        <f>$AZ$187/91*X97</f>
        <v>17582.417582417584</v>
      </c>
      <c r="BA97">
        <f t="shared" si="28"/>
        <v>617582.41758241761</v>
      </c>
      <c r="BI97" s="5">
        <f>$BI$187/91*X97</f>
        <v>32967.032967032967</v>
      </c>
    </row>
    <row r="98" spans="1:61" x14ac:dyDescent="0.25">
      <c r="A98" s="1">
        <v>44288</v>
      </c>
      <c r="B98">
        <v>750000</v>
      </c>
      <c r="C98">
        <v>1700000</v>
      </c>
      <c r="D98" s="2">
        <f t="shared" si="14"/>
        <v>1281694.2307692308</v>
      </c>
      <c r="E98" s="2">
        <v>2563388.4615384615</v>
      </c>
      <c r="F98" s="2">
        <f t="shared" si="21"/>
        <v>214945.05494505493</v>
      </c>
      <c r="G98" s="2">
        <v>429890.10989010986</v>
      </c>
      <c r="H98">
        <f t="shared" si="18"/>
        <v>2307142.8571428573</v>
      </c>
      <c r="I98">
        <v>4614285.7142857146</v>
      </c>
      <c r="J98" s="2">
        <f t="shared" si="29"/>
        <v>317582.41758241761</v>
      </c>
      <c r="K98" s="2">
        <v>635164.83516483521</v>
      </c>
      <c r="L98" s="2">
        <f t="shared" si="24"/>
        <v>32967.032967032967</v>
      </c>
      <c r="M98" s="2">
        <v>65934.065934065933</v>
      </c>
      <c r="N98" s="2">
        <f t="shared" si="16"/>
        <v>4187298.6263736263</v>
      </c>
      <c r="O98">
        <v>17461543</v>
      </c>
      <c r="P98">
        <v>10476925.799999999</v>
      </c>
      <c r="Q98">
        <v>12223080.1</v>
      </c>
      <c r="R98">
        <v>13969234.399999999</v>
      </c>
      <c r="S98">
        <v>15715388.699999999</v>
      </c>
      <c r="X98">
        <v>2</v>
      </c>
      <c r="AF98">
        <v>2501850</v>
      </c>
      <c r="AG98" s="2">
        <f t="shared" ref="AG98:AG161" si="30">$AG$187/91*X98</f>
        <v>61538.461538461539</v>
      </c>
      <c r="AH98">
        <f t="shared" si="25"/>
        <v>2563388.4615384615</v>
      </c>
      <c r="AL98">
        <v>400000</v>
      </c>
      <c r="AM98">
        <f>$AM$187/91*X98</f>
        <v>29890.109890109889</v>
      </c>
      <c r="AN98" s="2">
        <f t="shared" si="26"/>
        <v>429890.10989010986</v>
      </c>
      <c r="AT98">
        <v>4500000</v>
      </c>
      <c r="AU98" s="2">
        <f>$AU$187/91*X98</f>
        <v>114285.71428571429</v>
      </c>
      <c r="AV98" s="2">
        <f t="shared" si="27"/>
        <v>4614285.7142857146</v>
      </c>
      <c r="AY98">
        <v>600000</v>
      </c>
      <c r="AZ98" s="2">
        <f>$AZ$187/91*X98</f>
        <v>35164.835164835167</v>
      </c>
      <c r="BA98">
        <f t="shared" si="28"/>
        <v>635164.83516483521</v>
      </c>
      <c r="BI98" s="2">
        <f>$BI$187/91*X98</f>
        <v>65934.065934065933</v>
      </c>
    </row>
    <row r="99" spans="1:61" x14ac:dyDescent="0.25">
      <c r="A99" s="1">
        <v>44289</v>
      </c>
      <c r="B99">
        <v>750000</v>
      </c>
      <c r="C99">
        <v>1700000</v>
      </c>
      <c r="D99" s="2">
        <f t="shared" si="14"/>
        <v>1297078.8461538462</v>
      </c>
      <c r="E99" s="2">
        <v>2594157.6923076925</v>
      </c>
      <c r="F99" s="2">
        <f t="shared" si="21"/>
        <v>222417.58241758242</v>
      </c>
      <c r="G99" s="2">
        <v>444835.16483516485</v>
      </c>
      <c r="H99">
        <f t="shared" si="18"/>
        <v>2335714.2857142859</v>
      </c>
      <c r="I99">
        <v>4671428.5714285718</v>
      </c>
      <c r="J99" s="2">
        <f t="shared" si="29"/>
        <v>326373.62637362635</v>
      </c>
      <c r="K99" s="2">
        <v>652747.2527472527</v>
      </c>
      <c r="L99" s="2">
        <f t="shared" si="24"/>
        <v>49450.54945054945</v>
      </c>
      <c r="M99" s="2">
        <v>98901.0989010989</v>
      </c>
      <c r="N99" s="2">
        <f t="shared" si="16"/>
        <v>4280485.4395604394</v>
      </c>
      <c r="O99">
        <v>17461543</v>
      </c>
      <c r="P99">
        <v>10476925.799999999</v>
      </c>
      <c r="Q99">
        <v>12223080.1</v>
      </c>
      <c r="R99">
        <v>13969234.399999999</v>
      </c>
      <c r="S99">
        <v>15715388.699999999</v>
      </c>
      <c r="X99">
        <v>3</v>
      </c>
      <c r="AF99">
        <v>2501850</v>
      </c>
      <c r="AG99" s="2">
        <f t="shared" si="30"/>
        <v>92307.692307692312</v>
      </c>
      <c r="AH99">
        <f t="shared" si="25"/>
        <v>2594157.6923076925</v>
      </c>
      <c r="AL99">
        <v>400000</v>
      </c>
      <c r="AM99">
        <f t="shared" ref="AM99:AM162" si="31">$AM$187/91*X99</f>
        <v>44835.164835164833</v>
      </c>
      <c r="AN99" s="2">
        <f t="shared" si="26"/>
        <v>444835.16483516485</v>
      </c>
      <c r="AT99">
        <v>4500000</v>
      </c>
      <c r="AU99" s="2">
        <f t="shared" ref="AU99:AU162" si="32">$AU$187/91*X99</f>
        <v>171428.57142857142</v>
      </c>
      <c r="AV99" s="2">
        <f t="shared" si="27"/>
        <v>4671428.5714285718</v>
      </c>
      <c r="AY99">
        <v>600000</v>
      </c>
      <c r="AZ99" s="2">
        <f t="shared" ref="AZ99:AZ162" si="33">$AZ$187/91*X99</f>
        <v>52747.252747252751</v>
      </c>
      <c r="BA99">
        <f t="shared" si="28"/>
        <v>652747.2527472527</v>
      </c>
      <c r="BI99" s="2">
        <f t="shared" ref="BI99:BI162" si="34">$BI$187/91*X99</f>
        <v>98901.0989010989</v>
      </c>
    </row>
    <row r="100" spans="1:61" x14ac:dyDescent="0.25">
      <c r="A100" s="1">
        <v>44290</v>
      </c>
      <c r="B100">
        <v>750000</v>
      </c>
      <c r="C100">
        <v>1700000</v>
      </c>
      <c r="D100" s="2">
        <f t="shared" si="14"/>
        <v>1312463.4615384615</v>
      </c>
      <c r="E100" s="2">
        <v>2624926.923076923</v>
      </c>
      <c r="F100" s="2">
        <f t="shared" si="21"/>
        <v>229890.10989010989</v>
      </c>
      <c r="G100" s="2">
        <v>459780.21978021978</v>
      </c>
      <c r="H100">
        <f t="shared" si="18"/>
        <v>2364285.7142857141</v>
      </c>
      <c r="I100">
        <v>4728571.4285714282</v>
      </c>
      <c r="J100" s="2">
        <f t="shared" si="29"/>
        <v>335164.83516483515</v>
      </c>
      <c r="K100" s="2">
        <v>670329.67032967031</v>
      </c>
      <c r="L100" s="2">
        <f t="shared" si="24"/>
        <v>65934.065934065933</v>
      </c>
      <c r="M100" s="2">
        <v>131868.13186813187</v>
      </c>
      <c r="N100" s="2">
        <f t="shared" si="16"/>
        <v>4373672.2527472517</v>
      </c>
      <c r="O100">
        <v>17461543</v>
      </c>
      <c r="P100">
        <v>10476925.799999999</v>
      </c>
      <c r="Q100">
        <v>12223080.1</v>
      </c>
      <c r="R100">
        <v>13969234.399999999</v>
      </c>
      <c r="S100">
        <v>15715388.699999999</v>
      </c>
      <c r="X100">
        <v>4</v>
      </c>
      <c r="AF100">
        <v>2501850</v>
      </c>
      <c r="AG100" s="2">
        <f t="shared" si="30"/>
        <v>123076.92307692308</v>
      </c>
      <c r="AH100">
        <f t="shared" si="25"/>
        <v>2624926.923076923</v>
      </c>
      <c r="AL100">
        <v>400000</v>
      </c>
      <c r="AM100">
        <f t="shared" si="31"/>
        <v>59780.219780219777</v>
      </c>
      <c r="AN100" s="2">
        <f t="shared" si="26"/>
        <v>459780.21978021978</v>
      </c>
      <c r="AT100">
        <v>4500000</v>
      </c>
      <c r="AU100" s="2">
        <f t="shared" si="32"/>
        <v>228571.42857142858</v>
      </c>
      <c r="AV100" s="2">
        <f t="shared" si="27"/>
        <v>4728571.4285714282</v>
      </c>
      <c r="AY100">
        <v>600000</v>
      </c>
      <c r="AZ100" s="2">
        <f t="shared" si="33"/>
        <v>70329.670329670334</v>
      </c>
      <c r="BA100">
        <f t="shared" si="28"/>
        <v>670329.67032967031</v>
      </c>
      <c r="BI100" s="2">
        <f t="shared" si="34"/>
        <v>131868.13186813187</v>
      </c>
    </row>
    <row r="101" spans="1:61" x14ac:dyDescent="0.25">
      <c r="A101" s="1">
        <v>44291</v>
      </c>
      <c r="B101">
        <v>750000</v>
      </c>
      <c r="C101">
        <v>1700000</v>
      </c>
      <c r="D101" s="2">
        <f t="shared" si="14"/>
        <v>1327848.076923077</v>
      </c>
      <c r="E101" s="2">
        <v>2655696.153846154</v>
      </c>
      <c r="F101" s="2">
        <f t="shared" si="21"/>
        <v>237362.63736263735</v>
      </c>
      <c r="G101" s="2">
        <v>474725.27472527471</v>
      </c>
      <c r="H101">
        <f t="shared" si="18"/>
        <v>2392857.1428571427</v>
      </c>
      <c r="I101">
        <v>4785714.2857142854</v>
      </c>
      <c r="J101" s="2">
        <f t="shared" si="29"/>
        <v>343956.04395604396</v>
      </c>
      <c r="K101" s="2">
        <v>687912.08791208791</v>
      </c>
      <c r="L101" s="2">
        <f t="shared" si="24"/>
        <v>82417.582417582424</v>
      </c>
      <c r="M101" s="2">
        <v>164835.16483516485</v>
      </c>
      <c r="N101" s="2">
        <f t="shared" si="16"/>
        <v>4466859.0659340667</v>
      </c>
      <c r="O101">
        <v>17461543</v>
      </c>
      <c r="P101">
        <v>10476925.799999999</v>
      </c>
      <c r="Q101">
        <v>12223080.1</v>
      </c>
      <c r="R101">
        <v>13969234.399999999</v>
      </c>
      <c r="S101">
        <v>15715388.699999999</v>
      </c>
      <c r="X101">
        <v>5</v>
      </c>
      <c r="AF101">
        <v>2501850</v>
      </c>
      <c r="AG101" s="2">
        <f t="shared" si="30"/>
        <v>153846.15384615384</v>
      </c>
      <c r="AH101">
        <f t="shared" si="25"/>
        <v>2655696.153846154</v>
      </c>
      <c r="AL101">
        <v>400000</v>
      </c>
      <c r="AM101">
        <f t="shared" si="31"/>
        <v>74725.274725274721</v>
      </c>
      <c r="AN101" s="2">
        <f t="shared" si="26"/>
        <v>474725.27472527471</v>
      </c>
      <c r="AT101">
        <v>4500000</v>
      </c>
      <c r="AU101" s="2">
        <f t="shared" si="32"/>
        <v>285714.28571428574</v>
      </c>
      <c r="AV101" s="2">
        <f t="shared" si="27"/>
        <v>4785714.2857142854</v>
      </c>
      <c r="AY101">
        <v>600000</v>
      </c>
      <c r="AZ101" s="2">
        <f t="shared" si="33"/>
        <v>87912.087912087911</v>
      </c>
      <c r="BA101">
        <f t="shared" si="28"/>
        <v>687912.08791208791</v>
      </c>
      <c r="BI101" s="2">
        <f t="shared" si="34"/>
        <v>164835.16483516485</v>
      </c>
    </row>
    <row r="102" spans="1:61" x14ac:dyDescent="0.25">
      <c r="A102" s="1">
        <v>44292</v>
      </c>
      <c r="B102">
        <v>750000</v>
      </c>
      <c r="C102">
        <v>1700000</v>
      </c>
      <c r="D102" s="2">
        <f t="shared" si="14"/>
        <v>1343232.6923076923</v>
      </c>
      <c r="E102" s="2">
        <v>2686465.3846153845</v>
      </c>
      <c r="F102" s="2">
        <f t="shared" si="21"/>
        <v>244835.16483516485</v>
      </c>
      <c r="G102" s="2">
        <v>489670.32967032969</v>
      </c>
      <c r="H102">
        <f t="shared" si="18"/>
        <v>2421428.5714285714</v>
      </c>
      <c r="I102">
        <v>4842857.1428571427</v>
      </c>
      <c r="J102" s="2">
        <f t="shared" si="29"/>
        <v>352747.25274725276</v>
      </c>
      <c r="K102" s="2">
        <v>705494.50549450552</v>
      </c>
      <c r="L102" s="2">
        <f t="shared" si="24"/>
        <v>98901.0989010989</v>
      </c>
      <c r="M102" s="2">
        <v>197802.1978021978</v>
      </c>
      <c r="N102" s="2">
        <f t="shared" si="16"/>
        <v>4560045.8791208789</v>
      </c>
      <c r="O102">
        <v>17461543</v>
      </c>
      <c r="P102">
        <v>10476925.799999999</v>
      </c>
      <c r="Q102">
        <v>12223080.1</v>
      </c>
      <c r="R102">
        <v>13969234.399999999</v>
      </c>
      <c r="S102">
        <v>15715388.699999999</v>
      </c>
      <c r="X102">
        <v>6</v>
      </c>
      <c r="AF102">
        <v>2501850</v>
      </c>
      <c r="AG102" s="2">
        <f t="shared" si="30"/>
        <v>184615.38461538462</v>
      </c>
      <c r="AH102">
        <f t="shared" si="25"/>
        <v>2686465.3846153845</v>
      </c>
      <c r="AL102">
        <v>400000</v>
      </c>
      <c r="AM102">
        <f t="shared" si="31"/>
        <v>89670.329670329666</v>
      </c>
      <c r="AN102" s="2">
        <f t="shared" si="26"/>
        <v>489670.32967032969</v>
      </c>
      <c r="AT102">
        <v>4500000</v>
      </c>
      <c r="AU102" s="2">
        <f t="shared" si="32"/>
        <v>342857.14285714284</v>
      </c>
      <c r="AV102" s="2">
        <f t="shared" si="27"/>
        <v>4842857.1428571427</v>
      </c>
      <c r="AY102">
        <v>600000</v>
      </c>
      <c r="AZ102" s="2">
        <f t="shared" si="33"/>
        <v>105494.5054945055</v>
      </c>
      <c r="BA102">
        <f t="shared" si="28"/>
        <v>705494.50549450552</v>
      </c>
      <c r="BI102" s="2">
        <f t="shared" si="34"/>
        <v>197802.1978021978</v>
      </c>
    </row>
    <row r="103" spans="1:61" x14ac:dyDescent="0.25">
      <c r="A103" s="1">
        <v>44293</v>
      </c>
      <c r="B103">
        <v>750000</v>
      </c>
      <c r="C103">
        <v>1700000</v>
      </c>
      <c r="D103" s="2">
        <f t="shared" si="14"/>
        <v>1358617.3076923077</v>
      </c>
      <c r="E103" s="2">
        <v>2717234.6153846155</v>
      </c>
      <c r="F103" s="2">
        <f t="shared" si="21"/>
        <v>252307.69230769231</v>
      </c>
      <c r="G103" s="2">
        <v>504615.38461538462</v>
      </c>
      <c r="H103">
        <f t="shared" si="18"/>
        <v>2450000</v>
      </c>
      <c r="I103">
        <v>4900000</v>
      </c>
      <c r="J103" s="2">
        <f t="shared" si="29"/>
        <v>361538.46153846156</v>
      </c>
      <c r="K103" s="2">
        <v>723076.92307692312</v>
      </c>
      <c r="L103" s="2">
        <f t="shared" si="24"/>
        <v>115384.61538461538</v>
      </c>
      <c r="M103" s="2">
        <v>230769.23076923075</v>
      </c>
      <c r="N103" s="2">
        <f t="shared" si="16"/>
        <v>4653232.692307693</v>
      </c>
      <c r="O103">
        <v>17461543</v>
      </c>
      <c r="P103">
        <v>10476925.799999999</v>
      </c>
      <c r="Q103">
        <v>12223080.1</v>
      </c>
      <c r="R103">
        <v>13969234.399999999</v>
      </c>
      <c r="S103">
        <v>15715388.699999999</v>
      </c>
      <c r="X103">
        <v>7</v>
      </c>
      <c r="AF103">
        <v>2501850</v>
      </c>
      <c r="AG103" s="2">
        <f t="shared" si="30"/>
        <v>215384.61538461538</v>
      </c>
      <c r="AH103">
        <f t="shared" si="25"/>
        <v>2717234.6153846155</v>
      </c>
      <c r="AL103">
        <v>400000</v>
      </c>
      <c r="AM103">
        <f t="shared" si="31"/>
        <v>104615.38461538461</v>
      </c>
      <c r="AN103" s="2">
        <f t="shared" si="26"/>
        <v>504615.38461538462</v>
      </c>
      <c r="AT103">
        <v>4500000</v>
      </c>
      <c r="AU103" s="2">
        <f t="shared" si="32"/>
        <v>400000</v>
      </c>
      <c r="AV103" s="2">
        <f t="shared" si="27"/>
        <v>4900000</v>
      </c>
      <c r="AY103">
        <v>600000</v>
      </c>
      <c r="AZ103" s="2">
        <f t="shared" si="33"/>
        <v>123076.92307692309</v>
      </c>
      <c r="BA103">
        <f t="shared" si="28"/>
        <v>723076.92307692312</v>
      </c>
      <c r="BI103" s="2">
        <f t="shared" si="34"/>
        <v>230769.23076923075</v>
      </c>
    </row>
    <row r="104" spans="1:61" x14ac:dyDescent="0.25">
      <c r="A104" s="1">
        <v>44294</v>
      </c>
      <c r="B104">
        <v>750000</v>
      </c>
      <c r="C104">
        <v>1700000</v>
      </c>
      <c r="D104" s="2">
        <f t="shared" si="14"/>
        <v>1374001.923076923</v>
      </c>
      <c r="E104" s="2">
        <v>2748003.846153846</v>
      </c>
      <c r="F104" s="2">
        <f t="shared" si="21"/>
        <v>259780.21978021978</v>
      </c>
      <c r="G104" s="2">
        <v>519560.43956043955</v>
      </c>
      <c r="H104">
        <f t="shared" si="18"/>
        <v>2478571.4285714286</v>
      </c>
      <c r="I104">
        <v>4957142.8571428573</v>
      </c>
      <c r="J104" s="2">
        <f t="shared" si="29"/>
        <v>370329.67032967031</v>
      </c>
      <c r="K104" s="2">
        <v>740659.34065934061</v>
      </c>
      <c r="L104" s="2">
        <f t="shared" si="24"/>
        <v>131868.13186813187</v>
      </c>
      <c r="M104" s="2">
        <v>263736.26373626373</v>
      </c>
      <c r="N104" s="2">
        <f t="shared" si="16"/>
        <v>4746419.5054945052</v>
      </c>
      <c r="O104">
        <v>17461543</v>
      </c>
      <c r="P104">
        <v>10476925.799999999</v>
      </c>
      <c r="Q104">
        <v>12223080.1</v>
      </c>
      <c r="R104">
        <v>13969234.399999999</v>
      </c>
      <c r="S104">
        <v>15715388.699999999</v>
      </c>
      <c r="X104">
        <v>8</v>
      </c>
      <c r="AF104">
        <v>2501850</v>
      </c>
      <c r="AG104" s="2">
        <f t="shared" si="30"/>
        <v>246153.84615384616</v>
      </c>
      <c r="AH104">
        <f t="shared" si="25"/>
        <v>2748003.846153846</v>
      </c>
      <c r="AL104">
        <v>400000</v>
      </c>
      <c r="AM104">
        <f t="shared" si="31"/>
        <v>119560.43956043955</v>
      </c>
      <c r="AN104" s="2">
        <f t="shared" si="26"/>
        <v>519560.43956043955</v>
      </c>
      <c r="AT104">
        <v>4500000</v>
      </c>
      <c r="AU104" s="2">
        <f t="shared" si="32"/>
        <v>457142.85714285716</v>
      </c>
      <c r="AV104" s="2">
        <f t="shared" si="27"/>
        <v>4957142.8571428573</v>
      </c>
      <c r="AY104">
        <v>600000</v>
      </c>
      <c r="AZ104" s="2">
        <f t="shared" si="33"/>
        <v>140659.34065934067</v>
      </c>
      <c r="BA104">
        <f t="shared" si="28"/>
        <v>740659.34065934061</v>
      </c>
      <c r="BI104" s="2">
        <f t="shared" si="34"/>
        <v>263736.26373626373</v>
      </c>
    </row>
    <row r="105" spans="1:61" x14ac:dyDescent="0.25">
      <c r="A105" s="1">
        <v>44295</v>
      </c>
      <c r="B105">
        <v>750000</v>
      </c>
      <c r="C105">
        <v>1700000</v>
      </c>
      <c r="D105" s="2">
        <f t="shared" si="14"/>
        <v>1389386.5384615385</v>
      </c>
      <c r="E105" s="2">
        <v>2778773.076923077</v>
      </c>
      <c r="F105" s="2">
        <f t="shared" si="21"/>
        <v>267252.74725274724</v>
      </c>
      <c r="G105" s="2">
        <v>534505.49450549448</v>
      </c>
      <c r="H105">
        <f t="shared" si="18"/>
        <v>2507142.8571428573</v>
      </c>
      <c r="I105">
        <v>5014285.7142857146</v>
      </c>
      <c r="J105" s="2">
        <f t="shared" si="29"/>
        <v>379120.87912087911</v>
      </c>
      <c r="K105" s="2">
        <v>758241.75824175822</v>
      </c>
      <c r="L105" s="2">
        <f t="shared" si="24"/>
        <v>148351.64835164836</v>
      </c>
      <c r="M105" s="2">
        <v>296703.29670329671</v>
      </c>
      <c r="N105" s="2">
        <f t="shared" si="16"/>
        <v>4839606.3186813183</v>
      </c>
      <c r="O105">
        <v>17461543</v>
      </c>
      <c r="P105">
        <v>10476925.799999999</v>
      </c>
      <c r="Q105">
        <v>12223080.1</v>
      </c>
      <c r="R105">
        <v>13969234.399999999</v>
      </c>
      <c r="S105">
        <v>15715388.699999999</v>
      </c>
      <c r="X105">
        <v>9</v>
      </c>
      <c r="AF105">
        <v>2501850</v>
      </c>
      <c r="AG105" s="2">
        <f t="shared" si="30"/>
        <v>276923.07692307694</v>
      </c>
      <c r="AH105">
        <f t="shared" si="25"/>
        <v>2778773.076923077</v>
      </c>
      <c r="AL105">
        <v>400000</v>
      </c>
      <c r="AM105">
        <f t="shared" si="31"/>
        <v>134505.49450549448</v>
      </c>
      <c r="AN105" s="2">
        <f t="shared" si="26"/>
        <v>534505.49450549448</v>
      </c>
      <c r="AT105">
        <v>4500000</v>
      </c>
      <c r="AU105" s="2">
        <f t="shared" si="32"/>
        <v>514285.71428571432</v>
      </c>
      <c r="AV105" s="2">
        <f t="shared" si="27"/>
        <v>5014285.7142857146</v>
      </c>
      <c r="AY105">
        <v>600000</v>
      </c>
      <c r="AZ105" s="2">
        <f t="shared" si="33"/>
        <v>158241.75824175825</v>
      </c>
      <c r="BA105">
        <f t="shared" si="28"/>
        <v>758241.75824175822</v>
      </c>
      <c r="BI105" s="2">
        <f t="shared" si="34"/>
        <v>296703.29670329671</v>
      </c>
    </row>
    <row r="106" spans="1:61" x14ac:dyDescent="0.25">
      <c r="A106" s="1">
        <v>44296</v>
      </c>
      <c r="B106">
        <v>750000</v>
      </c>
      <c r="C106">
        <v>1700000</v>
      </c>
      <c r="D106" s="2">
        <f t="shared" si="14"/>
        <v>1404771.1538461538</v>
      </c>
      <c r="E106" s="2">
        <v>2809542.3076923075</v>
      </c>
      <c r="F106" s="2">
        <f t="shared" si="21"/>
        <v>274725.27472527471</v>
      </c>
      <c r="G106" s="2">
        <v>549450.54945054941</v>
      </c>
      <c r="H106">
        <f t="shared" si="18"/>
        <v>2535714.2857142859</v>
      </c>
      <c r="I106">
        <v>5071428.5714285718</v>
      </c>
      <c r="J106" s="2">
        <f t="shared" si="29"/>
        <v>387912.08791208791</v>
      </c>
      <c r="K106" s="2">
        <v>775824.17582417582</v>
      </c>
      <c r="L106" s="2">
        <f t="shared" si="24"/>
        <v>164835.16483516485</v>
      </c>
      <c r="M106" s="2">
        <v>329670.32967032969</v>
      </c>
      <c r="N106" s="2">
        <f t="shared" si="16"/>
        <v>4932793.1318681324</v>
      </c>
      <c r="O106">
        <v>17461543</v>
      </c>
      <c r="P106">
        <v>10476925.799999999</v>
      </c>
      <c r="Q106">
        <v>12223080.1</v>
      </c>
      <c r="R106">
        <v>13969234.399999999</v>
      </c>
      <c r="S106">
        <v>15715388.699999999</v>
      </c>
      <c r="X106">
        <v>10</v>
      </c>
      <c r="AF106">
        <v>2501850</v>
      </c>
      <c r="AG106" s="2">
        <f t="shared" si="30"/>
        <v>307692.30769230769</v>
      </c>
      <c r="AH106">
        <f t="shared" si="25"/>
        <v>2809542.3076923075</v>
      </c>
      <c r="AL106">
        <v>400000</v>
      </c>
      <c r="AM106">
        <f t="shared" si="31"/>
        <v>149450.54945054944</v>
      </c>
      <c r="AN106" s="2">
        <f t="shared" si="26"/>
        <v>549450.54945054941</v>
      </c>
      <c r="AT106">
        <v>4500000</v>
      </c>
      <c r="AU106" s="2">
        <f t="shared" si="32"/>
        <v>571428.57142857148</v>
      </c>
      <c r="AV106" s="2">
        <f t="shared" si="27"/>
        <v>5071428.5714285718</v>
      </c>
      <c r="AY106">
        <v>600000</v>
      </c>
      <c r="AZ106" s="2">
        <f t="shared" si="33"/>
        <v>175824.17582417582</v>
      </c>
      <c r="BA106">
        <f t="shared" si="28"/>
        <v>775824.17582417582</v>
      </c>
      <c r="BI106" s="2">
        <f t="shared" si="34"/>
        <v>329670.32967032969</v>
      </c>
    </row>
    <row r="107" spans="1:61" x14ac:dyDescent="0.25">
      <c r="A107" s="1">
        <v>44297</v>
      </c>
      <c r="B107">
        <v>750000</v>
      </c>
      <c r="C107">
        <v>1700000</v>
      </c>
      <c r="D107" s="2">
        <f t="shared" si="14"/>
        <v>1420155.7692307692</v>
      </c>
      <c r="E107" s="2">
        <v>2840311.5384615385</v>
      </c>
      <c r="F107" s="2">
        <f t="shared" si="21"/>
        <v>282197.80219780223</v>
      </c>
      <c r="G107" s="2">
        <v>564395.60439560446</v>
      </c>
      <c r="H107">
        <f t="shared" si="18"/>
        <v>2564285.7142857146</v>
      </c>
      <c r="I107">
        <v>5128571.4285714291</v>
      </c>
      <c r="J107" s="2">
        <f t="shared" si="29"/>
        <v>396703.29670329671</v>
      </c>
      <c r="K107" s="2">
        <v>793406.59340659343</v>
      </c>
      <c r="L107" s="2">
        <f t="shared" si="24"/>
        <v>181318.68131868131</v>
      </c>
      <c r="M107" s="2">
        <v>362637.36263736262</v>
      </c>
      <c r="N107" s="2">
        <f t="shared" si="16"/>
        <v>5025979.9450549446</v>
      </c>
      <c r="O107">
        <v>17461543</v>
      </c>
      <c r="P107">
        <v>10476925.799999999</v>
      </c>
      <c r="Q107">
        <v>12223080.1</v>
      </c>
      <c r="R107">
        <v>13969234.399999999</v>
      </c>
      <c r="S107">
        <v>15715388.699999999</v>
      </c>
      <c r="X107">
        <v>11</v>
      </c>
      <c r="AF107">
        <v>2501850</v>
      </c>
      <c r="AG107" s="2">
        <f t="shared" si="30"/>
        <v>338461.53846153844</v>
      </c>
      <c r="AH107">
        <f t="shared" si="25"/>
        <v>2840311.5384615385</v>
      </c>
      <c r="AL107">
        <v>400000</v>
      </c>
      <c r="AM107">
        <f t="shared" si="31"/>
        <v>164395.6043956044</v>
      </c>
      <c r="AN107" s="2">
        <f t="shared" si="26"/>
        <v>564395.60439560446</v>
      </c>
      <c r="AT107">
        <v>4500000</v>
      </c>
      <c r="AU107" s="2">
        <f t="shared" si="32"/>
        <v>628571.42857142864</v>
      </c>
      <c r="AV107" s="2">
        <f t="shared" si="27"/>
        <v>5128571.4285714291</v>
      </c>
      <c r="AY107">
        <v>600000</v>
      </c>
      <c r="AZ107" s="2">
        <f t="shared" si="33"/>
        <v>193406.59340659343</v>
      </c>
      <c r="BA107">
        <f t="shared" si="28"/>
        <v>793406.59340659343</v>
      </c>
      <c r="BI107" s="2">
        <f t="shared" si="34"/>
        <v>362637.36263736262</v>
      </c>
    </row>
    <row r="108" spans="1:61" x14ac:dyDescent="0.25">
      <c r="A108" s="1">
        <v>44298</v>
      </c>
      <c r="B108">
        <v>750000</v>
      </c>
      <c r="C108">
        <v>1700000</v>
      </c>
      <c r="D108" s="2">
        <f t="shared" si="14"/>
        <v>1435540.3846153845</v>
      </c>
      <c r="E108" s="2">
        <v>2871080.769230769</v>
      </c>
      <c r="F108" s="2">
        <f t="shared" si="21"/>
        <v>289670.32967032969</v>
      </c>
      <c r="G108" s="2">
        <v>579340.65934065939</v>
      </c>
      <c r="H108">
        <f t="shared" si="18"/>
        <v>2592857.1428571427</v>
      </c>
      <c r="I108">
        <v>5185714.2857142854</v>
      </c>
      <c r="J108" s="2">
        <f t="shared" si="29"/>
        <v>405494.50549450552</v>
      </c>
      <c r="K108" s="2">
        <v>810989.01098901103</v>
      </c>
      <c r="L108" s="2">
        <f t="shared" si="24"/>
        <v>197802.1978021978</v>
      </c>
      <c r="M108" s="2">
        <v>395604.3956043956</v>
      </c>
      <c r="N108" s="2">
        <f t="shared" si="16"/>
        <v>5119166.7582417568</v>
      </c>
      <c r="O108">
        <v>17461543</v>
      </c>
      <c r="P108">
        <v>10476925.799999999</v>
      </c>
      <c r="Q108">
        <v>12223080.1</v>
      </c>
      <c r="R108">
        <v>13969234.399999999</v>
      </c>
      <c r="S108">
        <v>15715388.699999999</v>
      </c>
      <c r="X108">
        <v>12</v>
      </c>
      <c r="AF108">
        <v>2501850</v>
      </c>
      <c r="AG108" s="2">
        <f t="shared" si="30"/>
        <v>369230.76923076925</v>
      </c>
      <c r="AH108">
        <f t="shared" si="25"/>
        <v>2871080.769230769</v>
      </c>
      <c r="AL108">
        <v>400000</v>
      </c>
      <c r="AM108">
        <f t="shared" si="31"/>
        <v>179340.65934065933</v>
      </c>
      <c r="AN108" s="2">
        <f t="shared" si="26"/>
        <v>579340.65934065939</v>
      </c>
      <c r="AT108">
        <v>4500000</v>
      </c>
      <c r="AU108" s="2">
        <f t="shared" si="32"/>
        <v>685714.28571428568</v>
      </c>
      <c r="AV108" s="2">
        <f t="shared" si="27"/>
        <v>5185714.2857142854</v>
      </c>
      <c r="AY108">
        <v>600000</v>
      </c>
      <c r="AZ108" s="2">
        <f t="shared" si="33"/>
        <v>210989.010989011</v>
      </c>
      <c r="BA108">
        <f t="shared" si="28"/>
        <v>810989.01098901103</v>
      </c>
      <c r="BI108" s="2">
        <f t="shared" si="34"/>
        <v>395604.3956043956</v>
      </c>
    </row>
    <row r="109" spans="1:61" x14ac:dyDescent="0.25">
      <c r="A109" s="1">
        <v>44299</v>
      </c>
      <c r="B109">
        <v>750000</v>
      </c>
      <c r="C109">
        <v>1700000</v>
      </c>
      <c r="D109" s="2">
        <f t="shared" si="14"/>
        <v>1450925</v>
      </c>
      <c r="E109" s="2">
        <v>2901850</v>
      </c>
      <c r="F109" s="2">
        <f t="shared" si="21"/>
        <v>297142.85714285716</v>
      </c>
      <c r="G109" s="2">
        <v>594285.71428571432</v>
      </c>
      <c r="H109">
        <f t="shared" si="18"/>
        <v>2621428.5714285714</v>
      </c>
      <c r="I109">
        <v>5242857.1428571427</v>
      </c>
      <c r="J109" s="2">
        <f t="shared" si="29"/>
        <v>414285.71428571432</v>
      </c>
      <c r="K109" s="2">
        <v>828571.42857142864</v>
      </c>
      <c r="L109" s="2">
        <f t="shared" si="24"/>
        <v>214285.71428571429</v>
      </c>
      <c r="M109" s="2">
        <v>428571.42857142858</v>
      </c>
      <c r="N109" s="2">
        <f t="shared" si="16"/>
        <v>5212353.5714285718</v>
      </c>
      <c r="O109">
        <v>17461543</v>
      </c>
      <c r="P109">
        <v>10476925.799999999</v>
      </c>
      <c r="Q109">
        <v>12223080.1</v>
      </c>
      <c r="R109">
        <v>13969234.399999999</v>
      </c>
      <c r="S109">
        <v>15715388.699999999</v>
      </c>
      <c r="X109">
        <v>13</v>
      </c>
      <c r="AF109">
        <v>2501850</v>
      </c>
      <c r="AG109" s="2">
        <f t="shared" si="30"/>
        <v>400000</v>
      </c>
      <c r="AH109">
        <f t="shared" si="25"/>
        <v>2901850</v>
      </c>
      <c r="AL109">
        <v>400000</v>
      </c>
      <c r="AM109">
        <f t="shared" si="31"/>
        <v>194285.71428571426</v>
      </c>
      <c r="AN109" s="2">
        <f t="shared" si="26"/>
        <v>594285.71428571432</v>
      </c>
      <c r="AT109">
        <v>4500000</v>
      </c>
      <c r="AU109" s="2">
        <f t="shared" si="32"/>
        <v>742857.14285714284</v>
      </c>
      <c r="AV109" s="2">
        <f t="shared" si="27"/>
        <v>5242857.1428571427</v>
      </c>
      <c r="AY109">
        <v>600000</v>
      </c>
      <c r="AZ109" s="2">
        <f t="shared" si="33"/>
        <v>228571.42857142858</v>
      </c>
      <c r="BA109">
        <f t="shared" si="28"/>
        <v>828571.42857142864</v>
      </c>
      <c r="BI109" s="2">
        <f t="shared" si="34"/>
        <v>428571.42857142858</v>
      </c>
    </row>
    <row r="110" spans="1:61" x14ac:dyDescent="0.25">
      <c r="A110" s="1">
        <v>44300</v>
      </c>
      <c r="B110">
        <v>750000</v>
      </c>
      <c r="C110">
        <v>1700000</v>
      </c>
      <c r="D110" s="2">
        <f t="shared" si="14"/>
        <v>1466309.6153846155</v>
      </c>
      <c r="E110" s="2">
        <v>2932619.230769231</v>
      </c>
      <c r="F110" s="2">
        <f t="shared" si="21"/>
        <v>304615.38461538462</v>
      </c>
      <c r="G110" s="2">
        <v>609230.76923076925</v>
      </c>
      <c r="H110">
        <f t="shared" si="18"/>
        <v>2650000</v>
      </c>
      <c r="I110">
        <v>5300000</v>
      </c>
      <c r="J110" s="2">
        <f t="shared" si="29"/>
        <v>423076.92307692312</v>
      </c>
      <c r="K110" s="2">
        <v>846153.84615384624</v>
      </c>
      <c r="L110" s="2">
        <f t="shared" si="24"/>
        <v>230769.23076923075</v>
      </c>
      <c r="M110" s="2">
        <v>461538.4615384615</v>
      </c>
      <c r="N110" s="2">
        <f t="shared" si="16"/>
        <v>5305540.384615384</v>
      </c>
      <c r="O110">
        <v>17461543</v>
      </c>
      <c r="P110">
        <v>10476925.799999999</v>
      </c>
      <c r="Q110">
        <v>12223080.1</v>
      </c>
      <c r="R110">
        <v>13969234.399999999</v>
      </c>
      <c r="S110">
        <v>15715388.699999999</v>
      </c>
      <c r="X110">
        <v>14</v>
      </c>
      <c r="AF110">
        <v>2501850</v>
      </c>
      <c r="AG110" s="2">
        <f t="shared" si="30"/>
        <v>430769.23076923075</v>
      </c>
      <c r="AH110">
        <f t="shared" si="25"/>
        <v>2932619.230769231</v>
      </c>
      <c r="AL110">
        <v>400000</v>
      </c>
      <c r="AM110">
        <f t="shared" si="31"/>
        <v>209230.76923076922</v>
      </c>
      <c r="AN110" s="2">
        <f t="shared" si="26"/>
        <v>609230.76923076925</v>
      </c>
      <c r="AT110">
        <v>4500000</v>
      </c>
      <c r="AU110" s="2">
        <f t="shared" si="32"/>
        <v>800000</v>
      </c>
      <c r="AV110" s="2">
        <f t="shared" si="27"/>
        <v>5300000</v>
      </c>
      <c r="AY110">
        <v>600000</v>
      </c>
      <c r="AZ110" s="2">
        <f t="shared" si="33"/>
        <v>246153.84615384619</v>
      </c>
      <c r="BA110">
        <f t="shared" si="28"/>
        <v>846153.84615384624</v>
      </c>
      <c r="BI110" s="2">
        <f t="shared" si="34"/>
        <v>461538.4615384615</v>
      </c>
    </row>
    <row r="111" spans="1:61" x14ac:dyDescent="0.25">
      <c r="A111" s="1">
        <v>44301</v>
      </c>
      <c r="B111">
        <v>750000</v>
      </c>
      <c r="C111">
        <v>1700000</v>
      </c>
      <c r="D111" s="2">
        <f t="shared" si="14"/>
        <v>1481694.2307692308</v>
      </c>
      <c r="E111" s="2">
        <v>2963388.4615384615</v>
      </c>
      <c r="F111" s="2">
        <f t="shared" si="21"/>
        <v>312087.91208791209</v>
      </c>
      <c r="G111" s="2">
        <v>624175.82417582418</v>
      </c>
      <c r="H111">
        <f t="shared" si="18"/>
        <v>2678571.4285714286</v>
      </c>
      <c r="I111">
        <v>5357142.8571428573</v>
      </c>
      <c r="J111" s="2">
        <f t="shared" si="29"/>
        <v>431868.13186813187</v>
      </c>
      <c r="K111" s="2">
        <v>863736.26373626373</v>
      </c>
      <c r="L111" s="2">
        <f t="shared" si="24"/>
        <v>247252.74725274724</v>
      </c>
      <c r="M111" s="2">
        <v>494505.49450549448</v>
      </c>
      <c r="N111" s="2">
        <f t="shared" si="16"/>
        <v>5398727.1978021972</v>
      </c>
      <c r="O111">
        <v>17461543</v>
      </c>
      <c r="P111">
        <v>10476925.799999999</v>
      </c>
      <c r="Q111">
        <v>12223080.1</v>
      </c>
      <c r="R111">
        <v>13969234.399999999</v>
      </c>
      <c r="S111">
        <v>15715388.699999999</v>
      </c>
      <c r="X111">
        <v>15</v>
      </c>
      <c r="AF111">
        <v>2501850</v>
      </c>
      <c r="AG111" s="2">
        <f t="shared" si="30"/>
        <v>461538.46153846156</v>
      </c>
      <c r="AH111">
        <f t="shared" si="25"/>
        <v>2963388.4615384615</v>
      </c>
      <c r="AL111">
        <v>400000</v>
      </c>
      <c r="AM111">
        <f t="shared" si="31"/>
        <v>224175.82417582418</v>
      </c>
      <c r="AN111" s="2">
        <f t="shared" si="26"/>
        <v>624175.82417582418</v>
      </c>
      <c r="AT111">
        <v>4500000</v>
      </c>
      <c r="AU111" s="2">
        <f t="shared" si="32"/>
        <v>857142.85714285716</v>
      </c>
      <c r="AV111" s="2">
        <f t="shared" si="27"/>
        <v>5357142.8571428573</v>
      </c>
      <c r="AY111">
        <v>600000</v>
      </c>
      <c r="AZ111" s="2">
        <f t="shared" si="33"/>
        <v>263736.26373626373</v>
      </c>
      <c r="BA111">
        <f t="shared" si="28"/>
        <v>863736.26373626373</v>
      </c>
      <c r="BI111" s="2">
        <f t="shared" si="34"/>
        <v>494505.49450549448</v>
      </c>
    </row>
    <row r="112" spans="1:61" x14ac:dyDescent="0.25">
      <c r="A112" s="1">
        <v>44302</v>
      </c>
      <c r="B112">
        <v>750000</v>
      </c>
      <c r="C112">
        <v>1700000</v>
      </c>
      <c r="D112" s="2">
        <f t="shared" si="14"/>
        <v>1497078.8461538462</v>
      </c>
      <c r="E112" s="2">
        <v>2994157.6923076925</v>
      </c>
      <c r="F112" s="2">
        <f t="shared" si="21"/>
        <v>319560.43956043955</v>
      </c>
      <c r="G112" s="2">
        <v>639120.87912087911</v>
      </c>
      <c r="H112">
        <f t="shared" si="18"/>
        <v>2707142.8571428573</v>
      </c>
      <c r="I112">
        <v>5414285.7142857146</v>
      </c>
      <c r="J112" s="2">
        <f t="shared" si="29"/>
        <v>440659.34065934067</v>
      </c>
      <c r="K112" s="2">
        <v>881318.68131868134</v>
      </c>
      <c r="L112" s="2">
        <f t="shared" si="24"/>
        <v>263736.26373626373</v>
      </c>
      <c r="M112" s="2">
        <v>527472.52747252746</v>
      </c>
      <c r="N112" s="2">
        <f t="shared" si="16"/>
        <v>5491914.0109890122</v>
      </c>
      <c r="O112">
        <v>17461543</v>
      </c>
      <c r="P112">
        <v>10476925.799999999</v>
      </c>
      <c r="Q112">
        <v>12223080.1</v>
      </c>
      <c r="R112">
        <v>13969234.399999999</v>
      </c>
      <c r="S112">
        <v>15715388.699999999</v>
      </c>
      <c r="X112">
        <v>16</v>
      </c>
      <c r="AF112">
        <v>2501850</v>
      </c>
      <c r="AG112" s="2">
        <f t="shared" si="30"/>
        <v>492307.69230769231</v>
      </c>
      <c r="AH112">
        <f t="shared" si="25"/>
        <v>2994157.6923076925</v>
      </c>
      <c r="AL112">
        <v>400000</v>
      </c>
      <c r="AM112">
        <f t="shared" si="31"/>
        <v>239120.87912087911</v>
      </c>
      <c r="AN112" s="2">
        <f t="shared" si="26"/>
        <v>639120.87912087911</v>
      </c>
      <c r="AT112">
        <v>4500000</v>
      </c>
      <c r="AU112" s="2">
        <f t="shared" si="32"/>
        <v>914285.71428571432</v>
      </c>
      <c r="AV112" s="2">
        <f t="shared" si="27"/>
        <v>5414285.7142857146</v>
      </c>
      <c r="AY112">
        <v>600000</v>
      </c>
      <c r="AZ112" s="2">
        <f t="shared" si="33"/>
        <v>281318.68131868134</v>
      </c>
      <c r="BA112">
        <f t="shared" si="28"/>
        <v>881318.68131868134</v>
      </c>
      <c r="BI112" s="2">
        <f t="shared" si="34"/>
        <v>527472.52747252746</v>
      </c>
    </row>
    <row r="113" spans="1:61" x14ac:dyDescent="0.25">
      <c r="A113" s="1">
        <v>44303</v>
      </c>
      <c r="B113">
        <v>750000</v>
      </c>
      <c r="C113">
        <v>1700000</v>
      </c>
      <c r="D113" s="2">
        <f t="shared" si="14"/>
        <v>1512463.4615384615</v>
      </c>
      <c r="E113" s="2">
        <v>3024926.923076923</v>
      </c>
      <c r="F113" s="2">
        <f t="shared" si="21"/>
        <v>327032.96703296702</v>
      </c>
      <c r="G113" s="2">
        <v>654065.93406593404</v>
      </c>
      <c r="H113">
        <f t="shared" si="18"/>
        <v>2735714.2857142859</v>
      </c>
      <c r="I113">
        <v>5471428.5714285718</v>
      </c>
      <c r="J113" s="2">
        <f t="shared" si="29"/>
        <v>449450.54945054947</v>
      </c>
      <c r="K113" s="2">
        <v>898901.09890109894</v>
      </c>
      <c r="L113" s="2">
        <f t="shared" si="24"/>
        <v>280219.78021978022</v>
      </c>
      <c r="M113" s="2">
        <v>560439.56043956045</v>
      </c>
      <c r="N113" s="2">
        <f t="shared" si="16"/>
        <v>5585100.8241758244</v>
      </c>
      <c r="O113">
        <v>17461543</v>
      </c>
      <c r="P113">
        <v>10476925.799999999</v>
      </c>
      <c r="Q113">
        <v>12223080.1</v>
      </c>
      <c r="R113">
        <v>13969234.399999999</v>
      </c>
      <c r="S113">
        <v>15715388.699999999</v>
      </c>
      <c r="X113">
        <v>17</v>
      </c>
      <c r="AF113">
        <v>2501850</v>
      </c>
      <c r="AG113" s="2">
        <f t="shared" si="30"/>
        <v>523076.92307692306</v>
      </c>
      <c r="AH113">
        <f t="shared" si="25"/>
        <v>3024926.923076923</v>
      </c>
      <c r="AL113">
        <v>400000</v>
      </c>
      <c r="AM113">
        <f t="shared" si="31"/>
        <v>254065.93406593404</v>
      </c>
      <c r="AN113" s="2">
        <f t="shared" si="26"/>
        <v>654065.93406593404</v>
      </c>
      <c r="AT113">
        <v>4500000</v>
      </c>
      <c r="AU113" s="2">
        <f t="shared" si="32"/>
        <v>971428.57142857148</v>
      </c>
      <c r="AV113" s="2">
        <f t="shared" si="27"/>
        <v>5471428.5714285718</v>
      </c>
      <c r="AY113">
        <v>600000</v>
      </c>
      <c r="AZ113" s="2">
        <f t="shared" si="33"/>
        <v>298901.09890109894</v>
      </c>
      <c r="BA113">
        <f t="shared" si="28"/>
        <v>898901.09890109894</v>
      </c>
      <c r="BI113" s="2">
        <f t="shared" si="34"/>
        <v>560439.56043956045</v>
      </c>
    </row>
    <row r="114" spans="1:61" x14ac:dyDescent="0.25">
      <c r="A114" s="1">
        <v>44304</v>
      </c>
      <c r="B114">
        <v>750000</v>
      </c>
      <c r="C114">
        <v>1700000</v>
      </c>
      <c r="D114" s="2">
        <f t="shared" si="14"/>
        <v>1527848.076923077</v>
      </c>
      <c r="E114" s="2">
        <v>3055696.153846154</v>
      </c>
      <c r="F114" s="2">
        <f t="shared" si="21"/>
        <v>334505.49450549448</v>
      </c>
      <c r="G114" s="2">
        <v>669010.98901098897</v>
      </c>
      <c r="H114">
        <f t="shared" si="18"/>
        <v>2764285.7142857146</v>
      </c>
      <c r="I114">
        <v>5528571.4285714291</v>
      </c>
      <c r="J114" s="2">
        <f t="shared" si="29"/>
        <v>458241.75824175822</v>
      </c>
      <c r="K114" s="2">
        <v>916483.51648351643</v>
      </c>
      <c r="L114" s="2">
        <f t="shared" si="24"/>
        <v>296703.29670329671</v>
      </c>
      <c r="M114" s="2">
        <v>593406.59340659343</v>
      </c>
      <c r="N114" s="2">
        <f t="shared" si="16"/>
        <v>5678287.6373626366</v>
      </c>
      <c r="O114">
        <v>17461543</v>
      </c>
      <c r="P114">
        <v>10476925.799999999</v>
      </c>
      <c r="Q114">
        <v>12223080.1</v>
      </c>
      <c r="R114">
        <v>13969234.399999999</v>
      </c>
      <c r="S114">
        <v>15715388.699999999</v>
      </c>
      <c r="X114">
        <v>18</v>
      </c>
      <c r="AF114">
        <v>2501850</v>
      </c>
      <c r="AG114" s="2">
        <f t="shared" si="30"/>
        <v>553846.15384615387</v>
      </c>
      <c r="AH114">
        <f t="shared" si="25"/>
        <v>3055696.153846154</v>
      </c>
      <c r="AL114">
        <v>400000</v>
      </c>
      <c r="AM114">
        <f t="shared" si="31"/>
        <v>269010.98901098897</v>
      </c>
      <c r="AN114" s="2">
        <f t="shared" si="26"/>
        <v>669010.98901098897</v>
      </c>
      <c r="AT114">
        <v>4500000</v>
      </c>
      <c r="AU114" s="2">
        <f t="shared" si="32"/>
        <v>1028571.4285714286</v>
      </c>
      <c r="AV114" s="2">
        <f t="shared" si="27"/>
        <v>5528571.4285714291</v>
      </c>
      <c r="AY114">
        <v>600000</v>
      </c>
      <c r="AZ114" s="2">
        <f t="shared" si="33"/>
        <v>316483.51648351649</v>
      </c>
      <c r="BA114">
        <f t="shared" si="28"/>
        <v>916483.51648351643</v>
      </c>
      <c r="BI114" s="2">
        <f t="shared" si="34"/>
        <v>593406.59340659343</v>
      </c>
    </row>
    <row r="115" spans="1:61" x14ac:dyDescent="0.25">
      <c r="A115" s="1">
        <v>44305</v>
      </c>
      <c r="B115">
        <v>750000</v>
      </c>
      <c r="C115">
        <v>1700000</v>
      </c>
      <c r="D115" s="2">
        <f t="shared" si="14"/>
        <v>1543232.6923076923</v>
      </c>
      <c r="E115" s="2">
        <v>3086465.3846153845</v>
      </c>
      <c r="F115" s="2">
        <f t="shared" si="21"/>
        <v>341978.02197802195</v>
      </c>
      <c r="G115" s="2">
        <v>683956.0439560439</v>
      </c>
      <c r="H115">
        <f t="shared" si="18"/>
        <v>2792857.1428571427</v>
      </c>
      <c r="I115">
        <v>5585714.2857142854</v>
      </c>
      <c r="J115" s="2">
        <f t="shared" si="29"/>
        <v>467032.96703296702</v>
      </c>
      <c r="K115" s="2">
        <v>934065.93406593404</v>
      </c>
      <c r="L115" s="2">
        <f t="shared" si="24"/>
        <v>313186.8131868132</v>
      </c>
      <c r="M115" s="2">
        <v>626373.62637362641</v>
      </c>
      <c r="N115" s="2">
        <f t="shared" si="16"/>
        <v>5771474.4505494498</v>
      </c>
      <c r="O115">
        <v>17461543</v>
      </c>
      <c r="P115">
        <v>10476925.799999999</v>
      </c>
      <c r="Q115">
        <v>12223080.1</v>
      </c>
      <c r="R115">
        <v>13969234.399999999</v>
      </c>
      <c r="S115">
        <v>15715388.699999999</v>
      </c>
      <c r="X115">
        <v>19</v>
      </c>
      <c r="AF115">
        <v>2501850</v>
      </c>
      <c r="AG115" s="2">
        <f t="shared" si="30"/>
        <v>584615.38461538462</v>
      </c>
      <c r="AH115">
        <f t="shared" si="25"/>
        <v>3086465.3846153845</v>
      </c>
      <c r="AL115">
        <v>400000</v>
      </c>
      <c r="AM115">
        <f t="shared" si="31"/>
        <v>283956.04395604396</v>
      </c>
      <c r="AN115" s="2">
        <f t="shared" si="26"/>
        <v>683956.0439560439</v>
      </c>
      <c r="AT115">
        <v>4500000</v>
      </c>
      <c r="AU115" s="2">
        <f t="shared" si="32"/>
        <v>1085714.2857142857</v>
      </c>
      <c r="AV115" s="2">
        <f t="shared" si="27"/>
        <v>5585714.2857142854</v>
      </c>
      <c r="AY115">
        <v>600000</v>
      </c>
      <c r="AZ115" s="2">
        <f t="shared" si="33"/>
        <v>334065.9340659341</v>
      </c>
      <c r="BA115">
        <f t="shared" si="28"/>
        <v>934065.93406593404</v>
      </c>
      <c r="BI115" s="2">
        <f t="shared" si="34"/>
        <v>626373.62637362641</v>
      </c>
    </row>
    <row r="116" spans="1:61" x14ac:dyDescent="0.25">
      <c r="A116" s="1">
        <v>44306</v>
      </c>
      <c r="B116">
        <v>750000</v>
      </c>
      <c r="C116">
        <v>1700000</v>
      </c>
      <c r="D116" s="2">
        <f t="shared" si="14"/>
        <v>1558617.3076923077</v>
      </c>
      <c r="E116" s="2">
        <v>3117234.6153846155</v>
      </c>
      <c r="F116" s="2">
        <f t="shared" si="21"/>
        <v>349450.54945054941</v>
      </c>
      <c r="G116" s="2">
        <v>698901.09890109883</v>
      </c>
      <c r="H116">
        <f t="shared" si="18"/>
        <v>2821428.5714285714</v>
      </c>
      <c r="I116">
        <v>5642857.1428571427</v>
      </c>
      <c r="J116" s="2">
        <f t="shared" si="29"/>
        <v>475824.17582417582</v>
      </c>
      <c r="K116" s="2">
        <v>951648.35164835164</v>
      </c>
      <c r="L116" s="2">
        <f t="shared" si="24"/>
        <v>329670.32967032969</v>
      </c>
      <c r="M116" s="2">
        <v>659340.65934065939</v>
      </c>
      <c r="N116" s="2">
        <f t="shared" si="16"/>
        <v>5864661.2637362638</v>
      </c>
      <c r="O116">
        <v>17461543</v>
      </c>
      <c r="P116">
        <v>10476925.799999999</v>
      </c>
      <c r="Q116">
        <v>12223080.1</v>
      </c>
      <c r="R116">
        <v>13969234.399999999</v>
      </c>
      <c r="S116">
        <v>15715388.699999999</v>
      </c>
      <c r="X116">
        <v>20</v>
      </c>
      <c r="AF116">
        <v>2501850</v>
      </c>
      <c r="AG116" s="2">
        <f t="shared" si="30"/>
        <v>615384.61538461538</v>
      </c>
      <c r="AH116">
        <f t="shared" si="25"/>
        <v>3117234.6153846155</v>
      </c>
      <c r="AL116">
        <v>400000</v>
      </c>
      <c r="AM116">
        <f t="shared" si="31"/>
        <v>298901.09890109889</v>
      </c>
      <c r="AN116" s="2">
        <f t="shared" si="26"/>
        <v>698901.09890109883</v>
      </c>
      <c r="AT116">
        <v>4500000</v>
      </c>
      <c r="AU116" s="2">
        <f t="shared" si="32"/>
        <v>1142857.142857143</v>
      </c>
      <c r="AV116" s="2">
        <f t="shared" si="27"/>
        <v>5642857.1428571427</v>
      </c>
      <c r="AY116">
        <v>600000</v>
      </c>
      <c r="AZ116" s="2">
        <f t="shared" si="33"/>
        <v>351648.35164835164</v>
      </c>
      <c r="BA116">
        <f t="shared" si="28"/>
        <v>951648.35164835164</v>
      </c>
      <c r="BI116" s="2">
        <f t="shared" si="34"/>
        <v>659340.65934065939</v>
      </c>
    </row>
    <row r="117" spans="1:61" x14ac:dyDescent="0.25">
      <c r="A117" s="1">
        <v>44307</v>
      </c>
      <c r="B117">
        <v>750000</v>
      </c>
      <c r="C117">
        <v>1700000</v>
      </c>
      <c r="D117" s="2">
        <f t="shared" si="14"/>
        <v>1574001.923076923</v>
      </c>
      <c r="E117" s="2">
        <v>3148003.846153846</v>
      </c>
      <c r="F117" s="2">
        <f t="shared" si="21"/>
        <v>356923.07692307688</v>
      </c>
      <c r="G117" s="2">
        <v>713846.15384615376</v>
      </c>
      <c r="H117">
        <f t="shared" si="18"/>
        <v>2850000</v>
      </c>
      <c r="I117">
        <v>5700000</v>
      </c>
      <c r="J117" s="2">
        <f t="shared" si="29"/>
        <v>484615.38461538462</v>
      </c>
      <c r="K117" s="2">
        <v>969230.76923076925</v>
      </c>
      <c r="L117" s="2">
        <f t="shared" si="24"/>
        <v>346153.84615384613</v>
      </c>
      <c r="M117" s="2">
        <v>692307.69230769225</v>
      </c>
      <c r="N117" s="2">
        <f t="shared" si="16"/>
        <v>5957848.076923077</v>
      </c>
      <c r="O117">
        <v>17461543</v>
      </c>
      <c r="P117">
        <v>10476925.799999999</v>
      </c>
      <c r="Q117">
        <v>12223080.1</v>
      </c>
      <c r="R117">
        <v>13969234.399999999</v>
      </c>
      <c r="S117">
        <v>15715388.699999999</v>
      </c>
      <c r="X117">
        <v>21</v>
      </c>
      <c r="AF117">
        <v>2501850</v>
      </c>
      <c r="AG117" s="2">
        <f t="shared" si="30"/>
        <v>646153.84615384613</v>
      </c>
      <c r="AH117">
        <f t="shared" si="25"/>
        <v>3148003.846153846</v>
      </c>
      <c r="AL117">
        <v>400000</v>
      </c>
      <c r="AM117">
        <f t="shared" si="31"/>
        <v>313846.15384615381</v>
      </c>
      <c r="AN117" s="2">
        <f t="shared" si="26"/>
        <v>713846.15384615376</v>
      </c>
      <c r="AT117">
        <v>4500000</v>
      </c>
      <c r="AU117" s="2">
        <f t="shared" si="32"/>
        <v>1200000</v>
      </c>
      <c r="AV117" s="2">
        <f t="shared" si="27"/>
        <v>5700000</v>
      </c>
      <c r="AY117">
        <v>600000</v>
      </c>
      <c r="AZ117" s="2">
        <f t="shared" si="33"/>
        <v>369230.76923076925</v>
      </c>
      <c r="BA117">
        <f t="shared" si="28"/>
        <v>969230.76923076925</v>
      </c>
      <c r="BI117" s="2">
        <f t="shared" si="34"/>
        <v>692307.69230769225</v>
      </c>
    </row>
    <row r="118" spans="1:61" x14ac:dyDescent="0.25">
      <c r="A118" s="1">
        <v>44308</v>
      </c>
      <c r="B118">
        <v>750000</v>
      </c>
      <c r="C118">
        <v>1700000</v>
      </c>
      <c r="D118" s="2">
        <f t="shared" si="14"/>
        <v>1589386.5384615385</v>
      </c>
      <c r="E118" s="2">
        <v>3178773.076923077</v>
      </c>
      <c r="F118" s="2">
        <f t="shared" si="21"/>
        <v>364395.6043956044</v>
      </c>
      <c r="G118" s="2">
        <v>728791.2087912088</v>
      </c>
      <c r="H118">
        <f t="shared" si="18"/>
        <v>2878571.4285714286</v>
      </c>
      <c r="I118">
        <v>5757142.8571428573</v>
      </c>
      <c r="J118" s="2">
        <f t="shared" si="29"/>
        <v>493406.59340659343</v>
      </c>
      <c r="K118" s="2">
        <v>986813.18681318685</v>
      </c>
      <c r="L118" s="2">
        <f t="shared" si="24"/>
        <v>362637.36263736262</v>
      </c>
      <c r="M118" s="2">
        <v>725274.72527472524</v>
      </c>
      <c r="N118" s="2">
        <f t="shared" si="16"/>
        <v>6051034.8901098901</v>
      </c>
      <c r="O118">
        <v>17461543</v>
      </c>
      <c r="P118">
        <v>10476925.799999999</v>
      </c>
      <c r="Q118">
        <v>12223080.1</v>
      </c>
      <c r="R118">
        <v>13969234.399999999</v>
      </c>
      <c r="S118">
        <v>15715388.699999999</v>
      </c>
      <c r="X118">
        <v>22</v>
      </c>
      <c r="AF118">
        <v>2501850</v>
      </c>
      <c r="AG118" s="2">
        <f t="shared" si="30"/>
        <v>676923.07692307688</v>
      </c>
      <c r="AH118">
        <f t="shared" si="25"/>
        <v>3178773.076923077</v>
      </c>
      <c r="AL118">
        <v>400000</v>
      </c>
      <c r="AM118">
        <f t="shared" si="31"/>
        <v>328791.2087912088</v>
      </c>
      <c r="AN118" s="2">
        <f t="shared" si="26"/>
        <v>728791.2087912088</v>
      </c>
      <c r="AT118">
        <v>4500000</v>
      </c>
      <c r="AU118" s="2">
        <f t="shared" si="32"/>
        <v>1257142.8571428573</v>
      </c>
      <c r="AV118" s="2">
        <f t="shared" si="27"/>
        <v>5757142.8571428573</v>
      </c>
      <c r="AY118">
        <v>600000</v>
      </c>
      <c r="AZ118" s="2">
        <f t="shared" si="33"/>
        <v>386813.18681318685</v>
      </c>
      <c r="BA118">
        <f t="shared" si="28"/>
        <v>986813.18681318685</v>
      </c>
      <c r="BI118" s="2">
        <f t="shared" si="34"/>
        <v>725274.72527472524</v>
      </c>
    </row>
    <row r="119" spans="1:61" x14ac:dyDescent="0.25">
      <c r="A119" s="1">
        <v>44309</v>
      </c>
      <c r="B119">
        <v>750000</v>
      </c>
      <c r="C119">
        <v>1700000</v>
      </c>
      <c r="D119" s="2">
        <f t="shared" si="14"/>
        <v>1604771.153846154</v>
      </c>
      <c r="E119" s="2">
        <v>3209542.307692308</v>
      </c>
      <c r="F119" s="2">
        <f t="shared" si="21"/>
        <v>371868.13186813187</v>
      </c>
      <c r="G119" s="2">
        <v>743736.26373626373</v>
      </c>
      <c r="H119">
        <f t="shared" si="18"/>
        <v>2907142.8571428573</v>
      </c>
      <c r="I119">
        <v>5814285.7142857146</v>
      </c>
      <c r="J119" s="2">
        <f t="shared" si="29"/>
        <v>502197.80219780223</v>
      </c>
      <c r="K119" s="2">
        <v>1004395.6043956045</v>
      </c>
      <c r="L119" s="2">
        <f t="shared" si="24"/>
        <v>379120.87912087911</v>
      </c>
      <c r="M119" s="2">
        <v>758241.75824175822</v>
      </c>
      <c r="N119" s="2">
        <f t="shared" si="16"/>
        <v>6144221.7032967042</v>
      </c>
      <c r="O119">
        <v>17461543</v>
      </c>
      <c r="P119">
        <v>10476925.799999999</v>
      </c>
      <c r="Q119">
        <v>12223080.1</v>
      </c>
      <c r="R119">
        <v>13969234.399999999</v>
      </c>
      <c r="S119">
        <v>15715388.699999999</v>
      </c>
      <c r="X119">
        <v>23</v>
      </c>
      <c r="AF119">
        <v>2501850</v>
      </c>
      <c r="AG119" s="2">
        <f t="shared" si="30"/>
        <v>707692.30769230775</v>
      </c>
      <c r="AH119">
        <f t="shared" si="25"/>
        <v>3209542.307692308</v>
      </c>
      <c r="AL119">
        <v>400000</v>
      </c>
      <c r="AM119">
        <f t="shared" si="31"/>
        <v>343736.26373626373</v>
      </c>
      <c r="AN119" s="2">
        <f t="shared" si="26"/>
        <v>743736.26373626373</v>
      </c>
      <c r="AT119">
        <v>4500000</v>
      </c>
      <c r="AU119" s="2">
        <f t="shared" si="32"/>
        <v>1314285.7142857143</v>
      </c>
      <c r="AV119" s="2">
        <f t="shared" si="27"/>
        <v>5814285.7142857146</v>
      </c>
      <c r="AY119">
        <v>600000</v>
      </c>
      <c r="AZ119" s="2">
        <f t="shared" si="33"/>
        <v>404395.6043956044</v>
      </c>
      <c r="BA119">
        <f t="shared" si="28"/>
        <v>1004395.6043956045</v>
      </c>
      <c r="BI119" s="2">
        <f t="shared" si="34"/>
        <v>758241.75824175822</v>
      </c>
    </row>
    <row r="120" spans="1:61" x14ac:dyDescent="0.25">
      <c r="A120" s="1">
        <v>44310</v>
      </c>
      <c r="B120">
        <v>750000</v>
      </c>
      <c r="C120">
        <v>1700000</v>
      </c>
      <c r="D120" s="2">
        <f t="shared" si="14"/>
        <v>1620155.7692307692</v>
      </c>
      <c r="E120" s="2">
        <v>3240311.5384615385</v>
      </c>
      <c r="F120" s="2">
        <f t="shared" si="21"/>
        <v>379340.65934065933</v>
      </c>
      <c r="G120" s="2">
        <v>758681.31868131866</v>
      </c>
      <c r="H120">
        <f t="shared" si="18"/>
        <v>2935714.2857142854</v>
      </c>
      <c r="I120">
        <v>5871428.5714285709</v>
      </c>
      <c r="J120" s="2">
        <f t="shared" si="29"/>
        <v>510989.01098901103</v>
      </c>
      <c r="K120" s="2">
        <v>1021978.0219780221</v>
      </c>
      <c r="L120" s="2">
        <f t="shared" si="24"/>
        <v>395604.3956043956</v>
      </c>
      <c r="M120" s="2">
        <v>791208.7912087912</v>
      </c>
      <c r="N120" s="2">
        <f t="shared" si="16"/>
        <v>6237408.5164835174</v>
      </c>
      <c r="O120">
        <v>17461543</v>
      </c>
      <c r="P120">
        <v>10476925.799999999</v>
      </c>
      <c r="Q120">
        <v>12223080.1</v>
      </c>
      <c r="R120">
        <v>13969234.399999999</v>
      </c>
      <c r="S120">
        <v>15715388.699999999</v>
      </c>
      <c r="X120">
        <v>24</v>
      </c>
      <c r="AF120">
        <v>2501850</v>
      </c>
      <c r="AG120" s="2">
        <f t="shared" si="30"/>
        <v>738461.5384615385</v>
      </c>
      <c r="AH120">
        <f t="shared" si="25"/>
        <v>3240311.5384615385</v>
      </c>
      <c r="AL120">
        <v>400000</v>
      </c>
      <c r="AM120">
        <f t="shared" si="31"/>
        <v>358681.31868131866</v>
      </c>
      <c r="AN120" s="2">
        <f t="shared" si="26"/>
        <v>758681.31868131866</v>
      </c>
      <c r="AT120">
        <v>4500000</v>
      </c>
      <c r="AU120" s="2">
        <f t="shared" si="32"/>
        <v>1371428.5714285714</v>
      </c>
      <c r="AV120" s="2">
        <f t="shared" si="27"/>
        <v>5871428.5714285709</v>
      </c>
      <c r="AY120">
        <v>600000</v>
      </c>
      <c r="AZ120" s="2">
        <f t="shared" si="33"/>
        <v>421978.02197802201</v>
      </c>
      <c r="BA120">
        <f t="shared" si="28"/>
        <v>1021978.0219780221</v>
      </c>
      <c r="BI120" s="2">
        <f t="shared" si="34"/>
        <v>791208.7912087912</v>
      </c>
    </row>
    <row r="121" spans="1:61" x14ac:dyDescent="0.25">
      <c r="A121" s="1">
        <v>44311</v>
      </c>
      <c r="B121">
        <v>750000</v>
      </c>
      <c r="C121">
        <v>1700000</v>
      </c>
      <c r="D121" s="2">
        <f t="shared" si="14"/>
        <v>1635540.3846153845</v>
      </c>
      <c r="E121" s="2">
        <v>3271080.769230769</v>
      </c>
      <c r="F121" s="2">
        <f t="shared" si="21"/>
        <v>386813.1868131868</v>
      </c>
      <c r="G121" s="2">
        <v>773626.37362637359</v>
      </c>
      <c r="H121">
        <f t="shared" si="18"/>
        <v>2964285.7142857146</v>
      </c>
      <c r="I121">
        <v>5928571.4285714291</v>
      </c>
      <c r="J121" s="2">
        <f t="shared" si="29"/>
        <v>519780.21978021984</v>
      </c>
      <c r="K121" s="2">
        <v>1039560.4395604397</v>
      </c>
      <c r="L121" s="2">
        <f t="shared" si="24"/>
        <v>412087.91208791209</v>
      </c>
      <c r="M121" s="2">
        <v>824175.82417582418</v>
      </c>
      <c r="N121" s="2">
        <f t="shared" si="16"/>
        <v>6330595.3296703296</v>
      </c>
      <c r="O121">
        <v>17461543</v>
      </c>
      <c r="P121">
        <v>10476925.799999999</v>
      </c>
      <c r="Q121">
        <v>12223080.1</v>
      </c>
      <c r="R121">
        <v>13969234.399999999</v>
      </c>
      <c r="S121">
        <v>15715388.699999999</v>
      </c>
      <c r="X121">
        <v>25</v>
      </c>
      <c r="AF121">
        <v>2501850</v>
      </c>
      <c r="AG121" s="2">
        <f t="shared" si="30"/>
        <v>769230.76923076925</v>
      </c>
      <c r="AH121">
        <f t="shared" si="25"/>
        <v>3271080.769230769</v>
      </c>
      <c r="AL121">
        <v>400000</v>
      </c>
      <c r="AM121">
        <f t="shared" si="31"/>
        <v>373626.37362637359</v>
      </c>
      <c r="AN121" s="2">
        <f t="shared" si="26"/>
        <v>773626.37362637359</v>
      </c>
      <c r="AT121">
        <v>4500000</v>
      </c>
      <c r="AU121" s="2">
        <f t="shared" si="32"/>
        <v>1428571.4285714286</v>
      </c>
      <c r="AV121" s="2">
        <f t="shared" si="27"/>
        <v>5928571.4285714291</v>
      </c>
      <c r="AY121">
        <v>600000</v>
      </c>
      <c r="AZ121" s="2">
        <f t="shared" si="33"/>
        <v>439560.43956043961</v>
      </c>
      <c r="BA121">
        <f t="shared" si="28"/>
        <v>1039560.4395604397</v>
      </c>
      <c r="BI121" s="2">
        <f t="shared" si="34"/>
        <v>824175.82417582418</v>
      </c>
    </row>
    <row r="122" spans="1:61" x14ac:dyDescent="0.25">
      <c r="A122" s="1">
        <v>44312</v>
      </c>
      <c r="B122">
        <v>750000</v>
      </c>
      <c r="C122">
        <v>1700000</v>
      </c>
      <c r="D122" s="2">
        <f t="shared" si="14"/>
        <v>1650925</v>
      </c>
      <c r="E122" s="2">
        <v>3301850</v>
      </c>
      <c r="F122" s="2">
        <f t="shared" si="21"/>
        <v>394285.71428571426</v>
      </c>
      <c r="G122" s="2">
        <v>788571.42857142852</v>
      </c>
      <c r="H122">
        <f t="shared" si="18"/>
        <v>2992857.1428571427</v>
      </c>
      <c r="I122">
        <v>5985714.2857142854</v>
      </c>
      <c r="J122" s="2">
        <f t="shared" si="29"/>
        <v>528571.42857142864</v>
      </c>
      <c r="K122" s="2">
        <v>1057142.8571428573</v>
      </c>
      <c r="L122" s="2">
        <f t="shared" si="24"/>
        <v>428571.42857142858</v>
      </c>
      <c r="M122" s="2">
        <v>857142.85714285716</v>
      </c>
      <c r="N122" s="2">
        <f t="shared" si="16"/>
        <v>6423782.1428571427</v>
      </c>
      <c r="O122">
        <v>17461543</v>
      </c>
      <c r="P122">
        <v>10476925.799999999</v>
      </c>
      <c r="Q122">
        <v>12223080.1</v>
      </c>
      <c r="R122">
        <v>13969234.399999999</v>
      </c>
      <c r="S122">
        <v>15715388.699999999</v>
      </c>
      <c r="X122">
        <v>26</v>
      </c>
      <c r="AF122">
        <v>2501850</v>
      </c>
      <c r="AG122" s="2">
        <f t="shared" si="30"/>
        <v>800000</v>
      </c>
      <c r="AH122">
        <f t="shared" si="25"/>
        <v>3301850</v>
      </c>
      <c r="AL122">
        <v>400000</v>
      </c>
      <c r="AM122">
        <f t="shared" si="31"/>
        <v>388571.42857142852</v>
      </c>
      <c r="AN122" s="2">
        <f t="shared" si="26"/>
        <v>788571.42857142852</v>
      </c>
      <c r="AT122">
        <v>4500000</v>
      </c>
      <c r="AU122" s="2">
        <f t="shared" si="32"/>
        <v>1485714.2857142857</v>
      </c>
      <c r="AV122" s="2">
        <f t="shared" si="27"/>
        <v>5985714.2857142854</v>
      </c>
      <c r="AY122">
        <v>600000</v>
      </c>
      <c r="AZ122" s="2">
        <f t="shared" si="33"/>
        <v>457142.85714285716</v>
      </c>
      <c r="BA122">
        <f t="shared" si="28"/>
        <v>1057142.8571428573</v>
      </c>
      <c r="BI122" s="2">
        <f t="shared" si="34"/>
        <v>857142.85714285716</v>
      </c>
    </row>
    <row r="123" spans="1:61" x14ac:dyDescent="0.25">
      <c r="A123" s="1">
        <v>44313</v>
      </c>
      <c r="B123">
        <v>750000</v>
      </c>
      <c r="C123">
        <v>1700000</v>
      </c>
      <c r="D123" s="2">
        <f t="shared" si="14"/>
        <v>1666309.6153846155</v>
      </c>
      <c r="E123" s="2">
        <v>3332619.230769231</v>
      </c>
      <c r="F123" s="2">
        <f t="shared" si="21"/>
        <v>401758.24175824178</v>
      </c>
      <c r="G123" s="2">
        <v>803516.48351648357</v>
      </c>
      <c r="H123">
        <f t="shared" si="18"/>
        <v>3021428.5714285714</v>
      </c>
      <c r="I123">
        <v>6042857.1428571427</v>
      </c>
      <c r="J123" s="2">
        <f t="shared" si="29"/>
        <v>537362.63736263732</v>
      </c>
      <c r="K123" s="2">
        <v>1074725.2747252746</v>
      </c>
      <c r="L123" s="2">
        <f t="shared" si="24"/>
        <v>445054.94505494507</v>
      </c>
      <c r="M123" s="2">
        <v>890109.89010989014</v>
      </c>
      <c r="N123" s="2">
        <f t="shared" si="16"/>
        <v>6516968.9560439568</v>
      </c>
      <c r="O123">
        <v>17461543</v>
      </c>
      <c r="P123">
        <v>10476925.799999999</v>
      </c>
      <c r="Q123">
        <v>12223080.1</v>
      </c>
      <c r="R123">
        <v>13969234.399999999</v>
      </c>
      <c r="S123">
        <v>15715388.699999999</v>
      </c>
      <c r="X123">
        <v>27</v>
      </c>
      <c r="AF123">
        <v>2501850</v>
      </c>
      <c r="AG123" s="2">
        <f t="shared" si="30"/>
        <v>830769.23076923075</v>
      </c>
      <c r="AH123">
        <f t="shared" si="25"/>
        <v>3332619.230769231</v>
      </c>
      <c r="AL123">
        <v>400000</v>
      </c>
      <c r="AM123">
        <f t="shared" si="31"/>
        <v>403516.48351648351</v>
      </c>
      <c r="AN123" s="2">
        <f t="shared" si="26"/>
        <v>803516.48351648357</v>
      </c>
      <c r="AT123">
        <v>4500000</v>
      </c>
      <c r="AU123" s="2">
        <f t="shared" si="32"/>
        <v>1542857.142857143</v>
      </c>
      <c r="AV123" s="2">
        <f t="shared" si="27"/>
        <v>6042857.1428571427</v>
      </c>
      <c r="AY123">
        <v>600000</v>
      </c>
      <c r="AZ123" s="2">
        <f t="shared" si="33"/>
        <v>474725.27472527476</v>
      </c>
      <c r="BA123">
        <f t="shared" si="28"/>
        <v>1074725.2747252746</v>
      </c>
      <c r="BI123" s="2">
        <f t="shared" si="34"/>
        <v>890109.89010989014</v>
      </c>
    </row>
    <row r="124" spans="1:61" x14ac:dyDescent="0.25">
      <c r="A124" s="1">
        <v>44314</v>
      </c>
      <c r="B124">
        <v>750000</v>
      </c>
      <c r="C124">
        <v>1700000</v>
      </c>
      <c r="D124" s="2">
        <f t="shared" si="14"/>
        <v>1681694.2307692308</v>
      </c>
      <c r="E124" s="2">
        <v>3363388.4615384615</v>
      </c>
      <c r="F124" s="2">
        <f t="shared" si="21"/>
        <v>409230.76923076925</v>
      </c>
      <c r="G124" s="2">
        <v>818461.5384615385</v>
      </c>
      <c r="H124">
        <f t="shared" si="18"/>
        <v>3050000</v>
      </c>
      <c r="I124">
        <v>6100000</v>
      </c>
      <c r="J124" s="2">
        <f t="shared" si="29"/>
        <v>546153.84615384624</v>
      </c>
      <c r="K124" s="2">
        <v>1092307.6923076925</v>
      </c>
      <c r="L124" s="2">
        <f t="shared" si="24"/>
        <v>461538.4615384615</v>
      </c>
      <c r="M124" s="2">
        <v>923076.92307692301</v>
      </c>
      <c r="N124" s="2">
        <f t="shared" si="16"/>
        <v>6610155.769230769</v>
      </c>
      <c r="O124">
        <v>17461543</v>
      </c>
      <c r="P124">
        <v>10476925.799999999</v>
      </c>
      <c r="Q124">
        <v>12223080.1</v>
      </c>
      <c r="R124">
        <v>13969234.399999999</v>
      </c>
      <c r="S124">
        <v>15715388.699999999</v>
      </c>
      <c r="X124">
        <v>28</v>
      </c>
      <c r="AF124">
        <v>2501850</v>
      </c>
      <c r="AG124" s="2">
        <f t="shared" si="30"/>
        <v>861538.4615384615</v>
      </c>
      <c r="AH124">
        <f t="shared" si="25"/>
        <v>3363388.4615384615</v>
      </c>
      <c r="AL124">
        <v>400000</v>
      </c>
      <c r="AM124">
        <f t="shared" si="31"/>
        <v>418461.53846153844</v>
      </c>
      <c r="AN124" s="2">
        <f t="shared" si="26"/>
        <v>818461.5384615385</v>
      </c>
      <c r="AT124">
        <v>4500000</v>
      </c>
      <c r="AU124" s="2">
        <f t="shared" si="32"/>
        <v>1600000</v>
      </c>
      <c r="AV124" s="2">
        <f t="shared" si="27"/>
        <v>6100000</v>
      </c>
      <c r="AY124">
        <v>600000</v>
      </c>
      <c r="AZ124" s="2">
        <f t="shared" si="33"/>
        <v>492307.69230769237</v>
      </c>
      <c r="BA124">
        <f t="shared" si="28"/>
        <v>1092307.6923076925</v>
      </c>
      <c r="BI124" s="2">
        <f t="shared" si="34"/>
        <v>923076.92307692301</v>
      </c>
    </row>
    <row r="125" spans="1:61" x14ac:dyDescent="0.25">
      <c r="A125" s="1">
        <v>44315</v>
      </c>
      <c r="B125">
        <v>750000</v>
      </c>
      <c r="C125">
        <v>1700000</v>
      </c>
      <c r="D125" s="2">
        <f t="shared" si="14"/>
        <v>1697078.8461538462</v>
      </c>
      <c r="E125" s="2">
        <v>3394157.6923076925</v>
      </c>
      <c r="F125" s="2">
        <f t="shared" si="21"/>
        <v>416703.29670329671</v>
      </c>
      <c r="G125" s="2">
        <v>833406.59340659343</v>
      </c>
      <c r="H125">
        <f t="shared" si="18"/>
        <v>3078571.4285714286</v>
      </c>
      <c r="I125">
        <v>6157142.8571428573</v>
      </c>
      <c r="J125" s="2">
        <f t="shared" si="29"/>
        <v>554945.05494505493</v>
      </c>
      <c r="K125" s="2">
        <v>1109890.1098901099</v>
      </c>
      <c r="L125" s="2">
        <f t="shared" si="24"/>
        <v>478021.97802197799</v>
      </c>
      <c r="M125" s="2">
        <v>956043.95604395599</v>
      </c>
      <c r="N125" s="2">
        <f t="shared" si="16"/>
        <v>6703342.5824175822</v>
      </c>
      <c r="O125">
        <v>17461543</v>
      </c>
      <c r="P125">
        <v>10476925.799999999</v>
      </c>
      <c r="Q125">
        <v>12223080.1</v>
      </c>
      <c r="R125">
        <v>13969234.399999999</v>
      </c>
      <c r="S125">
        <v>15715388.699999999</v>
      </c>
      <c r="X125">
        <v>29</v>
      </c>
      <c r="AF125">
        <v>2501850</v>
      </c>
      <c r="AG125" s="2">
        <f t="shared" si="30"/>
        <v>892307.69230769237</v>
      </c>
      <c r="AH125">
        <f t="shared" si="25"/>
        <v>3394157.6923076925</v>
      </c>
      <c r="AL125">
        <v>400000</v>
      </c>
      <c r="AM125">
        <f t="shared" si="31"/>
        <v>433406.59340659337</v>
      </c>
      <c r="AN125" s="2">
        <f t="shared" si="26"/>
        <v>833406.59340659343</v>
      </c>
      <c r="AT125">
        <v>4500000</v>
      </c>
      <c r="AU125" s="2">
        <f t="shared" si="32"/>
        <v>1657142.8571428573</v>
      </c>
      <c r="AV125" s="2">
        <f t="shared" si="27"/>
        <v>6157142.8571428573</v>
      </c>
      <c r="AY125">
        <v>600000</v>
      </c>
      <c r="AZ125" s="2">
        <f t="shared" si="33"/>
        <v>509890.10989010992</v>
      </c>
      <c r="BA125">
        <f t="shared" si="28"/>
        <v>1109890.1098901099</v>
      </c>
      <c r="BI125" s="2">
        <f t="shared" si="34"/>
        <v>956043.95604395599</v>
      </c>
    </row>
    <row r="126" spans="1:61" x14ac:dyDescent="0.25">
      <c r="A126" s="1">
        <v>44316</v>
      </c>
      <c r="B126">
        <v>750000</v>
      </c>
      <c r="C126">
        <v>1700000</v>
      </c>
      <c r="D126" s="2">
        <f t="shared" si="14"/>
        <v>1712463.4615384615</v>
      </c>
      <c r="E126" s="2">
        <v>3424926.923076923</v>
      </c>
      <c r="F126" s="2">
        <f t="shared" si="21"/>
        <v>424175.82417582418</v>
      </c>
      <c r="G126" s="2">
        <v>848351.64835164836</v>
      </c>
      <c r="H126">
        <f t="shared" si="18"/>
        <v>3107142.8571428573</v>
      </c>
      <c r="I126">
        <v>6214285.7142857146</v>
      </c>
      <c r="J126" s="2">
        <f t="shared" si="29"/>
        <v>563736.26373626373</v>
      </c>
      <c r="K126" s="2">
        <v>1127472.5274725275</v>
      </c>
      <c r="L126" s="2">
        <f t="shared" si="24"/>
        <v>494505.49450549448</v>
      </c>
      <c r="M126" s="2">
        <v>989010.98901098897</v>
      </c>
      <c r="N126" s="2">
        <f t="shared" si="16"/>
        <v>6796529.3956043953</v>
      </c>
      <c r="O126">
        <v>17461543</v>
      </c>
      <c r="P126">
        <v>10476925.799999999</v>
      </c>
      <c r="Q126">
        <v>12223080.1</v>
      </c>
      <c r="R126">
        <v>13969234.399999999</v>
      </c>
      <c r="S126">
        <v>15715388.699999999</v>
      </c>
      <c r="X126">
        <v>30</v>
      </c>
      <c r="AF126">
        <v>2501850</v>
      </c>
      <c r="AG126" s="2">
        <f t="shared" si="30"/>
        <v>923076.92307692312</v>
      </c>
      <c r="AH126">
        <f t="shared" si="25"/>
        <v>3424926.923076923</v>
      </c>
      <c r="AL126">
        <v>400000</v>
      </c>
      <c r="AM126">
        <f t="shared" si="31"/>
        <v>448351.64835164836</v>
      </c>
      <c r="AN126" s="2">
        <f t="shared" si="26"/>
        <v>848351.64835164836</v>
      </c>
      <c r="AT126">
        <v>4500000</v>
      </c>
      <c r="AU126" s="2">
        <f t="shared" si="32"/>
        <v>1714285.7142857143</v>
      </c>
      <c r="AV126" s="2">
        <f t="shared" si="27"/>
        <v>6214285.7142857146</v>
      </c>
      <c r="AY126">
        <v>600000</v>
      </c>
      <c r="AZ126" s="2">
        <f t="shared" si="33"/>
        <v>527472.52747252746</v>
      </c>
      <c r="BA126">
        <f t="shared" si="28"/>
        <v>1127472.5274725275</v>
      </c>
      <c r="BI126" s="2">
        <f t="shared" si="34"/>
        <v>989010.98901098897</v>
      </c>
    </row>
    <row r="127" spans="1:61" s="7" customFormat="1" x14ac:dyDescent="0.25">
      <c r="A127" s="6">
        <v>44317</v>
      </c>
      <c r="B127" s="7">
        <v>750000</v>
      </c>
      <c r="C127" s="7">
        <v>1700000</v>
      </c>
      <c r="D127" s="2">
        <f t="shared" si="14"/>
        <v>1727848.076923077</v>
      </c>
      <c r="E127" s="8">
        <v>3455696.153846154</v>
      </c>
      <c r="F127" s="2">
        <f t="shared" si="21"/>
        <v>431648.35164835164</v>
      </c>
      <c r="G127" s="8">
        <v>863296.70329670329</v>
      </c>
      <c r="H127">
        <f t="shared" si="18"/>
        <v>3135714.2857142859</v>
      </c>
      <c r="I127" s="7">
        <v>6271428.5714285718</v>
      </c>
      <c r="J127" s="2">
        <f t="shared" si="29"/>
        <v>572527.47252747254</v>
      </c>
      <c r="K127" s="8">
        <v>1145054.9450549451</v>
      </c>
      <c r="L127" s="2">
        <f t="shared" si="24"/>
        <v>510989.01098901097</v>
      </c>
      <c r="M127" s="8">
        <v>1021978.0219780219</v>
      </c>
      <c r="N127" s="2">
        <f t="shared" si="16"/>
        <v>6889716.2087912085</v>
      </c>
      <c r="O127" s="7">
        <v>17461543</v>
      </c>
      <c r="P127" s="7">
        <v>10476925.799999999</v>
      </c>
      <c r="Q127" s="7">
        <v>12223080.1</v>
      </c>
      <c r="R127" s="7">
        <v>13969234.399999999</v>
      </c>
      <c r="S127" s="7">
        <v>15715388.699999999</v>
      </c>
      <c r="X127" s="7">
        <v>31</v>
      </c>
      <c r="AF127" s="7">
        <v>2501850</v>
      </c>
      <c r="AG127" s="8">
        <f t="shared" si="30"/>
        <v>953846.15384615387</v>
      </c>
      <c r="AH127" s="7">
        <f t="shared" si="25"/>
        <v>3455696.153846154</v>
      </c>
      <c r="AL127">
        <v>400000</v>
      </c>
      <c r="AM127">
        <f t="shared" si="31"/>
        <v>463296.70329670329</v>
      </c>
      <c r="AN127" s="2">
        <f t="shared" si="26"/>
        <v>863296.70329670329</v>
      </c>
      <c r="AT127">
        <v>4500000</v>
      </c>
      <c r="AU127" s="2">
        <f t="shared" si="32"/>
        <v>1771428.5714285716</v>
      </c>
      <c r="AV127" s="2">
        <f t="shared" si="27"/>
        <v>6271428.5714285718</v>
      </c>
      <c r="AY127">
        <v>600000</v>
      </c>
      <c r="AZ127" s="2">
        <f t="shared" si="33"/>
        <v>545054.94505494507</v>
      </c>
      <c r="BA127">
        <f t="shared" si="28"/>
        <v>1145054.9450549451</v>
      </c>
      <c r="BI127" s="2">
        <f t="shared" si="34"/>
        <v>1021978.0219780219</v>
      </c>
    </row>
    <row r="128" spans="1:61" x14ac:dyDescent="0.25">
      <c r="A128" s="1">
        <v>44318</v>
      </c>
      <c r="B128">
        <v>750000</v>
      </c>
      <c r="C128">
        <v>1700000</v>
      </c>
      <c r="D128" s="2">
        <f t="shared" si="14"/>
        <v>1743232.6923076923</v>
      </c>
      <c r="E128" s="2">
        <v>3486465.3846153845</v>
      </c>
      <c r="F128" s="2">
        <f t="shared" si="21"/>
        <v>439120.87912087911</v>
      </c>
      <c r="G128" s="2">
        <v>878241.75824175822</v>
      </c>
      <c r="H128">
        <f t="shared" si="18"/>
        <v>3164285.7142857146</v>
      </c>
      <c r="I128">
        <v>6328571.4285714291</v>
      </c>
      <c r="J128" s="2">
        <f t="shared" si="29"/>
        <v>581318.68131868134</v>
      </c>
      <c r="K128" s="2">
        <v>1162637.3626373627</v>
      </c>
      <c r="L128" s="2">
        <f t="shared" si="24"/>
        <v>527472.52747252746</v>
      </c>
      <c r="M128" s="2">
        <v>1054945.0549450549</v>
      </c>
      <c r="N128" s="2">
        <f t="shared" si="16"/>
        <v>6982903.0219780225</v>
      </c>
      <c r="O128">
        <v>17461543</v>
      </c>
      <c r="P128">
        <v>10476925.799999999</v>
      </c>
      <c r="Q128">
        <v>12223080.1</v>
      </c>
      <c r="R128">
        <v>13969234.399999999</v>
      </c>
      <c r="S128">
        <v>15715388.699999999</v>
      </c>
      <c r="X128">
        <v>32</v>
      </c>
      <c r="AF128">
        <v>2501850</v>
      </c>
      <c r="AG128" s="2">
        <f t="shared" si="30"/>
        <v>984615.38461538462</v>
      </c>
      <c r="AH128">
        <f t="shared" si="25"/>
        <v>3486465.3846153845</v>
      </c>
      <c r="AL128">
        <v>400000</v>
      </c>
      <c r="AM128">
        <f t="shared" si="31"/>
        <v>478241.75824175822</v>
      </c>
      <c r="AN128" s="2">
        <f t="shared" si="26"/>
        <v>878241.75824175822</v>
      </c>
      <c r="AT128">
        <v>4500000</v>
      </c>
      <c r="AU128" s="2">
        <f t="shared" si="32"/>
        <v>1828571.4285714286</v>
      </c>
      <c r="AV128" s="2">
        <f t="shared" si="27"/>
        <v>6328571.4285714291</v>
      </c>
      <c r="AY128">
        <v>600000</v>
      </c>
      <c r="AZ128" s="2">
        <f t="shared" si="33"/>
        <v>562637.36263736268</v>
      </c>
      <c r="BA128">
        <f t="shared" si="28"/>
        <v>1162637.3626373627</v>
      </c>
      <c r="BI128" s="2">
        <f t="shared" si="34"/>
        <v>1054945.0549450549</v>
      </c>
    </row>
    <row r="129" spans="1:61" x14ac:dyDescent="0.25">
      <c r="A129" s="1">
        <v>44319</v>
      </c>
      <c r="B129">
        <v>750000</v>
      </c>
      <c r="C129">
        <v>1700000</v>
      </c>
      <c r="D129" s="2">
        <f t="shared" si="14"/>
        <v>1758617.3076923077</v>
      </c>
      <c r="E129" s="2">
        <v>3517234.6153846155</v>
      </c>
      <c r="F129" s="2">
        <f t="shared" si="21"/>
        <v>446593.40659340657</v>
      </c>
      <c r="G129" s="2">
        <v>893186.81318681315</v>
      </c>
      <c r="H129">
        <f t="shared" si="18"/>
        <v>3192857.1428571427</v>
      </c>
      <c r="I129">
        <v>6385714.2857142854</v>
      </c>
      <c r="J129" s="2">
        <f t="shared" si="29"/>
        <v>590109.89010989014</v>
      </c>
      <c r="K129" s="2">
        <v>1180219.7802197803</v>
      </c>
      <c r="L129" s="2">
        <f t="shared" si="24"/>
        <v>543956.0439560439</v>
      </c>
      <c r="M129" s="2">
        <v>1087912.0879120878</v>
      </c>
      <c r="N129" s="2">
        <f t="shared" si="16"/>
        <v>7076089.8351648357</v>
      </c>
      <c r="O129">
        <v>17461543</v>
      </c>
      <c r="P129">
        <v>10476925.799999999</v>
      </c>
      <c r="Q129">
        <v>12223080.1</v>
      </c>
      <c r="R129">
        <v>13969234.399999999</v>
      </c>
      <c r="S129">
        <v>15715388.699999999</v>
      </c>
      <c r="X129">
        <v>33</v>
      </c>
      <c r="AF129">
        <v>2501850</v>
      </c>
      <c r="AG129" s="2">
        <f t="shared" si="30"/>
        <v>1015384.6153846154</v>
      </c>
      <c r="AH129">
        <f t="shared" si="25"/>
        <v>3517234.6153846155</v>
      </c>
      <c r="AL129">
        <v>400000</v>
      </c>
      <c r="AM129">
        <f t="shared" si="31"/>
        <v>493186.81318681315</v>
      </c>
      <c r="AN129" s="2">
        <f t="shared" si="26"/>
        <v>893186.81318681315</v>
      </c>
      <c r="AT129">
        <v>4500000</v>
      </c>
      <c r="AU129" s="2">
        <f t="shared" si="32"/>
        <v>1885714.2857142857</v>
      </c>
      <c r="AV129" s="2">
        <f t="shared" si="27"/>
        <v>6385714.2857142854</v>
      </c>
      <c r="AY129">
        <v>600000</v>
      </c>
      <c r="AZ129" s="2">
        <f t="shared" si="33"/>
        <v>580219.78021978028</v>
      </c>
      <c r="BA129">
        <f t="shared" si="28"/>
        <v>1180219.7802197803</v>
      </c>
      <c r="BI129" s="2">
        <f t="shared" si="34"/>
        <v>1087912.0879120878</v>
      </c>
    </row>
    <row r="130" spans="1:61" x14ac:dyDescent="0.25">
      <c r="A130" s="1">
        <v>44320</v>
      </c>
      <c r="B130">
        <v>750000</v>
      </c>
      <c r="C130">
        <v>1700000</v>
      </c>
      <c r="D130" s="2">
        <f t="shared" ref="D130:D193" si="35">E130/2</f>
        <v>1774001.923076923</v>
      </c>
      <c r="E130" s="2">
        <v>3548003.846153846</v>
      </c>
      <c r="F130" s="2">
        <f t="shared" si="21"/>
        <v>454065.93406593404</v>
      </c>
      <c r="G130" s="2">
        <v>908131.86813186808</v>
      </c>
      <c r="H130">
        <f t="shared" si="18"/>
        <v>3221428.5714285714</v>
      </c>
      <c r="I130">
        <v>6442857.1428571427</v>
      </c>
      <c r="J130" s="2">
        <f t="shared" si="29"/>
        <v>598901.09890109894</v>
      </c>
      <c r="K130" s="2">
        <v>1197802.1978021979</v>
      </c>
      <c r="L130" s="2">
        <f t="shared" si="24"/>
        <v>560439.56043956045</v>
      </c>
      <c r="M130" s="2">
        <v>1120879.1208791209</v>
      </c>
      <c r="N130" s="2">
        <f t="shared" si="16"/>
        <v>7169276.6483516488</v>
      </c>
      <c r="O130">
        <v>17461543</v>
      </c>
      <c r="P130">
        <v>10476925.799999999</v>
      </c>
      <c r="Q130">
        <v>12223080.1</v>
      </c>
      <c r="R130">
        <v>13969234.399999999</v>
      </c>
      <c r="S130">
        <v>15715388.699999999</v>
      </c>
      <c r="X130">
        <v>34</v>
      </c>
      <c r="AF130">
        <v>2501850</v>
      </c>
      <c r="AG130" s="2">
        <f t="shared" si="30"/>
        <v>1046153.8461538461</v>
      </c>
      <c r="AH130">
        <f t="shared" si="25"/>
        <v>3548003.846153846</v>
      </c>
      <c r="AL130">
        <v>400000</v>
      </c>
      <c r="AM130">
        <f t="shared" si="31"/>
        <v>508131.86813186808</v>
      </c>
      <c r="AN130" s="2">
        <f t="shared" si="26"/>
        <v>908131.86813186808</v>
      </c>
      <c r="AT130">
        <v>4500000</v>
      </c>
      <c r="AU130" s="2">
        <f t="shared" si="32"/>
        <v>1942857.142857143</v>
      </c>
      <c r="AV130" s="2">
        <f t="shared" si="27"/>
        <v>6442857.1428571427</v>
      </c>
      <c r="AY130">
        <v>600000</v>
      </c>
      <c r="AZ130" s="2">
        <f t="shared" si="33"/>
        <v>597802.19780219789</v>
      </c>
      <c r="BA130">
        <f t="shared" si="28"/>
        <v>1197802.1978021979</v>
      </c>
      <c r="BI130" s="2">
        <f t="shared" si="34"/>
        <v>1120879.1208791209</v>
      </c>
    </row>
    <row r="131" spans="1:61" x14ac:dyDescent="0.25">
      <c r="A131" s="1">
        <v>44321</v>
      </c>
      <c r="B131">
        <v>750000</v>
      </c>
      <c r="C131">
        <v>1700000</v>
      </c>
      <c r="D131" s="2">
        <f t="shared" si="35"/>
        <v>1789386.5384615385</v>
      </c>
      <c r="E131" s="2">
        <v>3578773.076923077</v>
      </c>
      <c r="F131" s="2">
        <f t="shared" si="21"/>
        <v>461538.4615384615</v>
      </c>
      <c r="G131" s="2">
        <v>923076.92307692301</v>
      </c>
      <c r="H131">
        <f t="shared" si="18"/>
        <v>3250000</v>
      </c>
      <c r="I131">
        <v>6500000</v>
      </c>
      <c r="J131" s="2">
        <f t="shared" si="29"/>
        <v>607692.30769230775</v>
      </c>
      <c r="K131" s="2">
        <v>1215384.6153846155</v>
      </c>
      <c r="L131" s="2">
        <f t="shared" si="24"/>
        <v>576923.07692307688</v>
      </c>
      <c r="M131" s="2">
        <v>1153846.1538461538</v>
      </c>
      <c r="N131" s="2">
        <f t="shared" ref="N131:N194" si="36">D131+F131+H131+J131+M131</f>
        <v>7262463.461538462</v>
      </c>
      <c r="O131">
        <v>17461543</v>
      </c>
      <c r="P131">
        <v>10476925.799999999</v>
      </c>
      <c r="Q131">
        <v>12223080.1</v>
      </c>
      <c r="R131">
        <v>13969234.399999999</v>
      </c>
      <c r="S131">
        <v>15715388.699999999</v>
      </c>
      <c r="X131">
        <v>35</v>
      </c>
      <c r="AF131">
        <v>2501850</v>
      </c>
      <c r="AG131" s="2">
        <f t="shared" si="30"/>
        <v>1076923.076923077</v>
      </c>
      <c r="AH131">
        <f t="shared" si="25"/>
        <v>3578773.076923077</v>
      </c>
      <c r="AL131">
        <v>400000</v>
      </c>
      <c r="AM131">
        <f t="shared" si="31"/>
        <v>523076.92307692306</v>
      </c>
      <c r="AN131" s="2">
        <f t="shared" si="26"/>
        <v>923076.92307692301</v>
      </c>
      <c r="AT131">
        <v>4500000</v>
      </c>
      <c r="AU131" s="2">
        <f t="shared" si="32"/>
        <v>2000000</v>
      </c>
      <c r="AV131" s="2">
        <f t="shared" si="27"/>
        <v>6500000</v>
      </c>
      <c r="AY131">
        <v>600000</v>
      </c>
      <c r="AZ131" s="2">
        <f t="shared" si="33"/>
        <v>615384.61538461538</v>
      </c>
      <c r="BA131">
        <f t="shared" si="28"/>
        <v>1215384.6153846155</v>
      </c>
      <c r="BI131" s="2">
        <f t="shared" si="34"/>
        <v>1153846.1538461538</v>
      </c>
    </row>
    <row r="132" spans="1:61" x14ac:dyDescent="0.25">
      <c r="A132" s="1">
        <v>44322</v>
      </c>
      <c r="B132">
        <v>750000</v>
      </c>
      <c r="C132">
        <v>1700000</v>
      </c>
      <c r="D132" s="2">
        <f t="shared" si="35"/>
        <v>1804771.153846154</v>
      </c>
      <c r="E132" s="2">
        <v>3609542.307692308</v>
      </c>
      <c r="F132" s="2">
        <f t="shared" si="21"/>
        <v>469010.98901098897</v>
      </c>
      <c r="G132" s="2">
        <v>938021.97802197793</v>
      </c>
      <c r="H132">
        <f t="shared" si="18"/>
        <v>3278571.4285714286</v>
      </c>
      <c r="I132">
        <v>6557142.8571428573</v>
      </c>
      <c r="J132" s="2">
        <f t="shared" si="29"/>
        <v>616483.51648351643</v>
      </c>
      <c r="K132" s="2">
        <v>1232967.0329670329</v>
      </c>
      <c r="L132" s="2">
        <f t="shared" si="24"/>
        <v>593406.59340659343</v>
      </c>
      <c r="M132" s="2">
        <v>1186813.1868131869</v>
      </c>
      <c r="N132" s="2">
        <f t="shared" si="36"/>
        <v>7355650.2747252742</v>
      </c>
      <c r="O132">
        <v>17461543</v>
      </c>
      <c r="P132">
        <v>10476925.799999999</v>
      </c>
      <c r="Q132">
        <v>12223080.1</v>
      </c>
      <c r="R132">
        <v>13969234.399999999</v>
      </c>
      <c r="S132">
        <v>15715388.699999999</v>
      </c>
      <c r="X132">
        <v>36</v>
      </c>
      <c r="AF132">
        <v>2501850</v>
      </c>
      <c r="AG132" s="2">
        <f t="shared" si="30"/>
        <v>1107692.3076923077</v>
      </c>
      <c r="AH132">
        <f t="shared" si="25"/>
        <v>3609542.307692308</v>
      </c>
      <c r="AL132">
        <v>400000</v>
      </c>
      <c r="AM132">
        <f t="shared" si="31"/>
        <v>538021.97802197793</v>
      </c>
      <c r="AN132" s="2">
        <f t="shared" si="26"/>
        <v>938021.97802197793</v>
      </c>
      <c r="AT132">
        <v>4500000</v>
      </c>
      <c r="AU132" s="2">
        <f t="shared" si="32"/>
        <v>2057142.8571428573</v>
      </c>
      <c r="AV132" s="2">
        <f t="shared" si="27"/>
        <v>6557142.8571428573</v>
      </c>
      <c r="AY132">
        <v>600000</v>
      </c>
      <c r="AZ132" s="2">
        <f t="shared" si="33"/>
        <v>632967.03296703298</v>
      </c>
      <c r="BA132">
        <f t="shared" si="28"/>
        <v>1232967.0329670329</v>
      </c>
      <c r="BI132" s="2">
        <f t="shared" si="34"/>
        <v>1186813.1868131869</v>
      </c>
    </row>
    <row r="133" spans="1:61" x14ac:dyDescent="0.25">
      <c r="A133" s="1">
        <v>44323</v>
      </c>
      <c r="B133">
        <v>750000</v>
      </c>
      <c r="C133">
        <v>1700000</v>
      </c>
      <c r="D133" s="2">
        <f t="shared" si="35"/>
        <v>1820155.7692307692</v>
      </c>
      <c r="E133" s="2">
        <v>3640311.5384615385</v>
      </c>
      <c r="F133" s="2">
        <f t="shared" si="21"/>
        <v>476483.51648351649</v>
      </c>
      <c r="G133" s="2">
        <v>952967.03296703298</v>
      </c>
      <c r="H133">
        <f t="shared" si="18"/>
        <v>3307142.8571428573</v>
      </c>
      <c r="I133">
        <v>6614285.7142857146</v>
      </c>
      <c r="J133" s="2">
        <f t="shared" si="29"/>
        <v>625274.72527472535</v>
      </c>
      <c r="K133" s="2">
        <v>1250549.4505494507</v>
      </c>
      <c r="L133" s="2">
        <f t="shared" si="24"/>
        <v>609890.10989010986</v>
      </c>
      <c r="M133" s="2">
        <v>1219780.2197802197</v>
      </c>
      <c r="N133" s="2">
        <f t="shared" si="36"/>
        <v>7448837.0879120883</v>
      </c>
      <c r="O133">
        <v>17461543</v>
      </c>
      <c r="P133">
        <v>10476925.799999999</v>
      </c>
      <c r="Q133">
        <v>12223080.1</v>
      </c>
      <c r="R133">
        <v>13969234.399999999</v>
      </c>
      <c r="S133">
        <v>15715388.699999999</v>
      </c>
      <c r="X133">
        <v>37</v>
      </c>
      <c r="AF133">
        <v>2501850</v>
      </c>
      <c r="AG133" s="2">
        <f t="shared" si="30"/>
        <v>1138461.5384615385</v>
      </c>
      <c r="AH133">
        <f t="shared" si="25"/>
        <v>3640311.5384615385</v>
      </c>
      <c r="AL133">
        <v>400000</v>
      </c>
      <c r="AM133">
        <f t="shared" si="31"/>
        <v>552967.03296703298</v>
      </c>
      <c r="AN133" s="2">
        <f t="shared" si="26"/>
        <v>952967.03296703298</v>
      </c>
      <c r="AT133">
        <v>4500000</v>
      </c>
      <c r="AU133" s="2">
        <f t="shared" si="32"/>
        <v>2114285.7142857146</v>
      </c>
      <c r="AV133" s="2">
        <f t="shared" si="27"/>
        <v>6614285.7142857146</v>
      </c>
      <c r="AY133">
        <v>600000</v>
      </c>
      <c r="AZ133" s="2">
        <f t="shared" si="33"/>
        <v>650549.45054945059</v>
      </c>
      <c r="BA133">
        <f t="shared" si="28"/>
        <v>1250549.4505494507</v>
      </c>
      <c r="BI133" s="2">
        <f t="shared" si="34"/>
        <v>1219780.2197802197</v>
      </c>
    </row>
    <row r="134" spans="1:61" x14ac:dyDescent="0.25">
      <c r="A134" s="1">
        <v>44324</v>
      </c>
      <c r="B134">
        <v>750000</v>
      </c>
      <c r="C134">
        <v>1700000</v>
      </c>
      <c r="D134" s="2">
        <f t="shared" si="35"/>
        <v>1835540.3846153845</v>
      </c>
      <c r="E134" s="2">
        <v>3671080.769230769</v>
      </c>
      <c r="F134" s="2">
        <f t="shared" si="21"/>
        <v>483956.04395604396</v>
      </c>
      <c r="G134" s="2">
        <v>967912.08791208791</v>
      </c>
      <c r="H134">
        <f t="shared" si="18"/>
        <v>3335714.2857142854</v>
      </c>
      <c r="I134">
        <v>6671428.5714285709</v>
      </c>
      <c r="J134" s="2">
        <f t="shared" si="29"/>
        <v>634065.93406593404</v>
      </c>
      <c r="K134" s="2">
        <v>1268131.8681318681</v>
      </c>
      <c r="L134" s="2">
        <f t="shared" si="24"/>
        <v>626373.62637362641</v>
      </c>
      <c r="M134" s="2">
        <v>1252747.2527472528</v>
      </c>
      <c r="N134" s="2">
        <f t="shared" si="36"/>
        <v>7542023.9010989014</v>
      </c>
      <c r="O134">
        <v>17461543</v>
      </c>
      <c r="P134">
        <v>10476925.799999999</v>
      </c>
      <c r="Q134">
        <v>12223080.1</v>
      </c>
      <c r="R134">
        <v>13969234.399999999</v>
      </c>
      <c r="S134">
        <v>15715388.699999999</v>
      </c>
      <c r="X134">
        <v>38</v>
      </c>
      <c r="AF134">
        <v>2501850</v>
      </c>
      <c r="AG134" s="2">
        <f t="shared" si="30"/>
        <v>1169230.7692307692</v>
      </c>
      <c r="AH134">
        <f t="shared" si="25"/>
        <v>3671080.769230769</v>
      </c>
      <c r="AL134">
        <v>400000</v>
      </c>
      <c r="AM134">
        <f t="shared" si="31"/>
        <v>567912.08791208791</v>
      </c>
      <c r="AN134" s="2">
        <f t="shared" si="26"/>
        <v>967912.08791208791</v>
      </c>
      <c r="AT134">
        <v>4500000</v>
      </c>
      <c r="AU134" s="2">
        <f t="shared" si="32"/>
        <v>2171428.5714285714</v>
      </c>
      <c r="AV134" s="2">
        <f t="shared" si="27"/>
        <v>6671428.5714285709</v>
      </c>
      <c r="AY134">
        <v>600000</v>
      </c>
      <c r="AZ134" s="2">
        <f t="shared" si="33"/>
        <v>668131.86813186819</v>
      </c>
      <c r="BA134">
        <f t="shared" si="28"/>
        <v>1268131.8681318681</v>
      </c>
      <c r="BI134" s="2">
        <f t="shared" si="34"/>
        <v>1252747.2527472528</v>
      </c>
    </row>
    <row r="135" spans="1:61" x14ac:dyDescent="0.25">
      <c r="A135" s="1">
        <v>44325</v>
      </c>
      <c r="B135">
        <v>750000</v>
      </c>
      <c r="C135">
        <v>1700000</v>
      </c>
      <c r="D135" s="2">
        <f t="shared" si="35"/>
        <v>1850925</v>
      </c>
      <c r="E135" s="2">
        <v>3701850</v>
      </c>
      <c r="F135" s="2">
        <f t="shared" si="21"/>
        <v>491428.57142857142</v>
      </c>
      <c r="G135" s="2">
        <v>982857.14285714284</v>
      </c>
      <c r="H135">
        <f t="shared" ref="H135:H198" si="37">I135/2</f>
        <v>3364285.7142857146</v>
      </c>
      <c r="I135">
        <v>6728571.4285714291</v>
      </c>
      <c r="J135" s="2">
        <f t="shared" si="29"/>
        <v>642857.14285714296</v>
      </c>
      <c r="K135" s="2">
        <v>1285714.2857142859</v>
      </c>
      <c r="L135" s="2">
        <f t="shared" si="24"/>
        <v>642857.14285714284</v>
      </c>
      <c r="M135" s="2">
        <v>1285714.2857142857</v>
      </c>
      <c r="N135" s="2">
        <f t="shared" si="36"/>
        <v>7635210.7142857136</v>
      </c>
      <c r="O135">
        <v>17461543</v>
      </c>
      <c r="P135">
        <v>10476925.799999999</v>
      </c>
      <c r="Q135">
        <v>12223080.1</v>
      </c>
      <c r="R135">
        <v>13969234.399999999</v>
      </c>
      <c r="S135">
        <v>15715388.699999999</v>
      </c>
      <c r="X135">
        <v>39</v>
      </c>
      <c r="AF135">
        <v>2501850</v>
      </c>
      <c r="AG135" s="2">
        <f t="shared" si="30"/>
        <v>1200000</v>
      </c>
      <c r="AH135">
        <f t="shared" si="25"/>
        <v>3701850</v>
      </c>
      <c r="AL135">
        <v>400000</v>
      </c>
      <c r="AM135">
        <f t="shared" si="31"/>
        <v>582857.14285714284</v>
      </c>
      <c r="AN135" s="2">
        <f t="shared" si="26"/>
        <v>982857.14285714284</v>
      </c>
      <c r="AT135">
        <v>4500000</v>
      </c>
      <c r="AU135" s="2">
        <f t="shared" si="32"/>
        <v>2228571.4285714286</v>
      </c>
      <c r="AV135" s="2">
        <f t="shared" si="27"/>
        <v>6728571.4285714291</v>
      </c>
      <c r="AY135">
        <v>600000</v>
      </c>
      <c r="AZ135" s="2">
        <f t="shared" si="33"/>
        <v>685714.2857142858</v>
      </c>
      <c r="BA135">
        <f t="shared" si="28"/>
        <v>1285714.2857142859</v>
      </c>
      <c r="BI135" s="2">
        <f t="shared" si="34"/>
        <v>1285714.2857142857</v>
      </c>
    </row>
    <row r="136" spans="1:61" x14ac:dyDescent="0.25">
      <c r="A136" s="1">
        <v>44326</v>
      </c>
      <c r="B136">
        <v>750000</v>
      </c>
      <c r="C136">
        <v>1700000</v>
      </c>
      <c r="D136" s="2">
        <f t="shared" si="35"/>
        <v>1866309.6153846155</v>
      </c>
      <c r="E136" s="2">
        <v>3732619.230769231</v>
      </c>
      <c r="F136" s="2">
        <f t="shared" ref="F136:F199" si="38">G136/2</f>
        <v>498901.09890109889</v>
      </c>
      <c r="G136" s="2">
        <v>997802.19780219777</v>
      </c>
      <c r="H136">
        <f t="shared" si="37"/>
        <v>3392857.1428571427</v>
      </c>
      <c r="I136">
        <v>6785714.2857142854</v>
      </c>
      <c r="J136" s="2">
        <f t="shared" si="29"/>
        <v>651648.35164835164</v>
      </c>
      <c r="K136" s="2">
        <v>1303296.7032967033</v>
      </c>
      <c r="L136" s="2">
        <f t="shared" si="24"/>
        <v>659340.65934065939</v>
      </c>
      <c r="M136" s="2">
        <v>1318681.3186813188</v>
      </c>
      <c r="N136" s="2">
        <f t="shared" si="36"/>
        <v>7728397.5274725277</v>
      </c>
      <c r="O136">
        <v>17461543</v>
      </c>
      <c r="P136">
        <v>10476925.799999999</v>
      </c>
      <c r="Q136">
        <v>12223080.1</v>
      </c>
      <c r="R136">
        <v>13969234.399999999</v>
      </c>
      <c r="S136">
        <v>15715388.699999999</v>
      </c>
      <c r="X136">
        <v>40</v>
      </c>
      <c r="AF136">
        <v>2501850</v>
      </c>
      <c r="AG136" s="2">
        <f t="shared" si="30"/>
        <v>1230769.2307692308</v>
      </c>
      <c r="AH136">
        <f t="shared" si="25"/>
        <v>3732619.230769231</v>
      </c>
      <c r="AL136">
        <v>400000</v>
      </c>
      <c r="AM136">
        <f t="shared" si="31"/>
        <v>597802.19780219777</v>
      </c>
      <c r="AN136" s="2">
        <f t="shared" si="26"/>
        <v>997802.19780219777</v>
      </c>
      <c r="AT136">
        <v>4500000</v>
      </c>
      <c r="AU136" s="2">
        <f t="shared" si="32"/>
        <v>2285714.2857142859</v>
      </c>
      <c r="AV136" s="2">
        <f t="shared" si="27"/>
        <v>6785714.2857142854</v>
      </c>
      <c r="AY136">
        <v>600000</v>
      </c>
      <c r="AZ136" s="2">
        <f t="shared" si="33"/>
        <v>703296.70329670329</v>
      </c>
      <c r="BA136">
        <f t="shared" si="28"/>
        <v>1303296.7032967033</v>
      </c>
      <c r="BI136" s="2">
        <f t="shared" si="34"/>
        <v>1318681.3186813188</v>
      </c>
    </row>
    <row r="137" spans="1:61" x14ac:dyDescent="0.25">
      <c r="A137" s="1">
        <v>44327</v>
      </c>
      <c r="B137">
        <v>750000</v>
      </c>
      <c r="C137">
        <v>1700000</v>
      </c>
      <c r="D137" s="2">
        <f t="shared" si="35"/>
        <v>1881694.2307692308</v>
      </c>
      <c r="E137" s="2">
        <v>3763388.4615384615</v>
      </c>
      <c r="F137" s="2">
        <f t="shared" si="38"/>
        <v>506373.62637362635</v>
      </c>
      <c r="G137" s="2">
        <v>1012747.2527472527</v>
      </c>
      <c r="H137">
        <f t="shared" si="37"/>
        <v>3421428.5714285714</v>
      </c>
      <c r="I137">
        <v>6842857.1428571427</v>
      </c>
      <c r="J137" s="2">
        <f t="shared" si="29"/>
        <v>660439.56043956045</v>
      </c>
      <c r="K137" s="2">
        <v>1320879.1208791209</v>
      </c>
      <c r="L137" s="2">
        <f t="shared" si="24"/>
        <v>675824.17582417582</v>
      </c>
      <c r="M137" s="2">
        <v>1351648.3516483516</v>
      </c>
      <c r="N137" s="2">
        <f t="shared" si="36"/>
        <v>7821584.3406593408</v>
      </c>
      <c r="O137">
        <v>17461543</v>
      </c>
      <c r="P137">
        <v>10476925.799999999</v>
      </c>
      <c r="Q137">
        <v>12223080.1</v>
      </c>
      <c r="R137">
        <v>13969234.399999999</v>
      </c>
      <c r="S137">
        <v>15715388.699999999</v>
      </c>
      <c r="X137">
        <v>41</v>
      </c>
      <c r="AF137">
        <v>2501850</v>
      </c>
      <c r="AG137" s="2">
        <f t="shared" si="30"/>
        <v>1261538.4615384615</v>
      </c>
      <c r="AH137">
        <f t="shared" si="25"/>
        <v>3763388.4615384615</v>
      </c>
      <c r="AL137">
        <v>400000</v>
      </c>
      <c r="AM137">
        <f t="shared" si="31"/>
        <v>612747.2527472527</v>
      </c>
      <c r="AN137" s="2">
        <f t="shared" si="26"/>
        <v>1012747.2527472527</v>
      </c>
      <c r="AT137">
        <v>4500000</v>
      </c>
      <c r="AU137" s="2">
        <f t="shared" si="32"/>
        <v>2342857.1428571427</v>
      </c>
      <c r="AV137" s="2">
        <f t="shared" si="27"/>
        <v>6842857.1428571427</v>
      </c>
      <c r="AY137">
        <v>600000</v>
      </c>
      <c r="AZ137" s="2">
        <f t="shared" si="33"/>
        <v>720879.12087912089</v>
      </c>
      <c r="BA137">
        <f t="shared" si="28"/>
        <v>1320879.1208791209</v>
      </c>
      <c r="BI137" s="2">
        <f t="shared" si="34"/>
        <v>1351648.3516483516</v>
      </c>
    </row>
    <row r="138" spans="1:61" x14ac:dyDescent="0.25">
      <c r="A138" s="1">
        <v>44328</v>
      </c>
      <c r="B138">
        <v>750000</v>
      </c>
      <c r="C138">
        <v>1700000</v>
      </c>
      <c r="D138" s="2">
        <f t="shared" si="35"/>
        <v>1897078.846153846</v>
      </c>
      <c r="E138" s="2">
        <v>3794157.692307692</v>
      </c>
      <c r="F138" s="2">
        <f t="shared" si="38"/>
        <v>513846.15384615381</v>
      </c>
      <c r="G138" s="2">
        <v>1027692.3076923076</v>
      </c>
      <c r="H138">
        <f t="shared" si="37"/>
        <v>3450000</v>
      </c>
      <c r="I138">
        <v>6900000</v>
      </c>
      <c r="J138" s="2">
        <f t="shared" si="29"/>
        <v>669230.76923076925</v>
      </c>
      <c r="K138" s="2">
        <v>1338461.5384615385</v>
      </c>
      <c r="L138" s="2">
        <f t="shared" si="24"/>
        <v>692307.69230769225</v>
      </c>
      <c r="M138" s="2">
        <v>1384615.3846153845</v>
      </c>
      <c r="N138" s="2">
        <f t="shared" si="36"/>
        <v>7914771.153846154</v>
      </c>
      <c r="O138">
        <v>17461543</v>
      </c>
      <c r="P138">
        <v>10476925.799999999</v>
      </c>
      <c r="Q138">
        <v>12223080.1</v>
      </c>
      <c r="R138">
        <v>13969234.399999999</v>
      </c>
      <c r="S138">
        <v>15715388.699999999</v>
      </c>
      <c r="X138">
        <v>42</v>
      </c>
      <c r="AF138">
        <v>2501850</v>
      </c>
      <c r="AG138" s="2">
        <f t="shared" si="30"/>
        <v>1292307.6923076923</v>
      </c>
      <c r="AH138">
        <f t="shared" si="25"/>
        <v>3794157.692307692</v>
      </c>
      <c r="AL138">
        <v>400000</v>
      </c>
      <c r="AM138">
        <f t="shared" si="31"/>
        <v>627692.30769230763</v>
      </c>
      <c r="AN138" s="2">
        <f t="shared" si="26"/>
        <v>1027692.3076923076</v>
      </c>
      <c r="AT138">
        <v>4500000</v>
      </c>
      <c r="AU138" s="2">
        <f t="shared" si="32"/>
        <v>2400000</v>
      </c>
      <c r="AV138" s="2">
        <f t="shared" si="27"/>
        <v>6900000</v>
      </c>
      <c r="AY138">
        <v>600000</v>
      </c>
      <c r="AZ138" s="2">
        <f t="shared" si="33"/>
        <v>738461.5384615385</v>
      </c>
      <c r="BA138">
        <f t="shared" si="28"/>
        <v>1338461.5384615385</v>
      </c>
      <c r="BI138" s="2">
        <f t="shared" si="34"/>
        <v>1384615.3846153845</v>
      </c>
    </row>
    <row r="139" spans="1:61" x14ac:dyDescent="0.25">
      <c r="A139" s="1">
        <v>44329</v>
      </c>
      <c r="B139">
        <v>750000</v>
      </c>
      <c r="C139">
        <v>1700000</v>
      </c>
      <c r="D139" s="2">
        <f t="shared" si="35"/>
        <v>1912463.4615384615</v>
      </c>
      <c r="E139" s="2">
        <v>3824926.923076923</v>
      </c>
      <c r="F139" s="2">
        <f t="shared" si="38"/>
        <v>521318.68131868128</v>
      </c>
      <c r="G139" s="2">
        <v>1042637.3626373626</v>
      </c>
      <c r="H139">
        <f t="shared" si="37"/>
        <v>3478571.4285714286</v>
      </c>
      <c r="I139">
        <v>6957142.8571428573</v>
      </c>
      <c r="J139" s="2">
        <f t="shared" si="29"/>
        <v>678021.97802197805</v>
      </c>
      <c r="K139" s="2">
        <v>1356043.9560439561</v>
      </c>
      <c r="L139" s="2">
        <f t="shared" si="24"/>
        <v>708791.2087912088</v>
      </c>
      <c r="M139" s="2">
        <v>1417582.4175824176</v>
      </c>
      <c r="N139" s="2">
        <f t="shared" si="36"/>
        <v>8007957.9670329671</v>
      </c>
      <c r="O139">
        <v>17461543</v>
      </c>
      <c r="P139">
        <v>10476925.799999999</v>
      </c>
      <c r="Q139">
        <v>12223080.1</v>
      </c>
      <c r="R139">
        <v>13969234.399999999</v>
      </c>
      <c r="S139">
        <v>15715388.699999999</v>
      </c>
      <c r="X139">
        <v>43</v>
      </c>
      <c r="AF139">
        <v>2501850</v>
      </c>
      <c r="AG139" s="2">
        <f t="shared" si="30"/>
        <v>1323076.923076923</v>
      </c>
      <c r="AH139">
        <f t="shared" si="25"/>
        <v>3824926.923076923</v>
      </c>
      <c r="AL139">
        <v>400000</v>
      </c>
      <c r="AM139">
        <f t="shared" si="31"/>
        <v>642637.36263736256</v>
      </c>
      <c r="AN139" s="2">
        <f t="shared" si="26"/>
        <v>1042637.3626373626</v>
      </c>
      <c r="AT139">
        <v>4500000</v>
      </c>
      <c r="AU139" s="2">
        <f t="shared" si="32"/>
        <v>2457142.8571428573</v>
      </c>
      <c r="AV139" s="2">
        <f t="shared" si="27"/>
        <v>6957142.8571428573</v>
      </c>
      <c r="AY139">
        <v>600000</v>
      </c>
      <c r="AZ139" s="2">
        <f t="shared" si="33"/>
        <v>756043.9560439561</v>
      </c>
      <c r="BA139">
        <f t="shared" si="28"/>
        <v>1356043.9560439561</v>
      </c>
      <c r="BI139" s="2">
        <f t="shared" si="34"/>
        <v>1417582.4175824176</v>
      </c>
    </row>
    <row r="140" spans="1:61" x14ac:dyDescent="0.25">
      <c r="A140" s="1">
        <v>44330</v>
      </c>
      <c r="B140">
        <v>750000</v>
      </c>
      <c r="C140">
        <v>1700000</v>
      </c>
      <c r="D140" s="2">
        <f t="shared" si="35"/>
        <v>1927848.076923077</v>
      </c>
      <c r="E140" s="2">
        <v>3855696.153846154</v>
      </c>
      <c r="F140" s="2">
        <f t="shared" si="38"/>
        <v>528791.2087912088</v>
      </c>
      <c r="G140" s="2">
        <v>1057582.4175824176</v>
      </c>
      <c r="H140">
        <f t="shared" si="37"/>
        <v>3507142.8571428573</v>
      </c>
      <c r="I140">
        <v>7014285.7142857146</v>
      </c>
      <c r="J140" s="2">
        <f t="shared" si="29"/>
        <v>686813.18681318685</v>
      </c>
      <c r="K140" s="2">
        <v>1373626.3736263737</v>
      </c>
      <c r="L140" s="2">
        <f t="shared" si="24"/>
        <v>725274.72527472524</v>
      </c>
      <c r="M140" s="2">
        <v>1450549.4505494505</v>
      </c>
      <c r="N140" s="2">
        <f t="shared" si="36"/>
        <v>8101144.7802197812</v>
      </c>
      <c r="O140">
        <v>17461543</v>
      </c>
      <c r="P140">
        <v>10476925.799999999</v>
      </c>
      <c r="Q140">
        <v>12223080.1</v>
      </c>
      <c r="R140">
        <v>13969234.399999999</v>
      </c>
      <c r="S140">
        <v>15715388.699999999</v>
      </c>
      <c r="X140">
        <v>44</v>
      </c>
      <c r="AF140">
        <v>2501850</v>
      </c>
      <c r="AG140" s="2">
        <f t="shared" si="30"/>
        <v>1353846.1538461538</v>
      </c>
      <c r="AH140">
        <f t="shared" si="25"/>
        <v>3855696.153846154</v>
      </c>
      <c r="AL140">
        <v>400000</v>
      </c>
      <c r="AM140">
        <f t="shared" si="31"/>
        <v>657582.41758241761</v>
      </c>
      <c r="AN140" s="2">
        <f t="shared" si="26"/>
        <v>1057582.4175824176</v>
      </c>
      <c r="AT140">
        <v>4500000</v>
      </c>
      <c r="AU140" s="2">
        <f t="shared" si="32"/>
        <v>2514285.7142857146</v>
      </c>
      <c r="AV140" s="2">
        <f t="shared" si="27"/>
        <v>7014285.7142857146</v>
      </c>
      <c r="AY140">
        <v>600000</v>
      </c>
      <c r="AZ140" s="2">
        <f t="shared" si="33"/>
        <v>773626.37362637371</v>
      </c>
      <c r="BA140">
        <f t="shared" si="28"/>
        <v>1373626.3736263737</v>
      </c>
      <c r="BI140" s="2">
        <f t="shared" si="34"/>
        <v>1450549.4505494505</v>
      </c>
    </row>
    <row r="141" spans="1:61" x14ac:dyDescent="0.25">
      <c r="A141" s="1">
        <v>44331</v>
      </c>
      <c r="B141">
        <v>750000</v>
      </c>
      <c r="C141">
        <v>1700000</v>
      </c>
      <c r="D141" s="2">
        <f t="shared" si="35"/>
        <v>1943232.6923076925</v>
      </c>
      <c r="E141" s="2">
        <v>3886465.384615385</v>
      </c>
      <c r="F141" s="2">
        <f t="shared" si="38"/>
        <v>536263.73626373627</v>
      </c>
      <c r="G141" s="2">
        <v>1072527.4725274725</v>
      </c>
      <c r="H141">
        <f t="shared" si="37"/>
        <v>3535714.2857142854</v>
      </c>
      <c r="I141">
        <v>7071428.5714285709</v>
      </c>
      <c r="J141" s="2">
        <f t="shared" si="29"/>
        <v>695604.39560439566</v>
      </c>
      <c r="K141" s="2">
        <v>1391208.7912087913</v>
      </c>
      <c r="L141" s="2">
        <f t="shared" si="24"/>
        <v>741758.24175824178</v>
      </c>
      <c r="M141" s="2">
        <v>1483516.4835164836</v>
      </c>
      <c r="N141" s="2">
        <f t="shared" si="36"/>
        <v>8194331.5934065934</v>
      </c>
      <c r="O141">
        <v>17461543</v>
      </c>
      <c r="P141">
        <v>10476925.799999999</v>
      </c>
      <c r="Q141">
        <v>12223080.1</v>
      </c>
      <c r="R141">
        <v>13969234.399999999</v>
      </c>
      <c r="S141">
        <v>15715388.699999999</v>
      </c>
      <c r="X141">
        <v>45</v>
      </c>
      <c r="AF141">
        <v>2501850</v>
      </c>
      <c r="AG141" s="2">
        <f t="shared" si="30"/>
        <v>1384615.3846153847</v>
      </c>
      <c r="AH141">
        <f t="shared" si="25"/>
        <v>3886465.384615385</v>
      </c>
      <c r="AL141">
        <v>400000</v>
      </c>
      <c r="AM141">
        <f t="shared" si="31"/>
        <v>672527.47252747254</v>
      </c>
      <c r="AN141" s="2">
        <f t="shared" si="26"/>
        <v>1072527.4725274725</v>
      </c>
      <c r="AT141">
        <v>4500000</v>
      </c>
      <c r="AU141" s="2">
        <f t="shared" si="32"/>
        <v>2571428.5714285714</v>
      </c>
      <c r="AV141" s="2">
        <f t="shared" si="27"/>
        <v>7071428.5714285709</v>
      </c>
      <c r="AY141">
        <v>600000</v>
      </c>
      <c r="AZ141" s="2">
        <f t="shared" si="33"/>
        <v>791208.79120879131</v>
      </c>
      <c r="BA141">
        <f t="shared" si="28"/>
        <v>1391208.7912087913</v>
      </c>
      <c r="BI141" s="2">
        <f t="shared" si="34"/>
        <v>1483516.4835164836</v>
      </c>
    </row>
    <row r="142" spans="1:61" x14ac:dyDescent="0.25">
      <c r="A142" s="1">
        <v>44332</v>
      </c>
      <c r="B142">
        <v>750000</v>
      </c>
      <c r="C142">
        <v>1700000</v>
      </c>
      <c r="D142" s="2">
        <f t="shared" si="35"/>
        <v>1958617.3076923077</v>
      </c>
      <c r="E142" s="2">
        <v>3917234.6153846155</v>
      </c>
      <c r="F142" s="2">
        <f t="shared" si="38"/>
        <v>543736.26373626373</v>
      </c>
      <c r="G142" s="2">
        <v>1087472.5274725275</v>
      </c>
      <c r="H142">
        <f t="shared" si="37"/>
        <v>3564285.7142857146</v>
      </c>
      <c r="I142">
        <v>7128571.4285714291</v>
      </c>
      <c r="J142" s="2">
        <f t="shared" si="29"/>
        <v>704395.60439560446</v>
      </c>
      <c r="K142" s="2">
        <v>1408791.2087912089</v>
      </c>
      <c r="L142" s="2">
        <f t="shared" si="24"/>
        <v>758241.75824175822</v>
      </c>
      <c r="M142" s="2">
        <v>1516483.5164835164</v>
      </c>
      <c r="N142" s="2">
        <f t="shared" si="36"/>
        <v>8287518.4065934066</v>
      </c>
      <c r="O142">
        <v>17461543</v>
      </c>
      <c r="P142">
        <v>10476925.799999999</v>
      </c>
      <c r="Q142">
        <v>12223080.1</v>
      </c>
      <c r="R142">
        <v>13969234.399999999</v>
      </c>
      <c r="S142">
        <v>15715388.699999999</v>
      </c>
      <c r="X142">
        <v>46</v>
      </c>
      <c r="AF142">
        <v>2501850</v>
      </c>
      <c r="AG142" s="2">
        <f t="shared" si="30"/>
        <v>1415384.6153846155</v>
      </c>
      <c r="AH142">
        <f t="shared" si="25"/>
        <v>3917234.6153846155</v>
      </c>
      <c r="AL142">
        <v>400000</v>
      </c>
      <c r="AM142">
        <f t="shared" si="31"/>
        <v>687472.52747252746</v>
      </c>
      <c r="AN142" s="2">
        <f t="shared" si="26"/>
        <v>1087472.5274725275</v>
      </c>
      <c r="AT142">
        <v>4500000</v>
      </c>
      <c r="AU142" s="2">
        <f t="shared" si="32"/>
        <v>2628571.4285714286</v>
      </c>
      <c r="AV142" s="2">
        <f t="shared" si="27"/>
        <v>7128571.4285714291</v>
      </c>
      <c r="AY142">
        <v>600000</v>
      </c>
      <c r="AZ142" s="2">
        <f t="shared" si="33"/>
        <v>808791.2087912088</v>
      </c>
      <c r="BA142">
        <f t="shared" si="28"/>
        <v>1408791.2087912089</v>
      </c>
      <c r="BI142" s="2">
        <f t="shared" si="34"/>
        <v>1516483.5164835164</v>
      </c>
    </row>
    <row r="143" spans="1:61" x14ac:dyDescent="0.25">
      <c r="A143" s="1">
        <v>44333</v>
      </c>
      <c r="B143">
        <v>750000</v>
      </c>
      <c r="C143">
        <v>1700000</v>
      </c>
      <c r="D143" s="2">
        <f t="shared" si="35"/>
        <v>1974001.923076923</v>
      </c>
      <c r="E143" s="2">
        <v>3948003.846153846</v>
      </c>
      <c r="F143" s="2">
        <f t="shared" si="38"/>
        <v>551208.7912087912</v>
      </c>
      <c r="G143" s="2">
        <v>1102417.5824175824</v>
      </c>
      <c r="H143">
        <f t="shared" si="37"/>
        <v>3592857.1428571427</v>
      </c>
      <c r="I143">
        <v>7185714.2857142854</v>
      </c>
      <c r="J143" s="2">
        <f t="shared" si="29"/>
        <v>713186.81318681315</v>
      </c>
      <c r="K143" s="2">
        <v>1426373.6263736263</v>
      </c>
      <c r="L143" s="2">
        <f t="shared" si="24"/>
        <v>774725.27472527476</v>
      </c>
      <c r="M143" s="2">
        <v>1549450.5494505495</v>
      </c>
      <c r="N143" s="2">
        <f t="shared" si="36"/>
        <v>8380705.2197802188</v>
      </c>
      <c r="O143">
        <v>17461543</v>
      </c>
      <c r="P143">
        <v>10476925.799999999</v>
      </c>
      <c r="Q143">
        <v>12223080.1</v>
      </c>
      <c r="R143">
        <v>13969234.399999999</v>
      </c>
      <c r="S143">
        <v>15715388.699999999</v>
      </c>
      <c r="X143">
        <v>47</v>
      </c>
      <c r="AF143">
        <v>2501850</v>
      </c>
      <c r="AG143" s="2">
        <f t="shared" si="30"/>
        <v>1446153.8461538462</v>
      </c>
      <c r="AH143">
        <f t="shared" si="25"/>
        <v>3948003.846153846</v>
      </c>
      <c r="AL143">
        <v>400000</v>
      </c>
      <c r="AM143">
        <f t="shared" si="31"/>
        <v>702417.58241758239</v>
      </c>
      <c r="AN143" s="2">
        <f t="shared" si="26"/>
        <v>1102417.5824175824</v>
      </c>
      <c r="AT143">
        <v>4500000</v>
      </c>
      <c r="AU143" s="2">
        <f t="shared" si="32"/>
        <v>2685714.2857142859</v>
      </c>
      <c r="AV143" s="2">
        <f t="shared" si="27"/>
        <v>7185714.2857142854</v>
      </c>
      <c r="AY143">
        <v>600000</v>
      </c>
      <c r="AZ143" s="2">
        <f t="shared" si="33"/>
        <v>826373.62637362641</v>
      </c>
      <c r="BA143">
        <f t="shared" si="28"/>
        <v>1426373.6263736263</v>
      </c>
      <c r="BI143" s="2">
        <f t="shared" si="34"/>
        <v>1549450.5494505495</v>
      </c>
    </row>
    <row r="144" spans="1:61" x14ac:dyDescent="0.25">
      <c r="A144" s="1">
        <v>44334</v>
      </c>
      <c r="B144">
        <v>750000</v>
      </c>
      <c r="C144">
        <v>1700000</v>
      </c>
      <c r="D144" s="2">
        <f t="shared" si="35"/>
        <v>1989386.5384615385</v>
      </c>
      <c r="E144" s="2">
        <v>3978773.076923077</v>
      </c>
      <c r="F144" s="2">
        <f t="shared" si="38"/>
        <v>558681.31868131866</v>
      </c>
      <c r="G144" s="2">
        <v>1117362.6373626373</v>
      </c>
      <c r="H144">
        <f t="shared" si="37"/>
        <v>3621428.5714285714</v>
      </c>
      <c r="I144">
        <v>7242857.1428571427</v>
      </c>
      <c r="J144" s="2">
        <f t="shared" si="29"/>
        <v>721978.02197802207</v>
      </c>
      <c r="K144" s="2">
        <v>1443956.0439560441</v>
      </c>
      <c r="L144" s="2">
        <f t="shared" si="24"/>
        <v>791208.7912087912</v>
      </c>
      <c r="M144" s="2">
        <v>1582417.5824175824</v>
      </c>
      <c r="N144" s="2">
        <f t="shared" si="36"/>
        <v>8473892.0329670347</v>
      </c>
      <c r="O144">
        <v>17461543</v>
      </c>
      <c r="P144">
        <v>10476925.799999999</v>
      </c>
      <c r="Q144">
        <v>12223080.1</v>
      </c>
      <c r="R144">
        <v>13969234.399999999</v>
      </c>
      <c r="S144">
        <v>15715388.699999999</v>
      </c>
      <c r="X144">
        <v>48</v>
      </c>
      <c r="AF144">
        <v>2501850</v>
      </c>
      <c r="AG144" s="2">
        <f t="shared" si="30"/>
        <v>1476923.076923077</v>
      </c>
      <c r="AH144">
        <f t="shared" si="25"/>
        <v>3978773.076923077</v>
      </c>
      <c r="AL144">
        <v>400000</v>
      </c>
      <c r="AM144">
        <f t="shared" si="31"/>
        <v>717362.63736263732</v>
      </c>
      <c r="AN144" s="2">
        <f t="shared" si="26"/>
        <v>1117362.6373626373</v>
      </c>
      <c r="AT144">
        <v>4500000</v>
      </c>
      <c r="AU144" s="2">
        <f t="shared" si="32"/>
        <v>2742857.1428571427</v>
      </c>
      <c r="AV144" s="2">
        <f t="shared" si="27"/>
        <v>7242857.1428571427</v>
      </c>
      <c r="AY144">
        <v>600000</v>
      </c>
      <c r="AZ144" s="2">
        <f t="shared" si="33"/>
        <v>843956.04395604401</v>
      </c>
      <c r="BA144">
        <f t="shared" si="28"/>
        <v>1443956.0439560441</v>
      </c>
      <c r="BI144" s="2">
        <f t="shared" si="34"/>
        <v>1582417.5824175824</v>
      </c>
    </row>
    <row r="145" spans="1:61" x14ac:dyDescent="0.25">
      <c r="A145" s="1">
        <v>44335</v>
      </c>
      <c r="B145">
        <v>750000</v>
      </c>
      <c r="C145">
        <v>1700000</v>
      </c>
      <c r="D145" s="2">
        <f t="shared" si="35"/>
        <v>2004771.153846154</v>
      </c>
      <c r="E145" s="2">
        <v>4009542.307692308</v>
      </c>
      <c r="F145" s="2">
        <f t="shared" si="38"/>
        <v>566153.84615384613</v>
      </c>
      <c r="G145" s="2">
        <v>1132307.6923076923</v>
      </c>
      <c r="H145">
        <f t="shared" si="37"/>
        <v>3650000</v>
      </c>
      <c r="I145">
        <v>7300000</v>
      </c>
      <c r="J145" s="2">
        <f t="shared" si="29"/>
        <v>730769.23076923075</v>
      </c>
      <c r="K145" s="2">
        <v>1461538.4615384615</v>
      </c>
      <c r="L145" s="2">
        <f t="shared" si="24"/>
        <v>807692.30769230763</v>
      </c>
      <c r="M145" s="2">
        <v>1615384.6153846153</v>
      </c>
      <c r="N145" s="2">
        <f t="shared" si="36"/>
        <v>8567078.846153846</v>
      </c>
      <c r="O145">
        <v>17461543</v>
      </c>
      <c r="P145">
        <v>10476925.799999999</v>
      </c>
      <c r="Q145">
        <v>12223080.1</v>
      </c>
      <c r="R145">
        <v>13969234.399999999</v>
      </c>
      <c r="S145">
        <v>15715388.699999999</v>
      </c>
      <c r="X145">
        <v>49</v>
      </c>
      <c r="AF145">
        <v>2501850</v>
      </c>
      <c r="AG145" s="2">
        <f t="shared" si="30"/>
        <v>1507692.3076923077</v>
      </c>
      <c r="AH145">
        <f t="shared" si="25"/>
        <v>4009542.307692308</v>
      </c>
      <c r="AL145">
        <v>400000</v>
      </c>
      <c r="AM145">
        <f t="shared" si="31"/>
        <v>732307.69230769225</v>
      </c>
      <c r="AN145" s="2">
        <f t="shared" si="26"/>
        <v>1132307.6923076923</v>
      </c>
      <c r="AT145">
        <v>4500000</v>
      </c>
      <c r="AU145" s="2">
        <f t="shared" si="32"/>
        <v>2800000</v>
      </c>
      <c r="AV145" s="2">
        <f t="shared" si="27"/>
        <v>7300000</v>
      </c>
      <c r="AY145">
        <v>600000</v>
      </c>
      <c r="AZ145" s="2">
        <f t="shared" si="33"/>
        <v>861538.46153846162</v>
      </c>
      <c r="BA145">
        <f t="shared" si="28"/>
        <v>1461538.4615384615</v>
      </c>
      <c r="BI145" s="2">
        <f t="shared" si="34"/>
        <v>1615384.6153846153</v>
      </c>
    </row>
    <row r="146" spans="1:61" x14ac:dyDescent="0.25">
      <c r="A146" s="1">
        <v>44336</v>
      </c>
      <c r="B146">
        <v>750000</v>
      </c>
      <c r="C146">
        <v>1700000</v>
      </c>
      <c r="D146" s="2">
        <f t="shared" si="35"/>
        <v>2020155.7692307692</v>
      </c>
      <c r="E146" s="2">
        <v>4040311.5384615385</v>
      </c>
      <c r="F146" s="2">
        <f t="shared" si="38"/>
        <v>573626.37362637359</v>
      </c>
      <c r="G146" s="2">
        <v>1147252.7472527472</v>
      </c>
      <c r="H146">
        <f t="shared" si="37"/>
        <v>3678571.4285714286</v>
      </c>
      <c r="I146">
        <v>7357142.8571428573</v>
      </c>
      <c r="J146" s="2">
        <f t="shared" si="29"/>
        <v>739560.43956043967</v>
      </c>
      <c r="K146" s="2">
        <v>1479120.8791208793</v>
      </c>
      <c r="L146" s="2">
        <f t="shared" si="24"/>
        <v>824175.82417582418</v>
      </c>
      <c r="M146" s="2">
        <v>1648351.6483516484</v>
      </c>
      <c r="N146" s="2">
        <f t="shared" si="36"/>
        <v>8660265.6593406592</v>
      </c>
      <c r="O146">
        <v>17461543</v>
      </c>
      <c r="P146">
        <v>10476925.799999999</v>
      </c>
      <c r="Q146">
        <v>12223080.1</v>
      </c>
      <c r="R146">
        <v>13969234.399999999</v>
      </c>
      <c r="S146">
        <v>15715388.699999999</v>
      </c>
      <c r="X146">
        <v>50</v>
      </c>
      <c r="AF146">
        <v>2501850</v>
      </c>
      <c r="AG146" s="2">
        <f t="shared" si="30"/>
        <v>1538461.5384615385</v>
      </c>
      <c r="AH146">
        <f t="shared" si="25"/>
        <v>4040311.5384615385</v>
      </c>
      <c r="AL146">
        <v>400000</v>
      </c>
      <c r="AM146">
        <f t="shared" si="31"/>
        <v>747252.74725274718</v>
      </c>
      <c r="AN146" s="2">
        <f t="shared" si="26"/>
        <v>1147252.7472527472</v>
      </c>
      <c r="AT146">
        <v>4500000</v>
      </c>
      <c r="AU146" s="2">
        <f t="shared" si="32"/>
        <v>2857142.8571428573</v>
      </c>
      <c r="AV146" s="2">
        <f t="shared" si="27"/>
        <v>7357142.8571428573</v>
      </c>
      <c r="AY146">
        <v>600000</v>
      </c>
      <c r="AZ146" s="2">
        <f t="shared" si="33"/>
        <v>879120.87912087922</v>
      </c>
      <c r="BA146">
        <f t="shared" si="28"/>
        <v>1479120.8791208793</v>
      </c>
      <c r="BI146" s="2">
        <f t="shared" si="34"/>
        <v>1648351.6483516484</v>
      </c>
    </row>
    <row r="147" spans="1:61" x14ac:dyDescent="0.25">
      <c r="A147" s="1">
        <v>44337</v>
      </c>
      <c r="B147">
        <v>750000</v>
      </c>
      <c r="C147">
        <v>1700000</v>
      </c>
      <c r="D147" s="2">
        <f t="shared" si="35"/>
        <v>2035540.3846153845</v>
      </c>
      <c r="E147" s="2">
        <v>4071080.769230769</v>
      </c>
      <c r="F147" s="2">
        <f t="shared" si="38"/>
        <v>581098.90109890106</v>
      </c>
      <c r="G147" s="2">
        <v>1162197.8021978021</v>
      </c>
      <c r="H147">
        <f t="shared" si="37"/>
        <v>3707142.8571428573</v>
      </c>
      <c r="I147">
        <v>7414285.7142857146</v>
      </c>
      <c r="J147" s="2">
        <f t="shared" si="29"/>
        <v>748351.64835164836</v>
      </c>
      <c r="K147" s="2">
        <v>1496703.2967032967</v>
      </c>
      <c r="L147" s="2">
        <f t="shared" si="24"/>
        <v>840659.34065934061</v>
      </c>
      <c r="M147" s="2">
        <v>1681318.6813186812</v>
      </c>
      <c r="N147" s="2">
        <f t="shared" si="36"/>
        <v>8753452.4725274723</v>
      </c>
      <c r="O147">
        <v>17461543</v>
      </c>
      <c r="P147">
        <v>10476925.799999999</v>
      </c>
      <c r="Q147">
        <v>12223080.1</v>
      </c>
      <c r="R147">
        <v>13969234.399999999</v>
      </c>
      <c r="S147">
        <v>15715388.699999999</v>
      </c>
      <c r="X147">
        <v>51</v>
      </c>
      <c r="AF147">
        <v>2501850</v>
      </c>
      <c r="AG147" s="2">
        <f t="shared" si="30"/>
        <v>1569230.7692307692</v>
      </c>
      <c r="AH147">
        <f t="shared" si="25"/>
        <v>4071080.769230769</v>
      </c>
      <c r="AL147">
        <v>400000</v>
      </c>
      <c r="AM147">
        <f t="shared" si="31"/>
        <v>762197.80219780211</v>
      </c>
      <c r="AN147" s="2">
        <f t="shared" si="26"/>
        <v>1162197.8021978021</v>
      </c>
      <c r="AT147">
        <v>4500000</v>
      </c>
      <c r="AU147" s="2">
        <f t="shared" si="32"/>
        <v>2914285.7142857146</v>
      </c>
      <c r="AV147" s="2">
        <f t="shared" si="27"/>
        <v>7414285.7142857146</v>
      </c>
      <c r="AY147">
        <v>600000</v>
      </c>
      <c r="AZ147" s="2">
        <f t="shared" si="33"/>
        <v>896703.29670329671</v>
      </c>
      <c r="BA147">
        <f t="shared" si="28"/>
        <v>1496703.2967032967</v>
      </c>
      <c r="BI147" s="2">
        <f t="shared" si="34"/>
        <v>1681318.6813186812</v>
      </c>
    </row>
    <row r="148" spans="1:61" x14ac:dyDescent="0.25">
      <c r="A148" s="1">
        <v>44338</v>
      </c>
      <c r="B148">
        <v>750000</v>
      </c>
      <c r="C148">
        <v>1700000</v>
      </c>
      <c r="D148" s="2">
        <f t="shared" si="35"/>
        <v>2050925</v>
      </c>
      <c r="E148" s="2">
        <v>4101850</v>
      </c>
      <c r="F148" s="2">
        <f t="shared" si="38"/>
        <v>588571.42857142852</v>
      </c>
      <c r="G148" s="2">
        <v>1177142.857142857</v>
      </c>
      <c r="H148">
        <f t="shared" si="37"/>
        <v>3735714.2857142854</v>
      </c>
      <c r="I148">
        <v>7471428.5714285709</v>
      </c>
      <c r="J148" s="2">
        <f t="shared" si="29"/>
        <v>757142.85714285716</v>
      </c>
      <c r="K148" s="2">
        <v>1514285.7142857143</v>
      </c>
      <c r="L148" s="2">
        <f t="shared" si="24"/>
        <v>857142.85714285716</v>
      </c>
      <c r="M148" s="2">
        <v>1714285.7142857143</v>
      </c>
      <c r="N148" s="2">
        <f t="shared" si="36"/>
        <v>8846639.2857142854</v>
      </c>
      <c r="O148">
        <v>17461543</v>
      </c>
      <c r="P148">
        <v>10476925.799999999</v>
      </c>
      <c r="Q148">
        <v>12223080.1</v>
      </c>
      <c r="R148">
        <v>13969234.399999999</v>
      </c>
      <c r="S148">
        <v>15715388.699999999</v>
      </c>
      <c r="X148">
        <v>52</v>
      </c>
      <c r="AF148">
        <v>2501850</v>
      </c>
      <c r="AG148" s="2">
        <f t="shared" si="30"/>
        <v>1600000</v>
      </c>
      <c r="AH148">
        <f t="shared" si="25"/>
        <v>4101850</v>
      </c>
      <c r="AL148">
        <v>400000</v>
      </c>
      <c r="AM148">
        <f t="shared" si="31"/>
        <v>777142.85714285704</v>
      </c>
      <c r="AN148" s="2">
        <f t="shared" si="26"/>
        <v>1177142.857142857</v>
      </c>
      <c r="AT148">
        <v>4500000</v>
      </c>
      <c r="AU148" s="2">
        <f t="shared" si="32"/>
        <v>2971428.5714285714</v>
      </c>
      <c r="AV148" s="2">
        <f t="shared" si="27"/>
        <v>7471428.5714285709</v>
      </c>
      <c r="AY148">
        <v>600000</v>
      </c>
      <c r="AZ148" s="2">
        <f t="shared" si="33"/>
        <v>914285.71428571432</v>
      </c>
      <c r="BA148">
        <f t="shared" si="28"/>
        <v>1514285.7142857143</v>
      </c>
      <c r="BI148" s="2">
        <f t="shared" si="34"/>
        <v>1714285.7142857143</v>
      </c>
    </row>
    <row r="149" spans="1:61" x14ac:dyDescent="0.25">
      <c r="A149" s="1">
        <v>44339</v>
      </c>
      <c r="B149">
        <v>750000</v>
      </c>
      <c r="C149">
        <v>1700000</v>
      </c>
      <c r="D149" s="2">
        <f t="shared" si="35"/>
        <v>2066309.6153846155</v>
      </c>
      <c r="E149" s="2">
        <v>4132619.230769231</v>
      </c>
      <c r="F149" s="2">
        <f t="shared" si="38"/>
        <v>596043.9560439561</v>
      </c>
      <c r="G149" s="2">
        <v>1192087.9120879122</v>
      </c>
      <c r="H149">
        <f t="shared" si="37"/>
        <v>3764285.7142857146</v>
      </c>
      <c r="I149">
        <v>7528571.4285714291</v>
      </c>
      <c r="J149" s="2">
        <f t="shared" si="29"/>
        <v>765934.06593406596</v>
      </c>
      <c r="K149" s="2">
        <v>1531868.1318681319</v>
      </c>
      <c r="L149" s="2">
        <f t="shared" si="24"/>
        <v>873626.37362637359</v>
      </c>
      <c r="M149" s="2">
        <v>1747252.7472527472</v>
      </c>
      <c r="N149" s="2">
        <f t="shared" si="36"/>
        <v>8939826.0989010986</v>
      </c>
      <c r="O149">
        <v>17461543</v>
      </c>
      <c r="P149">
        <v>10476925.799999999</v>
      </c>
      <c r="Q149">
        <v>12223080.1</v>
      </c>
      <c r="R149">
        <v>13969234.399999999</v>
      </c>
      <c r="S149">
        <v>15715388.699999999</v>
      </c>
      <c r="X149">
        <v>53</v>
      </c>
      <c r="AF149">
        <v>2501850</v>
      </c>
      <c r="AG149" s="2">
        <f t="shared" si="30"/>
        <v>1630769.2307692308</v>
      </c>
      <c r="AH149">
        <f t="shared" si="25"/>
        <v>4132619.230769231</v>
      </c>
      <c r="AL149">
        <v>400000</v>
      </c>
      <c r="AM149">
        <f t="shared" si="31"/>
        <v>792087.91208791209</v>
      </c>
      <c r="AN149" s="2">
        <f t="shared" si="26"/>
        <v>1192087.9120879122</v>
      </c>
      <c r="AT149">
        <v>4500000</v>
      </c>
      <c r="AU149" s="2">
        <f t="shared" si="32"/>
        <v>3028571.4285714286</v>
      </c>
      <c r="AV149" s="2">
        <f t="shared" si="27"/>
        <v>7528571.4285714291</v>
      </c>
      <c r="AY149">
        <v>600000</v>
      </c>
      <c r="AZ149" s="2">
        <f t="shared" si="33"/>
        <v>931868.13186813192</v>
      </c>
      <c r="BA149">
        <f t="shared" si="28"/>
        <v>1531868.1318681319</v>
      </c>
      <c r="BI149" s="2">
        <f t="shared" si="34"/>
        <v>1747252.7472527472</v>
      </c>
    </row>
    <row r="150" spans="1:61" x14ac:dyDescent="0.25">
      <c r="A150" s="1">
        <v>44340</v>
      </c>
      <c r="B150">
        <v>750000</v>
      </c>
      <c r="C150">
        <v>1700000</v>
      </c>
      <c r="D150" s="2">
        <f t="shared" si="35"/>
        <v>2081694.2307692308</v>
      </c>
      <c r="E150" s="2">
        <v>4163388.4615384615</v>
      </c>
      <c r="F150" s="2">
        <f t="shared" si="38"/>
        <v>603516.48351648357</v>
      </c>
      <c r="G150" s="2">
        <v>1207032.9670329671</v>
      </c>
      <c r="H150">
        <f t="shared" si="37"/>
        <v>3792857.1428571427</v>
      </c>
      <c r="I150">
        <v>7585714.2857142854</v>
      </c>
      <c r="J150" s="2">
        <f t="shared" si="29"/>
        <v>774725.27472527476</v>
      </c>
      <c r="K150" s="2">
        <v>1549450.5494505495</v>
      </c>
      <c r="L150" s="2">
        <f t="shared" si="24"/>
        <v>890109.89010989014</v>
      </c>
      <c r="M150" s="2">
        <v>1780219.7802197803</v>
      </c>
      <c r="N150" s="2">
        <f t="shared" si="36"/>
        <v>9033012.9120879136</v>
      </c>
      <c r="O150">
        <v>17461543</v>
      </c>
      <c r="P150">
        <v>10476925.799999999</v>
      </c>
      <c r="Q150">
        <v>12223080.1</v>
      </c>
      <c r="R150">
        <v>13969234.399999999</v>
      </c>
      <c r="S150">
        <v>15715388.699999999</v>
      </c>
      <c r="X150">
        <v>54</v>
      </c>
      <c r="AF150">
        <v>2501850</v>
      </c>
      <c r="AG150" s="2">
        <f t="shared" si="30"/>
        <v>1661538.4615384615</v>
      </c>
      <c r="AH150">
        <f t="shared" si="25"/>
        <v>4163388.4615384615</v>
      </c>
      <c r="AL150">
        <v>400000</v>
      </c>
      <c r="AM150">
        <f t="shared" si="31"/>
        <v>807032.96703296702</v>
      </c>
      <c r="AN150" s="2">
        <f t="shared" si="26"/>
        <v>1207032.9670329671</v>
      </c>
      <c r="AT150">
        <v>4500000</v>
      </c>
      <c r="AU150" s="2">
        <f t="shared" si="32"/>
        <v>3085714.2857142859</v>
      </c>
      <c r="AV150" s="2">
        <f t="shared" si="27"/>
        <v>7585714.2857142854</v>
      </c>
      <c r="AY150">
        <v>600000</v>
      </c>
      <c r="AZ150" s="2">
        <f t="shared" si="33"/>
        <v>949450.54945054953</v>
      </c>
      <c r="BA150">
        <f t="shared" si="28"/>
        <v>1549450.5494505495</v>
      </c>
      <c r="BI150" s="2">
        <f t="shared" si="34"/>
        <v>1780219.7802197803</v>
      </c>
    </row>
    <row r="151" spans="1:61" x14ac:dyDescent="0.25">
      <c r="A151" s="1">
        <v>44341</v>
      </c>
      <c r="B151">
        <v>750000</v>
      </c>
      <c r="C151">
        <v>1700000</v>
      </c>
      <c r="D151" s="2">
        <f t="shared" si="35"/>
        <v>2097078.846153846</v>
      </c>
      <c r="E151" s="2">
        <v>4194157.692307692</v>
      </c>
      <c r="F151" s="2">
        <f t="shared" si="38"/>
        <v>610989.01098901103</v>
      </c>
      <c r="G151" s="2">
        <v>1221978.0219780221</v>
      </c>
      <c r="H151">
        <f t="shared" si="37"/>
        <v>3821428.5714285718</v>
      </c>
      <c r="I151">
        <v>7642857.1428571437</v>
      </c>
      <c r="J151" s="2">
        <f t="shared" si="29"/>
        <v>783516.48351648357</v>
      </c>
      <c r="K151" s="2">
        <v>1567032.9670329671</v>
      </c>
      <c r="L151" s="2">
        <f t="shared" si="24"/>
        <v>906593.40659340657</v>
      </c>
      <c r="M151" s="2">
        <v>1813186.8131868131</v>
      </c>
      <c r="N151" s="2">
        <f t="shared" si="36"/>
        <v>9126199.7252747267</v>
      </c>
      <c r="O151">
        <v>17461543</v>
      </c>
      <c r="P151">
        <v>10476925.799999999</v>
      </c>
      <c r="Q151">
        <v>12223080.1</v>
      </c>
      <c r="R151">
        <v>13969234.399999999</v>
      </c>
      <c r="S151">
        <v>15715388.699999999</v>
      </c>
      <c r="X151">
        <v>55</v>
      </c>
      <c r="AF151">
        <v>2501850</v>
      </c>
      <c r="AG151" s="2">
        <f t="shared" si="30"/>
        <v>1692307.6923076923</v>
      </c>
      <c r="AH151">
        <f t="shared" si="25"/>
        <v>4194157.692307692</v>
      </c>
      <c r="AL151">
        <v>400000</v>
      </c>
      <c r="AM151">
        <f t="shared" si="31"/>
        <v>821978.02197802195</v>
      </c>
      <c r="AN151" s="2">
        <f t="shared" si="26"/>
        <v>1221978.0219780221</v>
      </c>
      <c r="AT151">
        <v>4500000</v>
      </c>
      <c r="AU151" s="2">
        <f t="shared" si="32"/>
        <v>3142857.1428571432</v>
      </c>
      <c r="AV151" s="2">
        <f t="shared" si="27"/>
        <v>7642857.1428571437</v>
      </c>
      <c r="AY151">
        <v>600000</v>
      </c>
      <c r="AZ151" s="2">
        <f t="shared" si="33"/>
        <v>967032.96703296714</v>
      </c>
      <c r="BA151">
        <f t="shared" si="28"/>
        <v>1567032.9670329671</v>
      </c>
      <c r="BI151" s="2">
        <f t="shared" si="34"/>
        <v>1813186.8131868131</v>
      </c>
    </row>
    <row r="152" spans="1:61" x14ac:dyDescent="0.25">
      <c r="A152" s="1">
        <v>44342</v>
      </c>
      <c r="B152">
        <v>750000</v>
      </c>
      <c r="C152">
        <v>1700000</v>
      </c>
      <c r="D152" s="2">
        <f t="shared" si="35"/>
        <v>2112463.4615384615</v>
      </c>
      <c r="E152" s="2">
        <v>4224926.923076923</v>
      </c>
      <c r="F152" s="2">
        <f t="shared" si="38"/>
        <v>618461.5384615385</v>
      </c>
      <c r="G152" s="2">
        <v>1236923.076923077</v>
      </c>
      <c r="H152">
        <f t="shared" si="37"/>
        <v>3850000</v>
      </c>
      <c r="I152">
        <v>7700000</v>
      </c>
      <c r="J152" s="2">
        <f t="shared" si="29"/>
        <v>792307.69230769237</v>
      </c>
      <c r="K152" s="2">
        <v>1584615.3846153847</v>
      </c>
      <c r="L152" s="2">
        <f t="shared" si="24"/>
        <v>923076.92307692301</v>
      </c>
      <c r="M152" s="2">
        <v>1846153.846153846</v>
      </c>
      <c r="N152" s="2">
        <f t="shared" si="36"/>
        <v>9219386.538461538</v>
      </c>
      <c r="O152">
        <v>17461543</v>
      </c>
      <c r="P152">
        <v>10476925.799999999</v>
      </c>
      <c r="Q152">
        <v>12223080.1</v>
      </c>
      <c r="R152">
        <v>13969234.399999999</v>
      </c>
      <c r="S152">
        <v>15715388.699999999</v>
      </c>
      <c r="X152">
        <v>56</v>
      </c>
      <c r="AF152">
        <v>2501850</v>
      </c>
      <c r="AG152" s="2">
        <f t="shared" si="30"/>
        <v>1723076.923076923</v>
      </c>
      <c r="AH152">
        <f t="shared" si="25"/>
        <v>4224926.923076923</v>
      </c>
      <c r="AL152">
        <v>400000</v>
      </c>
      <c r="AM152">
        <f t="shared" si="31"/>
        <v>836923.07692307688</v>
      </c>
      <c r="AN152" s="2">
        <f t="shared" si="26"/>
        <v>1236923.076923077</v>
      </c>
      <c r="AT152">
        <v>4500000</v>
      </c>
      <c r="AU152" s="2">
        <f t="shared" si="32"/>
        <v>3200000</v>
      </c>
      <c r="AV152" s="2">
        <f t="shared" si="27"/>
        <v>7700000</v>
      </c>
      <c r="AY152">
        <v>600000</v>
      </c>
      <c r="AZ152" s="2">
        <f t="shared" si="33"/>
        <v>984615.38461538474</v>
      </c>
      <c r="BA152">
        <f t="shared" si="28"/>
        <v>1584615.3846153847</v>
      </c>
      <c r="BI152" s="2">
        <f t="shared" si="34"/>
        <v>1846153.846153846</v>
      </c>
    </row>
    <row r="153" spans="1:61" x14ac:dyDescent="0.25">
      <c r="A153" s="1">
        <v>44343</v>
      </c>
      <c r="B153">
        <v>750000</v>
      </c>
      <c r="C153">
        <v>1700000</v>
      </c>
      <c r="D153" s="2">
        <f t="shared" si="35"/>
        <v>2127848.076923077</v>
      </c>
      <c r="E153" s="2">
        <v>4255696.153846154</v>
      </c>
      <c r="F153" s="2">
        <f t="shared" si="38"/>
        <v>625934.06593406596</v>
      </c>
      <c r="G153" s="2">
        <v>1251868.1318681319</v>
      </c>
      <c r="H153">
        <f t="shared" si="37"/>
        <v>3878571.4285714286</v>
      </c>
      <c r="I153">
        <v>7757142.8571428573</v>
      </c>
      <c r="J153" s="2">
        <f t="shared" si="29"/>
        <v>801098.90109890117</v>
      </c>
      <c r="K153" s="2">
        <v>1602197.8021978023</v>
      </c>
      <c r="L153" s="2">
        <f t="shared" si="24"/>
        <v>939560.43956043955</v>
      </c>
      <c r="M153" s="2">
        <v>1879120.8791208791</v>
      </c>
      <c r="N153" s="2">
        <f t="shared" si="36"/>
        <v>9312573.3516483512</v>
      </c>
      <c r="O153">
        <v>17461543</v>
      </c>
      <c r="P153">
        <v>10476925.799999999</v>
      </c>
      <c r="Q153">
        <v>12223080.1</v>
      </c>
      <c r="R153">
        <v>13969234.399999999</v>
      </c>
      <c r="S153">
        <v>15715388.699999999</v>
      </c>
      <c r="X153">
        <v>57</v>
      </c>
      <c r="AF153">
        <v>2501850</v>
      </c>
      <c r="AG153" s="2">
        <f t="shared" si="30"/>
        <v>1753846.1538461538</v>
      </c>
      <c r="AH153">
        <f t="shared" si="25"/>
        <v>4255696.153846154</v>
      </c>
      <c r="AL153">
        <v>400000</v>
      </c>
      <c r="AM153">
        <f t="shared" si="31"/>
        <v>851868.13186813181</v>
      </c>
      <c r="AN153" s="2">
        <f t="shared" si="26"/>
        <v>1251868.1318681319</v>
      </c>
      <c r="AT153">
        <v>4500000</v>
      </c>
      <c r="AU153" s="2">
        <f t="shared" si="32"/>
        <v>3257142.8571428573</v>
      </c>
      <c r="AV153" s="2">
        <f t="shared" si="27"/>
        <v>7757142.8571428573</v>
      </c>
      <c r="AY153">
        <v>600000</v>
      </c>
      <c r="AZ153" s="2">
        <f t="shared" si="33"/>
        <v>1002197.8021978022</v>
      </c>
      <c r="BA153">
        <f t="shared" si="28"/>
        <v>1602197.8021978023</v>
      </c>
      <c r="BI153" s="2">
        <f t="shared" si="34"/>
        <v>1879120.8791208791</v>
      </c>
    </row>
    <row r="154" spans="1:61" x14ac:dyDescent="0.25">
      <c r="A154" s="1">
        <v>44344</v>
      </c>
      <c r="B154">
        <v>750000</v>
      </c>
      <c r="C154">
        <v>1700000</v>
      </c>
      <c r="D154" s="2">
        <f t="shared" si="35"/>
        <v>2143232.6923076925</v>
      </c>
      <c r="E154" s="2">
        <v>4286465.384615385</v>
      </c>
      <c r="F154" s="2">
        <f t="shared" si="38"/>
        <v>633406.59340659343</v>
      </c>
      <c r="G154" s="2">
        <v>1266813.1868131869</v>
      </c>
      <c r="H154">
        <f t="shared" si="37"/>
        <v>3907142.8571428573</v>
      </c>
      <c r="I154">
        <v>7814285.7142857146</v>
      </c>
      <c r="J154" s="2">
        <f t="shared" si="29"/>
        <v>809890.10989010986</v>
      </c>
      <c r="K154" s="2">
        <v>1619780.2197802197</v>
      </c>
      <c r="L154" s="2">
        <f t="shared" si="24"/>
        <v>956043.95604395599</v>
      </c>
      <c r="M154" s="2">
        <v>1912087.912087912</v>
      </c>
      <c r="N154" s="2">
        <f t="shared" si="36"/>
        <v>9405760.1648351662</v>
      </c>
      <c r="O154">
        <v>17461543</v>
      </c>
      <c r="P154">
        <v>10476925.799999999</v>
      </c>
      <c r="Q154">
        <v>12223080.1</v>
      </c>
      <c r="R154">
        <v>13969234.399999999</v>
      </c>
      <c r="S154">
        <v>15715388.699999999</v>
      </c>
      <c r="X154">
        <v>58</v>
      </c>
      <c r="AF154">
        <v>2501850</v>
      </c>
      <c r="AG154" s="2">
        <f t="shared" si="30"/>
        <v>1784615.3846153847</v>
      </c>
      <c r="AH154">
        <f t="shared" si="25"/>
        <v>4286465.384615385</v>
      </c>
      <c r="AL154">
        <v>400000</v>
      </c>
      <c r="AM154">
        <f t="shared" si="31"/>
        <v>866813.18681318674</v>
      </c>
      <c r="AN154" s="2">
        <f t="shared" si="26"/>
        <v>1266813.1868131869</v>
      </c>
      <c r="AT154">
        <v>4500000</v>
      </c>
      <c r="AU154" s="2">
        <f t="shared" si="32"/>
        <v>3314285.7142857146</v>
      </c>
      <c r="AV154" s="2">
        <f t="shared" si="27"/>
        <v>7814285.7142857146</v>
      </c>
      <c r="AY154">
        <v>600000</v>
      </c>
      <c r="AZ154" s="2">
        <f t="shared" si="33"/>
        <v>1019780.2197802198</v>
      </c>
      <c r="BA154">
        <f t="shared" si="28"/>
        <v>1619780.2197802197</v>
      </c>
      <c r="BI154" s="2">
        <f t="shared" si="34"/>
        <v>1912087.912087912</v>
      </c>
    </row>
    <row r="155" spans="1:61" x14ac:dyDescent="0.25">
      <c r="A155" s="1">
        <v>44345</v>
      </c>
      <c r="B155">
        <v>750000</v>
      </c>
      <c r="C155">
        <v>1700000</v>
      </c>
      <c r="D155" s="2">
        <f t="shared" si="35"/>
        <v>2158617.307692308</v>
      </c>
      <c r="E155" s="2">
        <v>4317234.615384616</v>
      </c>
      <c r="F155" s="2">
        <f t="shared" si="38"/>
        <v>640879.12087912089</v>
      </c>
      <c r="G155" s="2">
        <v>1281758.2417582418</v>
      </c>
      <c r="H155">
        <f t="shared" si="37"/>
        <v>3935714.2857142854</v>
      </c>
      <c r="I155">
        <v>7871428.5714285709</v>
      </c>
      <c r="J155" s="2">
        <f t="shared" si="29"/>
        <v>818681.31868131878</v>
      </c>
      <c r="K155" s="2">
        <v>1637362.6373626376</v>
      </c>
      <c r="L155" s="2">
        <f t="shared" si="24"/>
        <v>972527.47252747254</v>
      </c>
      <c r="M155" s="2">
        <v>1945054.9450549451</v>
      </c>
      <c r="N155" s="2">
        <f t="shared" si="36"/>
        <v>9498946.9780219775</v>
      </c>
      <c r="O155">
        <v>17461543</v>
      </c>
      <c r="P155">
        <v>10476925.799999999</v>
      </c>
      <c r="Q155">
        <v>12223080.1</v>
      </c>
      <c r="R155">
        <v>13969234.399999999</v>
      </c>
      <c r="S155">
        <v>15715388.699999999</v>
      </c>
      <c r="X155">
        <v>59</v>
      </c>
      <c r="AF155">
        <v>2501850</v>
      </c>
      <c r="AG155" s="2">
        <f t="shared" si="30"/>
        <v>1815384.6153846155</v>
      </c>
      <c r="AH155">
        <f t="shared" si="25"/>
        <v>4317234.615384616</v>
      </c>
      <c r="AL155">
        <v>400000</v>
      </c>
      <c r="AM155">
        <f t="shared" si="31"/>
        <v>881758.24175824167</v>
      </c>
      <c r="AN155" s="2">
        <f t="shared" si="26"/>
        <v>1281758.2417582418</v>
      </c>
      <c r="AT155">
        <v>4500000</v>
      </c>
      <c r="AU155" s="2">
        <f t="shared" si="32"/>
        <v>3371428.5714285714</v>
      </c>
      <c r="AV155" s="2">
        <f t="shared" si="27"/>
        <v>7871428.5714285709</v>
      </c>
      <c r="AY155">
        <v>600000</v>
      </c>
      <c r="AZ155" s="2">
        <f t="shared" si="33"/>
        <v>1037362.6373626374</v>
      </c>
      <c r="BA155">
        <f t="shared" si="28"/>
        <v>1637362.6373626376</v>
      </c>
      <c r="BI155" s="2">
        <f t="shared" si="34"/>
        <v>1945054.9450549451</v>
      </c>
    </row>
    <row r="156" spans="1:61" x14ac:dyDescent="0.25">
      <c r="A156" s="1">
        <v>44346</v>
      </c>
      <c r="B156">
        <v>750000</v>
      </c>
      <c r="C156">
        <v>1700000</v>
      </c>
      <c r="D156" s="2">
        <f t="shared" si="35"/>
        <v>2174001.923076923</v>
      </c>
      <c r="E156" s="2">
        <v>4348003.846153846</v>
      </c>
      <c r="F156" s="2">
        <f t="shared" si="38"/>
        <v>648351.64835164836</v>
      </c>
      <c r="G156" s="2">
        <v>1296703.2967032967</v>
      </c>
      <c r="H156">
        <f t="shared" si="37"/>
        <v>3964285.7142857146</v>
      </c>
      <c r="I156">
        <v>7928571.4285714291</v>
      </c>
      <c r="J156" s="2">
        <f t="shared" si="29"/>
        <v>827472.52747252746</v>
      </c>
      <c r="K156" s="2">
        <v>1654945.0549450549</v>
      </c>
      <c r="L156" s="2">
        <f t="shared" ref="L156:L219" si="39">M156/2</f>
        <v>989010.98901098897</v>
      </c>
      <c r="M156" s="2">
        <v>1978021.9780219779</v>
      </c>
      <c r="N156" s="2">
        <f t="shared" si="36"/>
        <v>9592133.7912087906</v>
      </c>
      <c r="O156">
        <v>17461543</v>
      </c>
      <c r="P156">
        <v>10476925.799999999</v>
      </c>
      <c r="Q156">
        <v>12223080.1</v>
      </c>
      <c r="R156">
        <v>13969234.399999999</v>
      </c>
      <c r="S156">
        <v>15715388.699999999</v>
      </c>
      <c r="X156">
        <v>60</v>
      </c>
      <c r="AF156">
        <v>2501850</v>
      </c>
      <c r="AG156" s="2">
        <f t="shared" si="30"/>
        <v>1846153.8461538462</v>
      </c>
      <c r="AH156">
        <f t="shared" si="25"/>
        <v>4348003.846153846</v>
      </c>
      <c r="AL156">
        <v>400000</v>
      </c>
      <c r="AM156">
        <f t="shared" si="31"/>
        <v>896703.29670329671</v>
      </c>
      <c r="AN156" s="2">
        <f t="shared" si="26"/>
        <v>1296703.2967032967</v>
      </c>
      <c r="AT156">
        <v>4500000</v>
      </c>
      <c r="AU156" s="2">
        <f t="shared" si="32"/>
        <v>3428571.4285714286</v>
      </c>
      <c r="AV156" s="2">
        <f t="shared" si="27"/>
        <v>7928571.4285714291</v>
      </c>
      <c r="AY156">
        <v>600000</v>
      </c>
      <c r="AZ156" s="2">
        <f t="shared" si="33"/>
        <v>1054945.0549450549</v>
      </c>
      <c r="BA156">
        <f t="shared" si="28"/>
        <v>1654945.0549450549</v>
      </c>
      <c r="BI156" s="2">
        <f t="shared" si="34"/>
        <v>1978021.9780219779</v>
      </c>
    </row>
    <row r="157" spans="1:61" x14ac:dyDescent="0.25">
      <c r="A157" s="1">
        <v>44347</v>
      </c>
      <c r="B157">
        <v>750000</v>
      </c>
      <c r="C157">
        <v>1700000</v>
      </c>
      <c r="D157" s="2">
        <f t="shared" si="35"/>
        <v>2189386.5384615385</v>
      </c>
      <c r="E157" s="2">
        <v>4378773.076923077</v>
      </c>
      <c r="F157" s="2">
        <f t="shared" si="38"/>
        <v>655824.17582417582</v>
      </c>
      <c r="G157" s="2">
        <v>1311648.3516483516</v>
      </c>
      <c r="H157">
        <f t="shared" si="37"/>
        <v>3992857.1428571427</v>
      </c>
      <c r="I157">
        <v>7985714.2857142854</v>
      </c>
      <c r="J157" s="2">
        <f t="shared" si="29"/>
        <v>836263.73626373627</v>
      </c>
      <c r="K157" s="2">
        <v>1672527.4725274725</v>
      </c>
      <c r="L157" s="2">
        <f t="shared" si="39"/>
        <v>1005494.5054945055</v>
      </c>
      <c r="M157" s="2">
        <v>2010989.010989011</v>
      </c>
      <c r="N157" s="2">
        <f t="shared" si="36"/>
        <v>9685320.6043956038</v>
      </c>
      <c r="O157">
        <v>17461543</v>
      </c>
      <c r="P157">
        <v>10476925.799999999</v>
      </c>
      <c r="Q157">
        <v>12223080.1</v>
      </c>
      <c r="R157">
        <v>13969234.399999999</v>
      </c>
      <c r="S157">
        <v>15715388.699999999</v>
      </c>
      <c r="X157">
        <v>61</v>
      </c>
      <c r="AF157">
        <v>2501850</v>
      </c>
      <c r="AG157" s="2">
        <f t="shared" si="30"/>
        <v>1876923.076923077</v>
      </c>
      <c r="AH157">
        <f t="shared" si="25"/>
        <v>4378773.076923077</v>
      </c>
      <c r="AL157">
        <v>400000</v>
      </c>
      <c r="AM157">
        <f t="shared" si="31"/>
        <v>911648.35164835164</v>
      </c>
      <c r="AN157" s="2">
        <f t="shared" si="26"/>
        <v>1311648.3516483516</v>
      </c>
      <c r="AT157">
        <v>4500000</v>
      </c>
      <c r="AU157" s="2">
        <f t="shared" si="32"/>
        <v>3485714.2857142859</v>
      </c>
      <c r="AV157" s="2">
        <f t="shared" si="27"/>
        <v>7985714.2857142854</v>
      </c>
      <c r="AY157">
        <v>600000</v>
      </c>
      <c r="AZ157" s="2">
        <f t="shared" si="33"/>
        <v>1072527.4725274725</v>
      </c>
      <c r="BA157">
        <f t="shared" si="28"/>
        <v>1672527.4725274725</v>
      </c>
      <c r="BI157" s="2">
        <f t="shared" si="34"/>
        <v>2010989.010989011</v>
      </c>
    </row>
    <row r="158" spans="1:61" s="7" customFormat="1" x14ac:dyDescent="0.25">
      <c r="A158" s="6">
        <v>44348</v>
      </c>
      <c r="B158" s="7">
        <v>750000</v>
      </c>
      <c r="C158" s="7">
        <v>1700000</v>
      </c>
      <c r="D158" s="2">
        <f t="shared" si="35"/>
        <v>2204771.153846154</v>
      </c>
      <c r="E158" s="8">
        <v>4409542.307692308</v>
      </c>
      <c r="F158" s="2">
        <f t="shared" si="38"/>
        <v>663296.70329670329</v>
      </c>
      <c r="G158" s="8">
        <v>1326593.4065934066</v>
      </c>
      <c r="H158">
        <f t="shared" si="37"/>
        <v>4021428.5714285718</v>
      </c>
      <c r="I158" s="7">
        <v>8042857.1428571437</v>
      </c>
      <c r="J158" s="2">
        <f t="shared" si="29"/>
        <v>845054.94505494507</v>
      </c>
      <c r="K158" s="8">
        <v>1690109.8901098901</v>
      </c>
      <c r="L158" s="2">
        <f t="shared" si="39"/>
        <v>1021978.0219780219</v>
      </c>
      <c r="M158" s="8">
        <v>2043956.0439560439</v>
      </c>
      <c r="N158" s="2">
        <f t="shared" si="36"/>
        <v>9778507.4175824169</v>
      </c>
      <c r="O158" s="7">
        <v>17461543</v>
      </c>
      <c r="P158" s="7">
        <v>10476925.799999999</v>
      </c>
      <c r="Q158" s="7">
        <v>12223080.1</v>
      </c>
      <c r="R158" s="7">
        <v>13969234.399999999</v>
      </c>
      <c r="S158" s="7">
        <v>15715388.699999999</v>
      </c>
      <c r="X158" s="7">
        <v>62</v>
      </c>
      <c r="AF158" s="7">
        <v>2501850</v>
      </c>
      <c r="AG158" s="8">
        <f t="shared" si="30"/>
        <v>1907692.3076923077</v>
      </c>
      <c r="AH158" s="7">
        <f t="shared" si="25"/>
        <v>4409542.307692308</v>
      </c>
      <c r="AL158">
        <v>400000</v>
      </c>
      <c r="AM158">
        <f t="shared" si="31"/>
        <v>926593.40659340657</v>
      </c>
      <c r="AN158" s="2">
        <f t="shared" si="26"/>
        <v>1326593.4065934066</v>
      </c>
      <c r="AT158">
        <v>4500000</v>
      </c>
      <c r="AU158" s="2">
        <f t="shared" si="32"/>
        <v>3542857.1428571432</v>
      </c>
      <c r="AV158" s="2">
        <f t="shared" si="27"/>
        <v>8042857.1428571437</v>
      </c>
      <c r="AY158">
        <v>600000</v>
      </c>
      <c r="AZ158" s="2">
        <f t="shared" si="33"/>
        <v>1090109.8901098901</v>
      </c>
      <c r="BA158">
        <f t="shared" si="28"/>
        <v>1690109.8901098901</v>
      </c>
      <c r="BI158" s="2">
        <f t="shared" si="34"/>
        <v>2043956.0439560439</v>
      </c>
    </row>
    <row r="159" spans="1:61" x14ac:dyDescent="0.25">
      <c r="A159" s="1">
        <v>44349</v>
      </c>
      <c r="B159">
        <v>750000</v>
      </c>
      <c r="C159">
        <v>1700000</v>
      </c>
      <c r="D159" s="2">
        <f t="shared" si="35"/>
        <v>2220155.769230769</v>
      </c>
      <c r="E159" s="2">
        <v>4440311.538461538</v>
      </c>
      <c r="F159" s="2">
        <f t="shared" si="38"/>
        <v>670769.23076923075</v>
      </c>
      <c r="G159" s="2">
        <v>1341538.4615384615</v>
      </c>
      <c r="H159">
        <f t="shared" si="37"/>
        <v>4050000</v>
      </c>
      <c r="I159">
        <v>8100000</v>
      </c>
      <c r="J159" s="2">
        <f t="shared" si="29"/>
        <v>853846.15384615387</v>
      </c>
      <c r="K159" s="2">
        <v>1707692.3076923077</v>
      </c>
      <c r="L159" s="2">
        <f t="shared" si="39"/>
        <v>1038461.5384615385</v>
      </c>
      <c r="M159" s="2">
        <v>2076923.076923077</v>
      </c>
      <c r="N159" s="2">
        <f t="shared" si="36"/>
        <v>9871694.2307692319</v>
      </c>
      <c r="O159">
        <v>17461543</v>
      </c>
      <c r="P159">
        <v>10476925.799999999</v>
      </c>
      <c r="Q159">
        <v>12223080.1</v>
      </c>
      <c r="R159">
        <v>13969234.399999999</v>
      </c>
      <c r="S159">
        <v>15715388.699999999</v>
      </c>
      <c r="X159">
        <v>63</v>
      </c>
      <c r="AF159">
        <v>2501850</v>
      </c>
      <c r="AG159" s="2">
        <f t="shared" si="30"/>
        <v>1938461.5384615385</v>
      </c>
      <c r="AH159">
        <f t="shared" si="25"/>
        <v>4440311.538461538</v>
      </c>
      <c r="AL159">
        <v>400000</v>
      </c>
      <c r="AM159">
        <f t="shared" si="31"/>
        <v>941538.4615384615</v>
      </c>
      <c r="AN159" s="2">
        <f t="shared" si="26"/>
        <v>1341538.4615384615</v>
      </c>
      <c r="AT159">
        <v>4500000</v>
      </c>
      <c r="AU159" s="2">
        <f t="shared" si="32"/>
        <v>3600000</v>
      </c>
      <c r="AV159" s="2">
        <f t="shared" si="27"/>
        <v>8100000</v>
      </c>
      <c r="AY159">
        <v>600000</v>
      </c>
      <c r="AZ159" s="2">
        <f t="shared" si="33"/>
        <v>1107692.3076923077</v>
      </c>
      <c r="BA159">
        <f t="shared" si="28"/>
        <v>1707692.3076923077</v>
      </c>
      <c r="BI159" s="2">
        <f t="shared" si="34"/>
        <v>2076923.076923077</v>
      </c>
    </row>
    <row r="160" spans="1:61" x14ac:dyDescent="0.25">
      <c r="A160" s="1">
        <v>44350</v>
      </c>
      <c r="B160">
        <v>750000</v>
      </c>
      <c r="C160">
        <v>1700000</v>
      </c>
      <c r="D160" s="2">
        <f t="shared" si="35"/>
        <v>2235540.3846153845</v>
      </c>
      <c r="E160" s="2">
        <v>4471080.769230769</v>
      </c>
      <c r="F160" s="2">
        <f t="shared" si="38"/>
        <v>678241.75824175822</v>
      </c>
      <c r="G160" s="2">
        <v>1356483.5164835164</v>
      </c>
      <c r="H160">
        <f t="shared" si="37"/>
        <v>4078571.4285714286</v>
      </c>
      <c r="I160">
        <v>8157142.8571428573</v>
      </c>
      <c r="J160" s="2">
        <f t="shared" si="29"/>
        <v>862637.36263736268</v>
      </c>
      <c r="K160" s="2">
        <v>1725274.7252747254</v>
      </c>
      <c r="L160" s="2">
        <f t="shared" si="39"/>
        <v>1054945.0549450549</v>
      </c>
      <c r="M160" s="2">
        <v>2109890.1098901099</v>
      </c>
      <c r="N160" s="2">
        <f t="shared" si="36"/>
        <v>9964881.0439560432</v>
      </c>
      <c r="O160">
        <v>17461543</v>
      </c>
      <c r="P160">
        <v>10476925.799999999</v>
      </c>
      <c r="Q160">
        <v>12223080.1</v>
      </c>
      <c r="R160">
        <v>13969234.399999999</v>
      </c>
      <c r="S160">
        <v>15715388.699999999</v>
      </c>
      <c r="X160">
        <v>64</v>
      </c>
      <c r="AF160">
        <v>2501850</v>
      </c>
      <c r="AG160" s="2">
        <f t="shared" si="30"/>
        <v>1969230.7692307692</v>
      </c>
      <c r="AH160">
        <f t="shared" ref="AH160:AH186" si="40">AF160+AG160</f>
        <v>4471080.769230769</v>
      </c>
      <c r="AL160">
        <v>400000</v>
      </c>
      <c r="AM160">
        <f t="shared" si="31"/>
        <v>956483.51648351643</v>
      </c>
      <c r="AN160" s="2">
        <f t="shared" ref="AN160:AN186" si="41">AL160+AM160</f>
        <v>1356483.5164835164</v>
      </c>
      <c r="AT160">
        <v>4500000</v>
      </c>
      <c r="AU160" s="2">
        <f t="shared" si="32"/>
        <v>3657142.8571428573</v>
      </c>
      <c r="AV160" s="2">
        <f t="shared" ref="AV160:AV186" si="42">AT160+AU160</f>
        <v>8157142.8571428573</v>
      </c>
      <c r="AY160">
        <v>600000</v>
      </c>
      <c r="AZ160" s="2">
        <f t="shared" si="33"/>
        <v>1125274.7252747254</v>
      </c>
      <c r="BA160">
        <f t="shared" ref="BA160:BA186" si="43">AY160+AZ160</f>
        <v>1725274.7252747254</v>
      </c>
      <c r="BI160" s="2">
        <f t="shared" si="34"/>
        <v>2109890.1098901099</v>
      </c>
    </row>
    <row r="161" spans="1:61" x14ac:dyDescent="0.25">
      <c r="A161" s="1">
        <v>44351</v>
      </c>
      <c r="B161">
        <v>750000</v>
      </c>
      <c r="C161">
        <v>1700000</v>
      </c>
      <c r="D161" s="2">
        <f t="shared" si="35"/>
        <v>2250925</v>
      </c>
      <c r="E161" s="2">
        <v>4501850</v>
      </c>
      <c r="F161" s="2">
        <f t="shared" si="38"/>
        <v>685714.28571428568</v>
      </c>
      <c r="G161" s="2">
        <v>1371428.5714285714</v>
      </c>
      <c r="H161">
        <f t="shared" si="37"/>
        <v>4107142.8571428573</v>
      </c>
      <c r="I161">
        <v>8214285.7142857146</v>
      </c>
      <c r="J161" s="2">
        <f t="shared" ref="J161:J224" si="44">K161/2</f>
        <v>871428.57142857148</v>
      </c>
      <c r="K161" s="2">
        <v>1742857.142857143</v>
      </c>
      <c r="L161" s="2">
        <f t="shared" si="39"/>
        <v>1071428.5714285714</v>
      </c>
      <c r="M161" s="2">
        <v>2142857.1428571427</v>
      </c>
      <c r="N161" s="2">
        <f t="shared" si="36"/>
        <v>10058067.857142858</v>
      </c>
      <c r="O161">
        <v>17461543</v>
      </c>
      <c r="P161">
        <v>10476925.799999999</v>
      </c>
      <c r="Q161">
        <v>12223080.1</v>
      </c>
      <c r="R161">
        <v>13969234.399999999</v>
      </c>
      <c r="S161">
        <v>15715388.699999999</v>
      </c>
      <c r="X161">
        <v>65</v>
      </c>
      <c r="AF161">
        <v>2501850</v>
      </c>
      <c r="AG161" s="2">
        <f t="shared" si="30"/>
        <v>2000000</v>
      </c>
      <c r="AH161">
        <f t="shared" si="40"/>
        <v>4501850</v>
      </c>
      <c r="AL161">
        <v>400000</v>
      </c>
      <c r="AM161">
        <f t="shared" si="31"/>
        <v>971428.57142857136</v>
      </c>
      <c r="AN161" s="2">
        <f t="shared" si="41"/>
        <v>1371428.5714285714</v>
      </c>
      <c r="AT161">
        <v>4500000</v>
      </c>
      <c r="AU161" s="2">
        <f t="shared" si="32"/>
        <v>3714285.7142857146</v>
      </c>
      <c r="AV161" s="2">
        <f t="shared" si="42"/>
        <v>8214285.7142857146</v>
      </c>
      <c r="AY161">
        <v>600000</v>
      </c>
      <c r="AZ161" s="2">
        <f t="shared" si="33"/>
        <v>1142857.142857143</v>
      </c>
      <c r="BA161">
        <f t="shared" si="43"/>
        <v>1742857.142857143</v>
      </c>
      <c r="BI161" s="2">
        <f t="shared" si="34"/>
        <v>2142857.1428571427</v>
      </c>
    </row>
    <row r="162" spans="1:61" x14ac:dyDescent="0.25">
      <c r="A162" s="1">
        <v>44352</v>
      </c>
      <c r="B162">
        <v>750000</v>
      </c>
      <c r="C162">
        <v>1700000</v>
      </c>
      <c r="D162" s="2">
        <f t="shared" si="35"/>
        <v>2266309.6153846155</v>
      </c>
      <c r="E162" s="2">
        <v>4532619.230769231</v>
      </c>
      <c r="F162" s="2">
        <f t="shared" si="38"/>
        <v>693186.81318681315</v>
      </c>
      <c r="G162" s="2">
        <v>1386373.6263736263</v>
      </c>
      <c r="H162">
        <f t="shared" si="37"/>
        <v>4135714.2857142854</v>
      </c>
      <c r="I162">
        <v>8271428.5714285709</v>
      </c>
      <c r="J162" s="2">
        <f t="shared" si="44"/>
        <v>880219.78021978028</v>
      </c>
      <c r="K162" s="2">
        <v>1760439.5604395606</v>
      </c>
      <c r="L162" s="2">
        <f t="shared" si="39"/>
        <v>1087912.0879120878</v>
      </c>
      <c r="M162" s="2">
        <v>2175824.1758241756</v>
      </c>
      <c r="N162" s="2">
        <f t="shared" si="36"/>
        <v>10151254.670329671</v>
      </c>
      <c r="O162">
        <v>17461543</v>
      </c>
      <c r="P162">
        <v>10476925.799999999</v>
      </c>
      <c r="Q162">
        <v>12223080.1</v>
      </c>
      <c r="R162">
        <v>13969234.399999999</v>
      </c>
      <c r="S162">
        <v>15715388.699999999</v>
      </c>
      <c r="X162">
        <v>66</v>
      </c>
      <c r="AF162">
        <v>2501850</v>
      </c>
      <c r="AG162" s="2">
        <f t="shared" ref="AG162:AG186" si="45">$AG$187/91*X162</f>
        <v>2030769.2307692308</v>
      </c>
      <c r="AH162">
        <f t="shared" si="40"/>
        <v>4532619.230769231</v>
      </c>
      <c r="AL162">
        <v>400000</v>
      </c>
      <c r="AM162">
        <f t="shared" si="31"/>
        <v>986373.62637362629</v>
      </c>
      <c r="AN162" s="2">
        <f t="shared" si="41"/>
        <v>1386373.6263736263</v>
      </c>
      <c r="AT162">
        <v>4500000</v>
      </c>
      <c r="AU162" s="2">
        <f t="shared" si="32"/>
        <v>3771428.5714285714</v>
      </c>
      <c r="AV162" s="2">
        <f t="shared" si="42"/>
        <v>8271428.5714285709</v>
      </c>
      <c r="AY162">
        <v>600000</v>
      </c>
      <c r="AZ162" s="2">
        <f t="shared" si="33"/>
        <v>1160439.5604395606</v>
      </c>
      <c r="BA162">
        <f t="shared" si="43"/>
        <v>1760439.5604395606</v>
      </c>
      <c r="BI162" s="2">
        <f t="shared" si="34"/>
        <v>2175824.1758241756</v>
      </c>
    </row>
    <row r="163" spans="1:61" x14ac:dyDescent="0.25">
      <c r="A163" s="1">
        <v>44353</v>
      </c>
      <c r="B163">
        <v>750000</v>
      </c>
      <c r="C163">
        <v>1700000</v>
      </c>
      <c r="D163" s="2">
        <f t="shared" si="35"/>
        <v>2281694.230769231</v>
      </c>
      <c r="E163" s="2">
        <v>4563388.461538462</v>
      </c>
      <c r="F163" s="2">
        <f t="shared" si="38"/>
        <v>700659.34065934061</v>
      </c>
      <c r="G163" s="2">
        <v>1401318.6813186812</v>
      </c>
      <c r="H163">
        <f t="shared" si="37"/>
        <v>4164285.7142857146</v>
      </c>
      <c r="I163">
        <v>8328571.4285714291</v>
      </c>
      <c r="J163" s="2">
        <f t="shared" si="44"/>
        <v>889010.98901098908</v>
      </c>
      <c r="K163" s="2">
        <v>1778021.9780219782</v>
      </c>
      <c r="L163" s="2">
        <f t="shared" si="39"/>
        <v>1104395.6043956045</v>
      </c>
      <c r="M163" s="2">
        <v>2208791.2087912089</v>
      </c>
      <c r="N163" s="2">
        <f t="shared" si="36"/>
        <v>10244441.483516484</v>
      </c>
      <c r="O163">
        <v>17461543</v>
      </c>
      <c r="P163">
        <v>10476925.799999999</v>
      </c>
      <c r="Q163">
        <v>12223080.1</v>
      </c>
      <c r="R163">
        <v>13969234.399999999</v>
      </c>
      <c r="S163">
        <v>15715388.699999999</v>
      </c>
      <c r="X163">
        <v>67</v>
      </c>
      <c r="AF163">
        <v>2501850</v>
      </c>
      <c r="AG163" s="2">
        <f t="shared" si="45"/>
        <v>2061538.4615384615</v>
      </c>
      <c r="AH163">
        <f t="shared" si="40"/>
        <v>4563388.461538462</v>
      </c>
      <c r="AL163">
        <v>400000</v>
      </c>
      <c r="AM163">
        <f t="shared" ref="AM163:AM186" si="46">$AM$187/91*X163</f>
        <v>1001318.6813186812</v>
      </c>
      <c r="AN163" s="2">
        <f t="shared" si="41"/>
        <v>1401318.6813186812</v>
      </c>
      <c r="AT163">
        <v>4500000</v>
      </c>
      <c r="AU163" s="2">
        <f t="shared" ref="AU163:AU186" si="47">$AU$187/91*X163</f>
        <v>3828571.4285714286</v>
      </c>
      <c r="AV163" s="2">
        <f t="shared" si="42"/>
        <v>8328571.4285714291</v>
      </c>
      <c r="AY163">
        <v>600000</v>
      </c>
      <c r="AZ163" s="2">
        <f t="shared" ref="AZ163:AZ186" si="48">$AZ$187/91*X163</f>
        <v>1178021.9780219782</v>
      </c>
      <c r="BA163">
        <f t="shared" si="43"/>
        <v>1778021.9780219782</v>
      </c>
      <c r="BI163" s="2">
        <f t="shared" ref="BI163:BI186" si="49">$BI$187/91*X163</f>
        <v>2208791.2087912089</v>
      </c>
    </row>
    <row r="164" spans="1:61" x14ac:dyDescent="0.25">
      <c r="A164" s="1">
        <v>44354</v>
      </c>
      <c r="B164">
        <v>750000</v>
      </c>
      <c r="C164">
        <v>1700000</v>
      </c>
      <c r="D164" s="2">
        <f t="shared" si="35"/>
        <v>2297078.846153846</v>
      </c>
      <c r="E164" s="2">
        <v>4594157.692307692</v>
      </c>
      <c r="F164" s="2">
        <f t="shared" si="38"/>
        <v>708131.86813186808</v>
      </c>
      <c r="G164" s="2">
        <v>1416263.7362637362</v>
      </c>
      <c r="H164">
        <f t="shared" si="37"/>
        <v>4192857.1428571427</v>
      </c>
      <c r="I164">
        <v>8385714.2857142854</v>
      </c>
      <c r="J164" s="2">
        <f t="shared" si="44"/>
        <v>897802.19780219789</v>
      </c>
      <c r="K164" s="2">
        <v>1795604.3956043958</v>
      </c>
      <c r="L164" s="2">
        <f t="shared" si="39"/>
        <v>1120879.1208791209</v>
      </c>
      <c r="M164" s="2">
        <v>2241758.2417582418</v>
      </c>
      <c r="N164" s="2">
        <f t="shared" si="36"/>
        <v>10337628.296703296</v>
      </c>
      <c r="O164">
        <v>17461543</v>
      </c>
      <c r="P164">
        <v>10476925.799999999</v>
      </c>
      <c r="Q164">
        <v>12223080.1</v>
      </c>
      <c r="R164">
        <v>13969234.399999999</v>
      </c>
      <c r="S164">
        <v>15715388.699999999</v>
      </c>
      <c r="X164">
        <v>68</v>
      </c>
      <c r="AF164">
        <v>2501850</v>
      </c>
      <c r="AG164" s="2">
        <f t="shared" si="45"/>
        <v>2092307.6923076923</v>
      </c>
      <c r="AH164">
        <f t="shared" si="40"/>
        <v>4594157.692307692</v>
      </c>
      <c r="AL164">
        <v>400000</v>
      </c>
      <c r="AM164">
        <f t="shared" si="46"/>
        <v>1016263.7362637362</v>
      </c>
      <c r="AN164" s="2">
        <f t="shared" si="41"/>
        <v>1416263.7362637362</v>
      </c>
      <c r="AT164">
        <v>4500000</v>
      </c>
      <c r="AU164" s="2">
        <f t="shared" si="47"/>
        <v>3885714.2857142859</v>
      </c>
      <c r="AV164" s="2">
        <f t="shared" si="42"/>
        <v>8385714.2857142854</v>
      </c>
      <c r="AY164">
        <v>600000</v>
      </c>
      <c r="AZ164" s="2">
        <f t="shared" si="48"/>
        <v>1195604.3956043958</v>
      </c>
      <c r="BA164">
        <f t="shared" si="43"/>
        <v>1795604.3956043958</v>
      </c>
      <c r="BI164" s="2">
        <f t="shared" si="49"/>
        <v>2241758.2417582418</v>
      </c>
    </row>
    <row r="165" spans="1:61" x14ac:dyDescent="0.25">
      <c r="A165" s="1">
        <v>44355</v>
      </c>
      <c r="B165">
        <v>750000</v>
      </c>
      <c r="C165">
        <v>1700000</v>
      </c>
      <c r="D165" s="2">
        <f t="shared" si="35"/>
        <v>2312463.4615384615</v>
      </c>
      <c r="E165" s="2">
        <v>4624926.923076923</v>
      </c>
      <c r="F165" s="2">
        <f t="shared" si="38"/>
        <v>715604.39560439554</v>
      </c>
      <c r="G165" s="2">
        <v>1431208.7912087911</v>
      </c>
      <c r="H165">
        <f t="shared" si="37"/>
        <v>4221428.5714285718</v>
      </c>
      <c r="I165">
        <v>8442857.1428571437</v>
      </c>
      <c r="J165" s="2">
        <f t="shared" si="44"/>
        <v>906593.40659340669</v>
      </c>
      <c r="K165" s="2">
        <v>1813186.8131868134</v>
      </c>
      <c r="L165" s="2">
        <f t="shared" si="39"/>
        <v>1137362.6373626373</v>
      </c>
      <c r="M165" s="2">
        <v>2274725.2747252746</v>
      </c>
      <c r="N165" s="2">
        <f t="shared" si="36"/>
        <v>10430815.109890111</v>
      </c>
      <c r="O165">
        <v>17461543</v>
      </c>
      <c r="P165">
        <v>10476925.799999999</v>
      </c>
      <c r="Q165">
        <v>12223080.1</v>
      </c>
      <c r="R165">
        <v>13969234.399999999</v>
      </c>
      <c r="S165">
        <v>15715388.699999999</v>
      </c>
      <c r="X165">
        <v>69</v>
      </c>
      <c r="AF165">
        <v>2501850</v>
      </c>
      <c r="AG165" s="2">
        <f t="shared" si="45"/>
        <v>2123076.923076923</v>
      </c>
      <c r="AH165">
        <f t="shared" si="40"/>
        <v>4624926.923076923</v>
      </c>
      <c r="AL165">
        <v>400000</v>
      </c>
      <c r="AM165">
        <f t="shared" si="46"/>
        <v>1031208.7912087912</v>
      </c>
      <c r="AN165" s="2">
        <f t="shared" si="41"/>
        <v>1431208.7912087911</v>
      </c>
      <c r="AT165">
        <v>4500000</v>
      </c>
      <c r="AU165" s="2">
        <f t="shared" si="47"/>
        <v>3942857.1428571432</v>
      </c>
      <c r="AV165" s="2">
        <f t="shared" si="42"/>
        <v>8442857.1428571437</v>
      </c>
      <c r="AY165">
        <v>600000</v>
      </c>
      <c r="AZ165" s="2">
        <f t="shared" si="48"/>
        <v>1213186.8131868134</v>
      </c>
      <c r="BA165">
        <f t="shared" si="43"/>
        <v>1813186.8131868134</v>
      </c>
      <c r="BI165" s="2">
        <f t="shared" si="49"/>
        <v>2274725.2747252746</v>
      </c>
    </row>
    <row r="166" spans="1:61" x14ac:dyDescent="0.25">
      <c r="A166" s="1">
        <v>44356</v>
      </c>
      <c r="B166">
        <v>750000</v>
      </c>
      <c r="C166">
        <v>1700000</v>
      </c>
      <c r="D166" s="2">
        <f t="shared" si="35"/>
        <v>2327848.076923077</v>
      </c>
      <c r="E166" s="2">
        <v>4655696.153846154</v>
      </c>
      <c r="F166" s="2">
        <f t="shared" si="38"/>
        <v>723076.92307692301</v>
      </c>
      <c r="G166" s="2">
        <v>1446153.846153846</v>
      </c>
      <c r="H166">
        <f t="shared" si="37"/>
        <v>4250000</v>
      </c>
      <c r="I166">
        <v>8500000</v>
      </c>
      <c r="J166" s="2">
        <f t="shared" si="44"/>
        <v>915384.61538461538</v>
      </c>
      <c r="K166" s="2">
        <v>1830769.2307692308</v>
      </c>
      <c r="L166" s="2">
        <f t="shared" si="39"/>
        <v>1153846.1538461538</v>
      </c>
      <c r="M166" s="2">
        <v>2307692.3076923075</v>
      </c>
      <c r="N166" s="2">
        <f t="shared" si="36"/>
        <v>10524001.923076922</v>
      </c>
      <c r="O166">
        <v>17461543</v>
      </c>
      <c r="P166">
        <v>10476925.799999999</v>
      </c>
      <c r="Q166">
        <v>12223080.1</v>
      </c>
      <c r="R166">
        <v>13969234.399999999</v>
      </c>
      <c r="S166">
        <v>15715388.699999999</v>
      </c>
      <c r="X166">
        <v>70</v>
      </c>
      <c r="AF166">
        <v>2501850</v>
      </c>
      <c r="AG166" s="2">
        <f t="shared" si="45"/>
        <v>2153846.153846154</v>
      </c>
      <c r="AH166">
        <f t="shared" si="40"/>
        <v>4655696.153846154</v>
      </c>
      <c r="AL166">
        <v>400000</v>
      </c>
      <c r="AM166">
        <f t="shared" si="46"/>
        <v>1046153.8461538461</v>
      </c>
      <c r="AN166" s="2">
        <f t="shared" si="41"/>
        <v>1446153.846153846</v>
      </c>
      <c r="AT166">
        <v>4500000</v>
      </c>
      <c r="AU166" s="2">
        <f t="shared" si="47"/>
        <v>4000000</v>
      </c>
      <c r="AV166" s="2">
        <f t="shared" si="42"/>
        <v>8500000</v>
      </c>
      <c r="AY166">
        <v>600000</v>
      </c>
      <c r="AZ166" s="2">
        <f t="shared" si="48"/>
        <v>1230769.2307692308</v>
      </c>
      <c r="BA166">
        <f t="shared" si="43"/>
        <v>1830769.2307692308</v>
      </c>
      <c r="BI166" s="2">
        <f t="shared" si="49"/>
        <v>2307692.3076923075</v>
      </c>
    </row>
    <row r="167" spans="1:61" x14ac:dyDescent="0.25">
      <c r="A167" s="1">
        <v>44357</v>
      </c>
      <c r="B167">
        <v>750000</v>
      </c>
      <c r="C167">
        <v>1700000</v>
      </c>
      <c r="D167" s="2">
        <f t="shared" si="35"/>
        <v>2343232.692307692</v>
      </c>
      <c r="E167" s="2">
        <v>4686465.384615384</v>
      </c>
      <c r="F167" s="2">
        <f t="shared" si="38"/>
        <v>730549.45054945047</v>
      </c>
      <c r="G167" s="2">
        <v>1461098.9010989009</v>
      </c>
      <c r="H167">
        <f t="shared" si="37"/>
        <v>4278571.4285714291</v>
      </c>
      <c r="I167">
        <v>8557142.8571428582</v>
      </c>
      <c r="J167" s="2">
        <f t="shared" si="44"/>
        <v>924175.82417582418</v>
      </c>
      <c r="K167" s="2">
        <v>1848351.6483516484</v>
      </c>
      <c r="L167" s="2">
        <f t="shared" si="39"/>
        <v>1170329.6703296704</v>
      </c>
      <c r="M167" s="2">
        <v>2340659.3406593408</v>
      </c>
      <c r="N167" s="2">
        <f t="shared" si="36"/>
        <v>10617188.736263737</v>
      </c>
      <c r="O167">
        <v>17461543</v>
      </c>
      <c r="P167">
        <v>10476925.799999999</v>
      </c>
      <c r="Q167">
        <v>12223080.1</v>
      </c>
      <c r="R167">
        <v>13969234.399999999</v>
      </c>
      <c r="S167">
        <v>15715388.699999999</v>
      </c>
      <c r="X167">
        <v>71</v>
      </c>
      <c r="AF167">
        <v>2501850</v>
      </c>
      <c r="AG167" s="2">
        <f t="shared" si="45"/>
        <v>2184615.3846153845</v>
      </c>
      <c r="AH167">
        <f t="shared" si="40"/>
        <v>4686465.384615384</v>
      </c>
      <c r="AL167">
        <v>400000</v>
      </c>
      <c r="AM167">
        <f t="shared" si="46"/>
        <v>1061098.9010989009</v>
      </c>
      <c r="AN167" s="2">
        <f t="shared" si="41"/>
        <v>1461098.9010989009</v>
      </c>
      <c r="AT167">
        <v>4500000</v>
      </c>
      <c r="AU167" s="2">
        <f t="shared" si="47"/>
        <v>4057142.8571428573</v>
      </c>
      <c r="AV167" s="2">
        <f t="shared" si="42"/>
        <v>8557142.8571428582</v>
      </c>
      <c r="AY167">
        <v>600000</v>
      </c>
      <c r="AZ167" s="2">
        <f t="shared" si="48"/>
        <v>1248351.6483516484</v>
      </c>
      <c r="BA167">
        <f t="shared" si="43"/>
        <v>1848351.6483516484</v>
      </c>
      <c r="BI167" s="2">
        <f t="shared" si="49"/>
        <v>2340659.3406593408</v>
      </c>
    </row>
    <row r="168" spans="1:61" x14ac:dyDescent="0.25">
      <c r="A168" s="1">
        <v>44358</v>
      </c>
      <c r="B168">
        <v>750000</v>
      </c>
      <c r="C168">
        <v>1700000</v>
      </c>
      <c r="D168" s="2">
        <f t="shared" si="35"/>
        <v>2358617.307692308</v>
      </c>
      <c r="E168" s="2">
        <v>4717234.615384616</v>
      </c>
      <c r="F168" s="2">
        <f t="shared" si="38"/>
        <v>738021.97802197793</v>
      </c>
      <c r="G168" s="2">
        <v>1476043.9560439559</v>
      </c>
      <c r="H168">
        <f t="shared" si="37"/>
        <v>4307142.8571428573</v>
      </c>
      <c r="I168">
        <v>8614285.7142857146</v>
      </c>
      <c r="J168" s="2">
        <f t="shared" si="44"/>
        <v>932967.03296703298</v>
      </c>
      <c r="K168" s="2">
        <v>1865934.065934066</v>
      </c>
      <c r="L168" s="2">
        <f t="shared" si="39"/>
        <v>1186813.1868131869</v>
      </c>
      <c r="M168" s="2">
        <v>2373626.3736263737</v>
      </c>
      <c r="N168" s="2">
        <f t="shared" si="36"/>
        <v>10710375.54945055</v>
      </c>
      <c r="O168">
        <v>17461543</v>
      </c>
      <c r="P168">
        <v>10476925.799999999</v>
      </c>
      <c r="Q168">
        <v>12223080.1</v>
      </c>
      <c r="R168">
        <v>13969234.399999999</v>
      </c>
      <c r="S168">
        <v>15715388.699999999</v>
      </c>
      <c r="X168">
        <v>72</v>
      </c>
      <c r="AF168">
        <v>2501850</v>
      </c>
      <c r="AG168" s="2">
        <f t="shared" si="45"/>
        <v>2215384.6153846155</v>
      </c>
      <c r="AH168">
        <f t="shared" si="40"/>
        <v>4717234.615384616</v>
      </c>
      <c r="AL168">
        <v>400000</v>
      </c>
      <c r="AM168">
        <f t="shared" si="46"/>
        <v>1076043.9560439559</v>
      </c>
      <c r="AN168" s="2">
        <f t="shared" si="41"/>
        <v>1476043.9560439559</v>
      </c>
      <c r="AT168">
        <v>4500000</v>
      </c>
      <c r="AU168" s="2">
        <f t="shared" si="47"/>
        <v>4114285.7142857146</v>
      </c>
      <c r="AV168" s="2">
        <f t="shared" si="42"/>
        <v>8614285.7142857146</v>
      </c>
      <c r="AY168">
        <v>600000</v>
      </c>
      <c r="AZ168" s="2">
        <f t="shared" si="48"/>
        <v>1265934.065934066</v>
      </c>
      <c r="BA168">
        <f t="shared" si="43"/>
        <v>1865934.065934066</v>
      </c>
      <c r="BI168" s="2">
        <f t="shared" si="49"/>
        <v>2373626.3736263737</v>
      </c>
    </row>
    <row r="169" spans="1:61" x14ac:dyDescent="0.25">
      <c r="A169" s="1">
        <v>44359</v>
      </c>
      <c r="B169">
        <v>750000</v>
      </c>
      <c r="C169">
        <v>1700000</v>
      </c>
      <c r="D169" s="2">
        <f t="shared" si="35"/>
        <v>2374001.923076923</v>
      </c>
      <c r="E169" s="2">
        <v>4748003.846153846</v>
      </c>
      <c r="F169" s="2">
        <f t="shared" si="38"/>
        <v>745494.50549450552</v>
      </c>
      <c r="G169" s="2">
        <v>1490989.010989011</v>
      </c>
      <c r="H169">
        <f t="shared" si="37"/>
        <v>4335714.2857142854</v>
      </c>
      <c r="I169">
        <v>8671428.5714285709</v>
      </c>
      <c r="J169" s="2">
        <f t="shared" si="44"/>
        <v>941758.24175824178</v>
      </c>
      <c r="K169" s="2">
        <v>1883516.4835164836</v>
      </c>
      <c r="L169" s="2">
        <f t="shared" si="39"/>
        <v>1203296.7032967033</v>
      </c>
      <c r="M169" s="2">
        <v>2406593.4065934066</v>
      </c>
      <c r="N169" s="2">
        <f t="shared" si="36"/>
        <v>10803562.362637363</v>
      </c>
      <c r="O169">
        <v>17461543</v>
      </c>
      <c r="P169">
        <v>10476925.799999999</v>
      </c>
      <c r="Q169">
        <v>12223080.1</v>
      </c>
      <c r="R169">
        <v>13969234.399999999</v>
      </c>
      <c r="S169">
        <v>15715388.699999999</v>
      </c>
      <c r="X169">
        <v>73</v>
      </c>
      <c r="AF169">
        <v>2501850</v>
      </c>
      <c r="AG169" s="2">
        <f t="shared" si="45"/>
        <v>2246153.846153846</v>
      </c>
      <c r="AH169">
        <f t="shared" si="40"/>
        <v>4748003.846153846</v>
      </c>
      <c r="AL169">
        <v>400000</v>
      </c>
      <c r="AM169">
        <f t="shared" si="46"/>
        <v>1090989.010989011</v>
      </c>
      <c r="AN169" s="2">
        <f t="shared" si="41"/>
        <v>1490989.010989011</v>
      </c>
      <c r="AT169">
        <v>4500000</v>
      </c>
      <c r="AU169" s="2">
        <f t="shared" si="47"/>
        <v>4171428.5714285714</v>
      </c>
      <c r="AV169" s="2">
        <f t="shared" si="42"/>
        <v>8671428.5714285709</v>
      </c>
      <c r="AY169">
        <v>600000</v>
      </c>
      <c r="AZ169" s="2">
        <f t="shared" si="48"/>
        <v>1283516.4835164836</v>
      </c>
      <c r="BA169">
        <f t="shared" si="43"/>
        <v>1883516.4835164836</v>
      </c>
      <c r="BI169" s="2">
        <f t="shared" si="49"/>
        <v>2406593.4065934066</v>
      </c>
    </row>
    <row r="170" spans="1:61" x14ac:dyDescent="0.25">
      <c r="A170" s="1">
        <v>44360</v>
      </c>
      <c r="B170">
        <v>750000</v>
      </c>
      <c r="C170">
        <v>1700000</v>
      </c>
      <c r="D170" s="2">
        <f t="shared" si="35"/>
        <v>2389386.5384615385</v>
      </c>
      <c r="E170" s="2">
        <v>4778773.076923077</v>
      </c>
      <c r="F170" s="2">
        <f t="shared" si="38"/>
        <v>752967.03296703298</v>
      </c>
      <c r="G170" s="2">
        <v>1505934.065934066</v>
      </c>
      <c r="H170">
        <f t="shared" si="37"/>
        <v>4364285.7142857146</v>
      </c>
      <c r="I170">
        <v>8728571.4285714291</v>
      </c>
      <c r="J170" s="2">
        <f t="shared" si="44"/>
        <v>950549.45054945059</v>
      </c>
      <c r="K170" s="2">
        <v>1901098.9010989012</v>
      </c>
      <c r="L170" s="2">
        <f t="shared" si="39"/>
        <v>1219780.2197802197</v>
      </c>
      <c r="M170" s="2">
        <v>2439560.4395604394</v>
      </c>
      <c r="N170" s="2">
        <f t="shared" si="36"/>
        <v>10896749.175824175</v>
      </c>
      <c r="O170">
        <v>17461543</v>
      </c>
      <c r="P170">
        <v>10476925.799999999</v>
      </c>
      <c r="Q170">
        <v>12223080.1</v>
      </c>
      <c r="R170">
        <v>13969234.399999999</v>
      </c>
      <c r="S170">
        <v>15715388.699999999</v>
      </c>
      <c r="X170">
        <v>74</v>
      </c>
      <c r="AF170">
        <v>2501850</v>
      </c>
      <c r="AG170" s="2">
        <f t="shared" si="45"/>
        <v>2276923.076923077</v>
      </c>
      <c r="AH170">
        <f t="shared" si="40"/>
        <v>4778773.076923077</v>
      </c>
      <c r="AL170">
        <v>400000</v>
      </c>
      <c r="AM170">
        <f t="shared" si="46"/>
        <v>1105934.065934066</v>
      </c>
      <c r="AN170" s="2">
        <f t="shared" si="41"/>
        <v>1505934.065934066</v>
      </c>
      <c r="AT170">
        <v>4500000</v>
      </c>
      <c r="AU170" s="2">
        <f t="shared" si="47"/>
        <v>4228571.4285714291</v>
      </c>
      <c r="AV170" s="2">
        <f t="shared" si="42"/>
        <v>8728571.4285714291</v>
      </c>
      <c r="AY170">
        <v>600000</v>
      </c>
      <c r="AZ170" s="2">
        <f t="shared" si="48"/>
        <v>1301098.9010989012</v>
      </c>
      <c r="BA170">
        <f t="shared" si="43"/>
        <v>1901098.9010989012</v>
      </c>
      <c r="BI170" s="2">
        <f t="shared" si="49"/>
        <v>2439560.4395604394</v>
      </c>
    </row>
    <row r="171" spans="1:61" x14ac:dyDescent="0.25">
      <c r="A171" s="1">
        <v>44361</v>
      </c>
      <c r="B171">
        <v>750000</v>
      </c>
      <c r="C171">
        <v>1700000</v>
      </c>
      <c r="D171" s="2">
        <f t="shared" si="35"/>
        <v>2404771.153846154</v>
      </c>
      <c r="E171" s="2">
        <v>4809542.307692308</v>
      </c>
      <c r="F171" s="2">
        <f t="shared" si="38"/>
        <v>760439.56043956045</v>
      </c>
      <c r="G171" s="2">
        <v>1520879.1208791209</v>
      </c>
      <c r="H171">
        <f t="shared" si="37"/>
        <v>4392857.1428571427</v>
      </c>
      <c r="I171">
        <v>8785714.2857142854</v>
      </c>
      <c r="J171" s="2">
        <f t="shared" si="44"/>
        <v>959340.65934065939</v>
      </c>
      <c r="K171" s="2">
        <v>1918681.3186813188</v>
      </c>
      <c r="L171" s="2">
        <f t="shared" si="39"/>
        <v>1236263.7362637362</v>
      </c>
      <c r="M171" s="2">
        <v>2472527.4725274723</v>
      </c>
      <c r="N171" s="2">
        <f t="shared" si="36"/>
        <v>10989935.98901099</v>
      </c>
      <c r="O171">
        <v>17461543</v>
      </c>
      <c r="P171">
        <v>10476925.799999999</v>
      </c>
      <c r="Q171">
        <v>12223080.1</v>
      </c>
      <c r="R171">
        <v>13969234.399999999</v>
      </c>
      <c r="S171">
        <v>15715388.699999999</v>
      </c>
      <c r="X171">
        <v>75</v>
      </c>
      <c r="AF171">
        <v>2501850</v>
      </c>
      <c r="AG171" s="2">
        <f t="shared" si="45"/>
        <v>2307692.3076923075</v>
      </c>
      <c r="AH171">
        <f t="shared" si="40"/>
        <v>4809542.307692308</v>
      </c>
      <c r="AL171">
        <v>400000</v>
      </c>
      <c r="AM171">
        <f t="shared" si="46"/>
        <v>1120879.1208791209</v>
      </c>
      <c r="AN171" s="2">
        <f t="shared" si="41"/>
        <v>1520879.1208791209</v>
      </c>
      <c r="AT171">
        <v>4500000</v>
      </c>
      <c r="AU171" s="2">
        <f t="shared" si="47"/>
        <v>4285714.2857142854</v>
      </c>
      <c r="AV171" s="2">
        <f t="shared" si="42"/>
        <v>8785714.2857142854</v>
      </c>
      <c r="AY171">
        <v>600000</v>
      </c>
      <c r="AZ171" s="2">
        <f t="shared" si="48"/>
        <v>1318681.3186813188</v>
      </c>
      <c r="BA171">
        <f t="shared" si="43"/>
        <v>1918681.3186813188</v>
      </c>
      <c r="BI171" s="2">
        <f t="shared" si="49"/>
        <v>2472527.4725274723</v>
      </c>
    </row>
    <row r="172" spans="1:61" x14ac:dyDescent="0.25">
      <c r="A172" s="1">
        <v>44362</v>
      </c>
      <c r="B172">
        <v>750000</v>
      </c>
      <c r="C172">
        <v>1700000</v>
      </c>
      <c r="D172" s="2">
        <f t="shared" si="35"/>
        <v>2420155.769230769</v>
      </c>
      <c r="E172" s="2">
        <v>4840311.538461538</v>
      </c>
      <c r="F172" s="2">
        <f t="shared" si="38"/>
        <v>767912.08791208791</v>
      </c>
      <c r="G172" s="2">
        <v>1535824.1758241758</v>
      </c>
      <c r="H172">
        <f t="shared" si="37"/>
        <v>4421428.5714285709</v>
      </c>
      <c r="I172">
        <v>8842857.1428571418</v>
      </c>
      <c r="J172" s="2">
        <f t="shared" si="44"/>
        <v>968131.86813186819</v>
      </c>
      <c r="K172" s="2">
        <v>1936263.7362637364</v>
      </c>
      <c r="L172" s="2">
        <f t="shared" si="39"/>
        <v>1252747.2527472528</v>
      </c>
      <c r="M172" s="2">
        <v>2505494.5054945056</v>
      </c>
      <c r="N172" s="2">
        <f t="shared" si="36"/>
        <v>11083122.802197801</v>
      </c>
      <c r="O172">
        <v>17461543</v>
      </c>
      <c r="P172">
        <v>10476925.799999999</v>
      </c>
      <c r="Q172">
        <v>12223080.1</v>
      </c>
      <c r="R172">
        <v>13969234.399999999</v>
      </c>
      <c r="S172">
        <v>15715388.699999999</v>
      </c>
      <c r="X172">
        <v>76</v>
      </c>
      <c r="AF172">
        <v>2501850</v>
      </c>
      <c r="AG172" s="2">
        <f t="shared" si="45"/>
        <v>2338461.5384615385</v>
      </c>
      <c r="AH172">
        <f t="shared" si="40"/>
        <v>4840311.538461538</v>
      </c>
      <c r="AL172">
        <v>400000</v>
      </c>
      <c r="AM172">
        <f t="shared" si="46"/>
        <v>1135824.1758241758</v>
      </c>
      <c r="AN172" s="2">
        <f t="shared" si="41"/>
        <v>1535824.1758241758</v>
      </c>
      <c r="AT172">
        <v>4500000</v>
      </c>
      <c r="AU172" s="2">
        <f t="shared" si="47"/>
        <v>4342857.1428571427</v>
      </c>
      <c r="AV172" s="2">
        <f t="shared" si="42"/>
        <v>8842857.1428571418</v>
      </c>
      <c r="AY172">
        <v>600000</v>
      </c>
      <c r="AZ172" s="2">
        <f t="shared" si="48"/>
        <v>1336263.7362637364</v>
      </c>
      <c r="BA172">
        <f t="shared" si="43"/>
        <v>1936263.7362637364</v>
      </c>
      <c r="BI172" s="2">
        <f t="shared" si="49"/>
        <v>2505494.5054945056</v>
      </c>
    </row>
    <row r="173" spans="1:61" x14ac:dyDescent="0.25">
      <c r="A173" s="1">
        <v>44363</v>
      </c>
      <c r="B173">
        <v>750000</v>
      </c>
      <c r="C173">
        <v>1700000</v>
      </c>
      <c r="D173" s="2">
        <f t="shared" si="35"/>
        <v>2435540.384615385</v>
      </c>
      <c r="E173" s="2">
        <v>4871080.7692307699</v>
      </c>
      <c r="F173" s="2">
        <f t="shared" si="38"/>
        <v>775384.61538461538</v>
      </c>
      <c r="G173" s="2">
        <v>1550769.2307692308</v>
      </c>
      <c r="H173">
        <f t="shared" si="37"/>
        <v>4450000</v>
      </c>
      <c r="I173">
        <v>8900000</v>
      </c>
      <c r="J173" s="2">
        <f t="shared" si="44"/>
        <v>976923.07692307699</v>
      </c>
      <c r="K173" s="2">
        <v>1953846.153846154</v>
      </c>
      <c r="L173" s="2">
        <f t="shared" si="39"/>
        <v>1269230.7692307692</v>
      </c>
      <c r="M173" s="2">
        <v>2538461.5384615385</v>
      </c>
      <c r="N173" s="2">
        <f t="shared" si="36"/>
        <v>11176309.615384614</v>
      </c>
      <c r="O173">
        <v>17461543</v>
      </c>
      <c r="P173">
        <v>10476925.799999999</v>
      </c>
      <c r="Q173">
        <v>12223080.1</v>
      </c>
      <c r="R173">
        <v>13969234.399999999</v>
      </c>
      <c r="S173">
        <v>15715388.699999999</v>
      </c>
      <c r="X173">
        <v>77</v>
      </c>
      <c r="AF173">
        <v>2501850</v>
      </c>
      <c r="AG173" s="2">
        <f t="shared" si="45"/>
        <v>2369230.7692307695</v>
      </c>
      <c r="AH173">
        <f t="shared" si="40"/>
        <v>4871080.7692307699</v>
      </c>
      <c r="AL173">
        <v>400000</v>
      </c>
      <c r="AM173">
        <f t="shared" si="46"/>
        <v>1150769.2307692308</v>
      </c>
      <c r="AN173" s="2">
        <f t="shared" si="41"/>
        <v>1550769.2307692308</v>
      </c>
      <c r="AT173">
        <v>4500000</v>
      </c>
      <c r="AU173" s="2">
        <f t="shared" si="47"/>
        <v>4400000</v>
      </c>
      <c r="AV173" s="2">
        <f t="shared" si="42"/>
        <v>8900000</v>
      </c>
      <c r="AY173">
        <v>600000</v>
      </c>
      <c r="AZ173" s="2">
        <f t="shared" si="48"/>
        <v>1353846.153846154</v>
      </c>
      <c r="BA173">
        <f t="shared" si="43"/>
        <v>1953846.153846154</v>
      </c>
      <c r="BI173" s="2">
        <f t="shared" si="49"/>
        <v>2538461.5384615385</v>
      </c>
    </row>
    <row r="174" spans="1:61" x14ac:dyDescent="0.25">
      <c r="A174" s="1">
        <v>44364</v>
      </c>
      <c r="B174">
        <v>750000</v>
      </c>
      <c r="C174">
        <v>1700000</v>
      </c>
      <c r="D174" s="2">
        <f t="shared" si="35"/>
        <v>2450925</v>
      </c>
      <c r="E174" s="2">
        <v>4901850</v>
      </c>
      <c r="F174" s="2">
        <f t="shared" si="38"/>
        <v>782857.14285714284</v>
      </c>
      <c r="G174" s="2">
        <v>1565714.2857142857</v>
      </c>
      <c r="H174">
        <f t="shared" si="37"/>
        <v>4478571.4285714291</v>
      </c>
      <c r="I174">
        <v>8957142.8571428582</v>
      </c>
      <c r="J174" s="2">
        <f t="shared" si="44"/>
        <v>985714.2857142858</v>
      </c>
      <c r="K174" s="2">
        <v>1971428.5714285716</v>
      </c>
      <c r="L174" s="2">
        <f t="shared" si="39"/>
        <v>1285714.2857142857</v>
      </c>
      <c r="M174" s="2">
        <v>2571428.5714285714</v>
      </c>
      <c r="N174" s="2">
        <f t="shared" si="36"/>
        <v>11269496.428571429</v>
      </c>
      <c r="O174">
        <v>17461543</v>
      </c>
      <c r="P174">
        <v>10476925.799999999</v>
      </c>
      <c r="Q174">
        <v>12223080.1</v>
      </c>
      <c r="R174">
        <v>13969234.399999999</v>
      </c>
      <c r="S174">
        <v>15715388.699999999</v>
      </c>
      <c r="X174">
        <v>78</v>
      </c>
      <c r="AF174">
        <v>2501850</v>
      </c>
      <c r="AG174" s="2">
        <f t="shared" si="45"/>
        <v>2400000</v>
      </c>
      <c r="AH174">
        <f t="shared" si="40"/>
        <v>4901850</v>
      </c>
      <c r="AL174">
        <v>400000</v>
      </c>
      <c r="AM174">
        <f t="shared" si="46"/>
        <v>1165714.2857142857</v>
      </c>
      <c r="AN174" s="2">
        <f t="shared" si="41"/>
        <v>1565714.2857142857</v>
      </c>
      <c r="AT174">
        <v>4500000</v>
      </c>
      <c r="AU174" s="2">
        <f t="shared" si="47"/>
        <v>4457142.8571428573</v>
      </c>
      <c r="AV174" s="2">
        <f t="shared" si="42"/>
        <v>8957142.8571428582</v>
      </c>
      <c r="AY174">
        <v>600000</v>
      </c>
      <c r="AZ174" s="2">
        <f t="shared" si="48"/>
        <v>1371428.5714285716</v>
      </c>
      <c r="BA174">
        <f t="shared" si="43"/>
        <v>1971428.5714285716</v>
      </c>
      <c r="BI174" s="2">
        <f t="shared" si="49"/>
        <v>2571428.5714285714</v>
      </c>
    </row>
    <row r="175" spans="1:61" x14ac:dyDescent="0.25">
      <c r="A175" s="1">
        <v>44365</v>
      </c>
      <c r="B175">
        <v>750000</v>
      </c>
      <c r="C175">
        <v>1700000</v>
      </c>
      <c r="D175" s="2">
        <f t="shared" si="35"/>
        <v>2466309.6153846155</v>
      </c>
      <c r="E175" s="2">
        <v>4932619.230769231</v>
      </c>
      <c r="F175" s="2">
        <f t="shared" si="38"/>
        <v>790329.67032967031</v>
      </c>
      <c r="G175" s="2">
        <v>1580659.3406593406</v>
      </c>
      <c r="H175">
        <f t="shared" si="37"/>
        <v>4507142.8571428573</v>
      </c>
      <c r="I175">
        <v>9014285.7142857146</v>
      </c>
      <c r="J175" s="2">
        <f t="shared" si="44"/>
        <v>994505.4945054946</v>
      </c>
      <c r="K175" s="2">
        <v>1989010.9890109892</v>
      </c>
      <c r="L175" s="2">
        <f t="shared" si="39"/>
        <v>1302197.8021978021</v>
      </c>
      <c r="M175" s="2">
        <v>2604395.6043956042</v>
      </c>
      <c r="N175" s="2">
        <f t="shared" si="36"/>
        <v>11362683.241758242</v>
      </c>
      <c r="O175">
        <v>17461543</v>
      </c>
      <c r="P175">
        <v>10476925.799999999</v>
      </c>
      <c r="Q175">
        <v>12223080.1</v>
      </c>
      <c r="R175">
        <v>13969234.399999999</v>
      </c>
      <c r="S175">
        <v>15715388.699999999</v>
      </c>
      <c r="X175">
        <v>79</v>
      </c>
      <c r="AF175">
        <v>2501850</v>
      </c>
      <c r="AG175" s="2">
        <f t="shared" si="45"/>
        <v>2430769.230769231</v>
      </c>
      <c r="AH175">
        <f t="shared" si="40"/>
        <v>4932619.230769231</v>
      </c>
      <c r="AL175">
        <v>400000</v>
      </c>
      <c r="AM175">
        <f t="shared" si="46"/>
        <v>1180659.3406593406</v>
      </c>
      <c r="AN175" s="2">
        <f t="shared" si="41"/>
        <v>1580659.3406593406</v>
      </c>
      <c r="AT175">
        <v>4500000</v>
      </c>
      <c r="AU175" s="2">
        <f t="shared" si="47"/>
        <v>4514285.7142857146</v>
      </c>
      <c r="AV175" s="2">
        <f t="shared" si="42"/>
        <v>9014285.7142857146</v>
      </c>
      <c r="AY175">
        <v>600000</v>
      </c>
      <c r="AZ175" s="2">
        <f t="shared" si="48"/>
        <v>1389010.9890109892</v>
      </c>
      <c r="BA175">
        <f t="shared" si="43"/>
        <v>1989010.9890109892</v>
      </c>
      <c r="BI175" s="2">
        <f t="shared" si="49"/>
        <v>2604395.6043956042</v>
      </c>
    </row>
    <row r="176" spans="1:61" x14ac:dyDescent="0.25">
      <c r="A176" s="1">
        <v>44366</v>
      </c>
      <c r="B176">
        <v>750000</v>
      </c>
      <c r="C176">
        <v>1700000</v>
      </c>
      <c r="D176" s="2">
        <f t="shared" si="35"/>
        <v>2481694.230769231</v>
      </c>
      <c r="E176" s="2">
        <v>4963388.461538462</v>
      </c>
      <c r="F176" s="2">
        <f t="shared" si="38"/>
        <v>797802.19780219777</v>
      </c>
      <c r="G176" s="2">
        <v>1595604.3956043955</v>
      </c>
      <c r="H176">
        <f t="shared" si="37"/>
        <v>4535714.2857142854</v>
      </c>
      <c r="I176">
        <v>9071428.5714285709</v>
      </c>
      <c r="J176" s="2">
        <f t="shared" si="44"/>
        <v>1003296.7032967033</v>
      </c>
      <c r="K176" s="2">
        <v>2006593.4065934066</v>
      </c>
      <c r="L176" s="2">
        <f t="shared" si="39"/>
        <v>1318681.3186813188</v>
      </c>
      <c r="M176" s="2">
        <v>2637362.6373626376</v>
      </c>
      <c r="N176" s="2">
        <f t="shared" si="36"/>
        <v>11455870.054945055</v>
      </c>
      <c r="O176">
        <v>17461543</v>
      </c>
      <c r="P176">
        <v>10476925.799999999</v>
      </c>
      <c r="Q176">
        <v>12223080.1</v>
      </c>
      <c r="R176">
        <v>13969234.399999999</v>
      </c>
      <c r="S176">
        <v>15715388.699999999</v>
      </c>
      <c r="X176">
        <v>80</v>
      </c>
      <c r="AF176">
        <v>2501850</v>
      </c>
      <c r="AG176" s="2">
        <f t="shared" si="45"/>
        <v>2461538.4615384615</v>
      </c>
      <c r="AH176">
        <f t="shared" si="40"/>
        <v>4963388.461538462</v>
      </c>
      <c r="AL176">
        <v>400000</v>
      </c>
      <c r="AM176">
        <f t="shared" si="46"/>
        <v>1195604.3956043955</v>
      </c>
      <c r="AN176" s="2">
        <f t="shared" si="41"/>
        <v>1595604.3956043955</v>
      </c>
      <c r="AT176">
        <v>4500000</v>
      </c>
      <c r="AU176" s="2">
        <f t="shared" si="47"/>
        <v>4571428.5714285718</v>
      </c>
      <c r="AV176" s="2">
        <f t="shared" si="42"/>
        <v>9071428.5714285709</v>
      </c>
      <c r="AY176">
        <v>600000</v>
      </c>
      <c r="AZ176" s="2">
        <f t="shared" si="48"/>
        <v>1406593.4065934066</v>
      </c>
      <c r="BA176">
        <f t="shared" si="43"/>
        <v>2006593.4065934066</v>
      </c>
      <c r="BI176" s="2">
        <f t="shared" si="49"/>
        <v>2637362.6373626376</v>
      </c>
    </row>
    <row r="177" spans="1:63" x14ac:dyDescent="0.25">
      <c r="A177" s="1">
        <v>44367</v>
      </c>
      <c r="B177">
        <v>750000</v>
      </c>
      <c r="C177">
        <v>1700000</v>
      </c>
      <c r="D177" s="2">
        <f t="shared" si="35"/>
        <v>2497078.846153846</v>
      </c>
      <c r="E177" s="2">
        <v>4994157.692307692</v>
      </c>
      <c r="F177" s="2">
        <f t="shared" si="38"/>
        <v>805274.72527472524</v>
      </c>
      <c r="G177" s="2">
        <v>1610549.4505494505</v>
      </c>
      <c r="H177">
        <f t="shared" si="37"/>
        <v>4564285.7142857146</v>
      </c>
      <c r="I177">
        <v>9128571.4285714291</v>
      </c>
      <c r="J177" s="2">
        <f t="shared" si="44"/>
        <v>1012087.9120879121</v>
      </c>
      <c r="K177" s="2">
        <v>2024175.8241758242</v>
      </c>
      <c r="L177" s="2">
        <f t="shared" si="39"/>
        <v>1335164.8351648352</v>
      </c>
      <c r="M177" s="2">
        <v>2670329.6703296704</v>
      </c>
      <c r="N177" s="2">
        <f t="shared" si="36"/>
        <v>11549056.868131869</v>
      </c>
      <c r="O177">
        <v>17461543</v>
      </c>
      <c r="P177">
        <v>10476925.799999999</v>
      </c>
      <c r="Q177">
        <v>12223080.1</v>
      </c>
      <c r="R177">
        <v>13969234.399999999</v>
      </c>
      <c r="S177">
        <v>15715388.699999999</v>
      </c>
      <c r="X177">
        <v>81</v>
      </c>
      <c r="AF177">
        <v>2501850</v>
      </c>
      <c r="AG177" s="2">
        <f t="shared" si="45"/>
        <v>2492307.6923076925</v>
      </c>
      <c r="AH177">
        <f t="shared" si="40"/>
        <v>4994157.692307692</v>
      </c>
      <c r="AL177">
        <v>400000</v>
      </c>
      <c r="AM177">
        <f t="shared" si="46"/>
        <v>1210549.4505494505</v>
      </c>
      <c r="AN177" s="2">
        <f t="shared" si="41"/>
        <v>1610549.4505494505</v>
      </c>
      <c r="AT177">
        <v>4500000</v>
      </c>
      <c r="AU177" s="2">
        <f t="shared" si="47"/>
        <v>4628571.4285714291</v>
      </c>
      <c r="AV177" s="2">
        <f t="shared" si="42"/>
        <v>9128571.4285714291</v>
      </c>
      <c r="AY177">
        <v>600000</v>
      </c>
      <c r="AZ177" s="2">
        <f t="shared" si="48"/>
        <v>1424175.8241758242</v>
      </c>
      <c r="BA177">
        <f t="shared" si="43"/>
        <v>2024175.8241758242</v>
      </c>
      <c r="BI177" s="2">
        <f t="shared" si="49"/>
        <v>2670329.6703296704</v>
      </c>
    </row>
    <row r="178" spans="1:63" x14ac:dyDescent="0.25">
      <c r="A178" s="1">
        <v>44368</v>
      </c>
      <c r="B178">
        <v>750000</v>
      </c>
      <c r="C178">
        <v>1700000</v>
      </c>
      <c r="D178" s="2">
        <f t="shared" si="35"/>
        <v>2512463.4615384615</v>
      </c>
      <c r="E178" s="2">
        <v>5024926.923076923</v>
      </c>
      <c r="F178" s="2">
        <f t="shared" si="38"/>
        <v>812747.2527472527</v>
      </c>
      <c r="G178" s="2">
        <v>1625494.5054945054</v>
      </c>
      <c r="H178">
        <f t="shared" si="37"/>
        <v>4592857.1428571427</v>
      </c>
      <c r="I178">
        <v>9185714.2857142854</v>
      </c>
      <c r="J178" s="2">
        <f t="shared" si="44"/>
        <v>1020879.1208791209</v>
      </c>
      <c r="K178" s="2">
        <v>2041758.2417582418</v>
      </c>
      <c r="L178" s="2">
        <f t="shared" si="39"/>
        <v>1351648.3516483516</v>
      </c>
      <c r="M178" s="2">
        <v>2703296.7032967033</v>
      </c>
      <c r="N178" s="2">
        <f t="shared" si="36"/>
        <v>11642243.681318682</v>
      </c>
      <c r="O178">
        <v>17461543</v>
      </c>
      <c r="P178">
        <v>10476925.799999999</v>
      </c>
      <c r="Q178">
        <v>12223080.1</v>
      </c>
      <c r="R178">
        <v>13969234.399999999</v>
      </c>
      <c r="S178">
        <v>15715388.699999999</v>
      </c>
      <c r="X178">
        <v>82</v>
      </c>
      <c r="AF178">
        <v>2501850</v>
      </c>
      <c r="AG178" s="2">
        <f t="shared" si="45"/>
        <v>2523076.923076923</v>
      </c>
      <c r="AH178">
        <f t="shared" si="40"/>
        <v>5024926.923076923</v>
      </c>
      <c r="AL178">
        <v>400000</v>
      </c>
      <c r="AM178">
        <f t="shared" si="46"/>
        <v>1225494.5054945054</v>
      </c>
      <c r="AN178" s="2">
        <f t="shared" si="41"/>
        <v>1625494.5054945054</v>
      </c>
      <c r="AT178">
        <v>4500000</v>
      </c>
      <c r="AU178" s="2">
        <f t="shared" si="47"/>
        <v>4685714.2857142854</v>
      </c>
      <c r="AV178" s="2">
        <f t="shared" si="42"/>
        <v>9185714.2857142854</v>
      </c>
      <c r="AY178">
        <v>600000</v>
      </c>
      <c r="AZ178" s="2">
        <f t="shared" si="48"/>
        <v>1441758.2417582418</v>
      </c>
      <c r="BA178">
        <f t="shared" si="43"/>
        <v>2041758.2417582418</v>
      </c>
      <c r="BI178" s="2">
        <f t="shared" si="49"/>
        <v>2703296.7032967033</v>
      </c>
    </row>
    <row r="179" spans="1:63" x14ac:dyDescent="0.25">
      <c r="A179" s="1">
        <v>44369</v>
      </c>
      <c r="B179">
        <v>750000</v>
      </c>
      <c r="C179">
        <v>1700000</v>
      </c>
      <c r="D179" s="2">
        <f t="shared" si="35"/>
        <v>2527848.076923077</v>
      </c>
      <c r="E179" s="2">
        <v>5055696.153846154</v>
      </c>
      <c r="F179" s="2">
        <f t="shared" si="38"/>
        <v>820219.78021978016</v>
      </c>
      <c r="G179" s="2">
        <v>1640439.5604395603</v>
      </c>
      <c r="H179">
        <f t="shared" si="37"/>
        <v>4621428.5714285709</v>
      </c>
      <c r="I179">
        <v>9242857.1428571418</v>
      </c>
      <c r="J179" s="2">
        <f t="shared" si="44"/>
        <v>1029670.3296703297</v>
      </c>
      <c r="K179" s="2">
        <v>2059340.6593406594</v>
      </c>
      <c r="L179" s="2">
        <f t="shared" si="39"/>
        <v>1368131.8681318681</v>
      </c>
      <c r="M179" s="2">
        <v>2736263.7362637362</v>
      </c>
      <c r="N179" s="2">
        <f t="shared" si="36"/>
        <v>11735430.494505495</v>
      </c>
      <c r="O179">
        <v>17461543</v>
      </c>
      <c r="P179">
        <v>10476925.799999999</v>
      </c>
      <c r="Q179">
        <v>12223080.1</v>
      </c>
      <c r="R179">
        <v>13969234.399999999</v>
      </c>
      <c r="S179">
        <v>15715388.699999999</v>
      </c>
      <c r="X179">
        <v>83</v>
      </c>
      <c r="AF179">
        <v>2501850</v>
      </c>
      <c r="AG179" s="2">
        <f t="shared" si="45"/>
        <v>2553846.153846154</v>
      </c>
      <c r="AH179">
        <f t="shared" si="40"/>
        <v>5055696.153846154</v>
      </c>
      <c r="AL179">
        <v>400000</v>
      </c>
      <c r="AM179">
        <f t="shared" si="46"/>
        <v>1240439.5604395603</v>
      </c>
      <c r="AN179" s="2">
        <f t="shared" si="41"/>
        <v>1640439.5604395603</v>
      </c>
      <c r="AT179">
        <v>4500000</v>
      </c>
      <c r="AU179" s="2">
        <f t="shared" si="47"/>
        <v>4742857.1428571427</v>
      </c>
      <c r="AV179" s="2">
        <f t="shared" si="42"/>
        <v>9242857.1428571418</v>
      </c>
      <c r="AY179">
        <v>600000</v>
      </c>
      <c r="AZ179" s="2">
        <f t="shared" si="48"/>
        <v>1459340.6593406594</v>
      </c>
      <c r="BA179">
        <f t="shared" si="43"/>
        <v>2059340.6593406594</v>
      </c>
      <c r="BI179" s="2">
        <f t="shared" si="49"/>
        <v>2736263.7362637362</v>
      </c>
    </row>
    <row r="180" spans="1:63" x14ac:dyDescent="0.25">
      <c r="A180" s="1">
        <v>44370</v>
      </c>
      <c r="B180">
        <v>750000</v>
      </c>
      <c r="C180">
        <v>1700000</v>
      </c>
      <c r="D180" s="2">
        <f t="shared" si="35"/>
        <v>2543232.692307692</v>
      </c>
      <c r="E180" s="2">
        <v>5086465.384615384</v>
      </c>
      <c r="F180" s="2">
        <f t="shared" si="38"/>
        <v>827692.30769230763</v>
      </c>
      <c r="G180" s="2">
        <v>1655384.6153846153</v>
      </c>
      <c r="H180">
        <f t="shared" si="37"/>
        <v>4650000</v>
      </c>
      <c r="I180">
        <v>9300000</v>
      </c>
      <c r="J180" s="2">
        <f t="shared" si="44"/>
        <v>1038461.5384615385</v>
      </c>
      <c r="K180" s="2">
        <v>2076923.076923077</v>
      </c>
      <c r="L180" s="2">
        <f t="shared" si="39"/>
        <v>1384615.3846153845</v>
      </c>
      <c r="M180" s="2">
        <v>2769230.769230769</v>
      </c>
      <c r="N180" s="2">
        <f t="shared" si="36"/>
        <v>11828617.307692308</v>
      </c>
      <c r="O180">
        <v>17461543</v>
      </c>
      <c r="P180">
        <v>10476925.799999999</v>
      </c>
      <c r="Q180">
        <v>12223080.1</v>
      </c>
      <c r="R180">
        <v>13969234.399999999</v>
      </c>
      <c r="S180">
        <v>15715388.699999999</v>
      </c>
      <c r="X180">
        <v>84</v>
      </c>
      <c r="AF180">
        <v>2501850</v>
      </c>
      <c r="AG180" s="2">
        <f t="shared" si="45"/>
        <v>2584615.3846153845</v>
      </c>
      <c r="AH180">
        <f t="shared" si="40"/>
        <v>5086465.384615384</v>
      </c>
      <c r="AL180">
        <v>400000</v>
      </c>
      <c r="AM180">
        <f t="shared" si="46"/>
        <v>1255384.6153846153</v>
      </c>
      <c r="AN180" s="2">
        <f t="shared" si="41"/>
        <v>1655384.6153846153</v>
      </c>
      <c r="AT180">
        <v>4500000</v>
      </c>
      <c r="AU180" s="2">
        <f t="shared" si="47"/>
        <v>4800000</v>
      </c>
      <c r="AV180" s="2">
        <f t="shared" si="42"/>
        <v>9300000</v>
      </c>
      <c r="AY180">
        <v>600000</v>
      </c>
      <c r="AZ180" s="2">
        <f t="shared" si="48"/>
        <v>1476923.076923077</v>
      </c>
      <c r="BA180">
        <f t="shared" si="43"/>
        <v>2076923.076923077</v>
      </c>
      <c r="BI180" s="2">
        <f t="shared" si="49"/>
        <v>2769230.769230769</v>
      </c>
    </row>
    <row r="181" spans="1:63" x14ac:dyDescent="0.25">
      <c r="A181" s="1">
        <v>44371</v>
      </c>
      <c r="B181">
        <v>750000</v>
      </c>
      <c r="C181">
        <v>1700000</v>
      </c>
      <c r="D181" s="2">
        <f t="shared" si="35"/>
        <v>2558617.307692308</v>
      </c>
      <c r="E181" s="2">
        <v>5117234.615384616</v>
      </c>
      <c r="F181" s="2">
        <f t="shared" si="38"/>
        <v>835164.83516483509</v>
      </c>
      <c r="G181" s="2">
        <v>1670329.6703296702</v>
      </c>
      <c r="H181">
        <f t="shared" si="37"/>
        <v>4678571.4285714291</v>
      </c>
      <c r="I181">
        <v>9357142.8571428582</v>
      </c>
      <c r="J181" s="2">
        <f t="shared" si="44"/>
        <v>1047252.7472527473</v>
      </c>
      <c r="K181" s="2">
        <v>2094505.4945054946</v>
      </c>
      <c r="L181" s="2">
        <f t="shared" si="39"/>
        <v>1401098.9010989012</v>
      </c>
      <c r="M181" s="2">
        <v>2802197.8021978023</v>
      </c>
      <c r="N181" s="2">
        <f t="shared" si="36"/>
        <v>11921804.120879123</v>
      </c>
      <c r="O181">
        <v>17461543</v>
      </c>
      <c r="P181">
        <v>10476925.799999999</v>
      </c>
      <c r="Q181">
        <v>12223080.1</v>
      </c>
      <c r="R181">
        <v>13969234.399999999</v>
      </c>
      <c r="S181">
        <v>15715388.699999999</v>
      </c>
      <c r="X181">
        <v>85</v>
      </c>
      <c r="AF181">
        <v>2501850</v>
      </c>
      <c r="AG181" s="2">
        <f t="shared" si="45"/>
        <v>2615384.6153846155</v>
      </c>
      <c r="AH181">
        <f t="shared" si="40"/>
        <v>5117234.615384616</v>
      </c>
      <c r="AL181">
        <v>400000</v>
      </c>
      <c r="AM181">
        <f t="shared" si="46"/>
        <v>1270329.6703296702</v>
      </c>
      <c r="AN181" s="2">
        <f t="shared" si="41"/>
        <v>1670329.6703296702</v>
      </c>
      <c r="AT181">
        <v>4500000</v>
      </c>
      <c r="AU181" s="2">
        <f t="shared" si="47"/>
        <v>4857142.8571428573</v>
      </c>
      <c r="AV181" s="2">
        <f t="shared" si="42"/>
        <v>9357142.8571428582</v>
      </c>
      <c r="AY181">
        <v>600000</v>
      </c>
      <c r="AZ181" s="2">
        <f t="shared" si="48"/>
        <v>1494505.4945054946</v>
      </c>
      <c r="BA181">
        <f t="shared" si="43"/>
        <v>2094505.4945054946</v>
      </c>
      <c r="BI181" s="2">
        <f t="shared" si="49"/>
        <v>2802197.8021978023</v>
      </c>
    </row>
    <row r="182" spans="1:63" x14ac:dyDescent="0.25">
      <c r="A182" s="1">
        <v>44372</v>
      </c>
      <c r="B182">
        <v>750000</v>
      </c>
      <c r="C182">
        <v>1700000</v>
      </c>
      <c r="D182" s="2">
        <f t="shared" si="35"/>
        <v>2574001.923076923</v>
      </c>
      <c r="E182" s="2">
        <v>5148003.846153846</v>
      </c>
      <c r="F182" s="2">
        <f t="shared" si="38"/>
        <v>842637.36263736256</v>
      </c>
      <c r="G182" s="2">
        <v>1685274.7252747251</v>
      </c>
      <c r="H182">
        <f t="shared" si="37"/>
        <v>4707142.8571428573</v>
      </c>
      <c r="I182">
        <v>9414285.7142857146</v>
      </c>
      <c r="J182" s="2">
        <f t="shared" si="44"/>
        <v>1056043.9560439561</v>
      </c>
      <c r="K182" s="2">
        <v>2112087.9120879122</v>
      </c>
      <c r="L182" s="2">
        <f t="shared" si="39"/>
        <v>1417582.4175824176</v>
      </c>
      <c r="M182" s="2">
        <v>2835164.8351648352</v>
      </c>
      <c r="N182" s="2">
        <f t="shared" si="36"/>
        <v>12014990.934065934</v>
      </c>
      <c r="O182">
        <v>17461543</v>
      </c>
      <c r="P182">
        <v>10476925.799999999</v>
      </c>
      <c r="Q182">
        <v>12223080.1</v>
      </c>
      <c r="R182">
        <v>13969234.399999999</v>
      </c>
      <c r="S182">
        <v>15715388.699999999</v>
      </c>
      <c r="X182">
        <v>86</v>
      </c>
      <c r="AF182">
        <v>2501850</v>
      </c>
      <c r="AG182" s="2">
        <f t="shared" si="45"/>
        <v>2646153.846153846</v>
      </c>
      <c r="AH182">
        <f t="shared" si="40"/>
        <v>5148003.846153846</v>
      </c>
      <c r="AL182">
        <v>400000</v>
      </c>
      <c r="AM182">
        <f t="shared" si="46"/>
        <v>1285274.7252747251</v>
      </c>
      <c r="AN182" s="2">
        <f t="shared" si="41"/>
        <v>1685274.7252747251</v>
      </c>
      <c r="AT182">
        <v>4500000</v>
      </c>
      <c r="AU182" s="2">
        <f t="shared" si="47"/>
        <v>4914285.7142857146</v>
      </c>
      <c r="AV182" s="2">
        <f t="shared" si="42"/>
        <v>9414285.7142857146</v>
      </c>
      <c r="AY182">
        <v>600000</v>
      </c>
      <c r="AZ182" s="2">
        <f t="shared" si="48"/>
        <v>1512087.9120879122</v>
      </c>
      <c r="BA182">
        <f t="shared" si="43"/>
        <v>2112087.9120879122</v>
      </c>
      <c r="BI182" s="2">
        <f t="shared" si="49"/>
        <v>2835164.8351648352</v>
      </c>
    </row>
    <row r="183" spans="1:63" x14ac:dyDescent="0.25">
      <c r="A183" s="1">
        <v>44373</v>
      </c>
      <c r="B183">
        <v>750000</v>
      </c>
      <c r="C183">
        <v>1700000</v>
      </c>
      <c r="D183" s="2">
        <f t="shared" si="35"/>
        <v>2589386.5384615385</v>
      </c>
      <c r="E183" s="2">
        <v>5178773.076923077</v>
      </c>
      <c r="F183" s="2">
        <f t="shared" si="38"/>
        <v>850109.89010989002</v>
      </c>
      <c r="G183" s="2">
        <v>1700219.78021978</v>
      </c>
      <c r="H183">
        <f t="shared" si="37"/>
        <v>4735714.2857142854</v>
      </c>
      <c r="I183">
        <v>9471428.5714285709</v>
      </c>
      <c r="J183" s="2">
        <f t="shared" si="44"/>
        <v>1064835.1648351648</v>
      </c>
      <c r="K183" s="2">
        <v>2129670.3296703296</v>
      </c>
      <c r="L183" s="2">
        <f t="shared" si="39"/>
        <v>1434065.934065934</v>
      </c>
      <c r="M183" s="2">
        <v>2868131.8681318681</v>
      </c>
      <c r="N183" s="2">
        <f t="shared" si="36"/>
        <v>12108177.747252747</v>
      </c>
      <c r="O183">
        <v>17461543</v>
      </c>
      <c r="P183">
        <v>10476925.799999999</v>
      </c>
      <c r="Q183">
        <v>12223080.1</v>
      </c>
      <c r="R183">
        <v>13969234.399999999</v>
      </c>
      <c r="S183">
        <v>15715388.699999999</v>
      </c>
      <c r="X183">
        <v>87</v>
      </c>
      <c r="AF183">
        <v>2501850</v>
      </c>
      <c r="AG183" s="2">
        <f t="shared" si="45"/>
        <v>2676923.076923077</v>
      </c>
      <c r="AH183">
        <f t="shared" si="40"/>
        <v>5178773.076923077</v>
      </c>
      <c r="AL183">
        <v>400000</v>
      </c>
      <c r="AM183">
        <f t="shared" si="46"/>
        <v>1300219.78021978</v>
      </c>
      <c r="AN183" s="2">
        <f t="shared" si="41"/>
        <v>1700219.78021978</v>
      </c>
      <c r="AT183">
        <v>4500000</v>
      </c>
      <c r="AU183" s="2">
        <f t="shared" si="47"/>
        <v>4971428.5714285718</v>
      </c>
      <c r="AV183" s="2">
        <f t="shared" si="42"/>
        <v>9471428.5714285709</v>
      </c>
      <c r="AY183">
        <v>600000</v>
      </c>
      <c r="AZ183" s="2">
        <f t="shared" si="48"/>
        <v>1529670.3296703298</v>
      </c>
      <c r="BA183">
        <f t="shared" si="43"/>
        <v>2129670.3296703296</v>
      </c>
      <c r="BI183" s="2">
        <f t="shared" si="49"/>
        <v>2868131.8681318681</v>
      </c>
    </row>
    <row r="184" spans="1:63" x14ac:dyDescent="0.25">
      <c r="A184" s="1">
        <v>44374</v>
      </c>
      <c r="B184">
        <v>750000</v>
      </c>
      <c r="C184">
        <v>1700000</v>
      </c>
      <c r="D184" s="2">
        <f t="shared" si="35"/>
        <v>2604771.153846154</v>
      </c>
      <c r="E184" s="2">
        <v>5209542.307692308</v>
      </c>
      <c r="F184" s="2">
        <f t="shared" si="38"/>
        <v>857582.41758241761</v>
      </c>
      <c r="G184" s="2">
        <v>1715164.8351648352</v>
      </c>
      <c r="H184">
        <f t="shared" si="37"/>
        <v>4764285.7142857146</v>
      </c>
      <c r="I184">
        <v>9528571.4285714291</v>
      </c>
      <c r="J184" s="2">
        <f t="shared" si="44"/>
        <v>1073626.3736263737</v>
      </c>
      <c r="K184" s="2">
        <v>2147252.7472527474</v>
      </c>
      <c r="L184" s="2">
        <f t="shared" si="39"/>
        <v>1450549.4505494505</v>
      </c>
      <c r="M184" s="2">
        <v>2901098.9010989009</v>
      </c>
      <c r="N184" s="2">
        <f t="shared" si="36"/>
        <v>12201364.560439562</v>
      </c>
      <c r="O184">
        <v>17461543</v>
      </c>
      <c r="P184">
        <v>10476925.799999999</v>
      </c>
      <c r="Q184">
        <v>12223080.1</v>
      </c>
      <c r="R184">
        <v>13969234.399999999</v>
      </c>
      <c r="S184">
        <v>15715388.699999999</v>
      </c>
      <c r="X184">
        <v>88</v>
      </c>
      <c r="AF184">
        <v>2501850</v>
      </c>
      <c r="AG184" s="2">
        <f t="shared" si="45"/>
        <v>2707692.3076923075</v>
      </c>
      <c r="AH184">
        <f t="shared" si="40"/>
        <v>5209542.307692308</v>
      </c>
      <c r="AL184">
        <v>400000</v>
      </c>
      <c r="AM184">
        <f t="shared" si="46"/>
        <v>1315164.8351648352</v>
      </c>
      <c r="AN184" s="2">
        <f t="shared" si="41"/>
        <v>1715164.8351648352</v>
      </c>
      <c r="AT184">
        <v>4500000</v>
      </c>
      <c r="AU184" s="2">
        <f t="shared" si="47"/>
        <v>5028571.4285714291</v>
      </c>
      <c r="AV184" s="2">
        <f t="shared" si="42"/>
        <v>9528571.4285714291</v>
      </c>
      <c r="AY184">
        <v>600000</v>
      </c>
      <c r="AZ184" s="2">
        <f t="shared" si="48"/>
        <v>1547252.7472527474</v>
      </c>
      <c r="BA184">
        <f t="shared" si="43"/>
        <v>2147252.7472527474</v>
      </c>
      <c r="BI184" s="2">
        <f t="shared" si="49"/>
        <v>2901098.9010989009</v>
      </c>
    </row>
    <row r="185" spans="1:63" x14ac:dyDescent="0.25">
      <c r="A185" s="1">
        <v>44375</v>
      </c>
      <c r="B185">
        <v>750000</v>
      </c>
      <c r="C185">
        <v>1700000</v>
      </c>
      <c r="D185" s="2">
        <f t="shared" si="35"/>
        <v>2620155.769230769</v>
      </c>
      <c r="E185" s="2">
        <v>5240311.538461538</v>
      </c>
      <c r="F185" s="2">
        <f t="shared" si="38"/>
        <v>865054.94505494507</v>
      </c>
      <c r="G185" s="2">
        <v>1730109.8901098901</v>
      </c>
      <c r="H185">
        <f t="shared" si="37"/>
        <v>4792857.1428571427</v>
      </c>
      <c r="I185">
        <v>9585714.2857142854</v>
      </c>
      <c r="J185" s="2">
        <f t="shared" si="44"/>
        <v>1082417.5824175826</v>
      </c>
      <c r="K185" s="2">
        <v>2164835.1648351653</v>
      </c>
      <c r="L185" s="2">
        <f t="shared" si="39"/>
        <v>1467032.9670329669</v>
      </c>
      <c r="M185" s="2">
        <v>2934065.9340659338</v>
      </c>
      <c r="N185" s="2">
        <f>D185+F185+H185+J185+M185</f>
        <v>12294551.373626374</v>
      </c>
      <c r="O185">
        <v>17461543</v>
      </c>
      <c r="P185">
        <v>10476925.799999999</v>
      </c>
      <c r="Q185">
        <v>12223080.1</v>
      </c>
      <c r="R185">
        <v>13969234.399999999</v>
      </c>
      <c r="S185">
        <v>15715388.699999999</v>
      </c>
      <c r="X185">
        <v>89</v>
      </c>
      <c r="AF185">
        <v>2501850</v>
      </c>
      <c r="AG185" s="2">
        <f t="shared" si="45"/>
        <v>2738461.5384615385</v>
      </c>
      <c r="AH185">
        <f t="shared" si="40"/>
        <v>5240311.538461538</v>
      </c>
      <c r="AL185">
        <v>400000</v>
      </c>
      <c r="AM185">
        <f t="shared" si="46"/>
        <v>1330109.8901098901</v>
      </c>
      <c r="AN185" s="2">
        <f t="shared" si="41"/>
        <v>1730109.8901098901</v>
      </c>
      <c r="AT185">
        <v>4500000</v>
      </c>
      <c r="AU185" s="2">
        <f t="shared" si="47"/>
        <v>5085714.2857142854</v>
      </c>
      <c r="AV185" s="2">
        <f t="shared" si="42"/>
        <v>9585714.2857142854</v>
      </c>
      <c r="AY185">
        <v>600000</v>
      </c>
      <c r="AZ185" s="2">
        <f t="shared" si="48"/>
        <v>1564835.164835165</v>
      </c>
      <c r="BA185">
        <f t="shared" si="43"/>
        <v>2164835.1648351653</v>
      </c>
      <c r="BI185" s="2">
        <f t="shared" si="49"/>
        <v>2934065.9340659338</v>
      </c>
    </row>
    <row r="186" spans="1:63" x14ac:dyDescent="0.25">
      <c r="A186" s="1">
        <v>44376</v>
      </c>
      <c r="B186">
        <v>750000</v>
      </c>
      <c r="C186">
        <v>1700000</v>
      </c>
      <c r="D186" s="2">
        <f t="shared" si="35"/>
        <v>2635540.384615385</v>
      </c>
      <c r="E186" s="2">
        <v>5271080.7692307699</v>
      </c>
      <c r="F186" s="2">
        <f t="shared" si="38"/>
        <v>872527.47252747254</v>
      </c>
      <c r="G186" s="2">
        <v>1745054.9450549451</v>
      </c>
      <c r="H186">
        <f t="shared" si="37"/>
        <v>4821428.5714285709</v>
      </c>
      <c r="I186">
        <v>9642857.1428571418</v>
      </c>
      <c r="J186" s="2">
        <f t="shared" si="44"/>
        <v>1091208.7912087913</v>
      </c>
      <c r="K186" s="2">
        <v>2182417.5824175826</v>
      </c>
      <c r="L186" s="2">
        <f t="shared" si="39"/>
        <v>1483516.4835164836</v>
      </c>
      <c r="M186" s="2">
        <v>2967032.9670329671</v>
      </c>
      <c r="N186" s="2">
        <f t="shared" si="36"/>
        <v>12387738.186813187</v>
      </c>
      <c r="O186">
        <v>17461543</v>
      </c>
      <c r="P186">
        <v>10476925.799999999</v>
      </c>
      <c r="Q186">
        <v>12223080.1</v>
      </c>
      <c r="R186">
        <v>13969234.399999999</v>
      </c>
      <c r="S186">
        <v>15715388.699999999</v>
      </c>
      <c r="X186">
        <v>90</v>
      </c>
      <c r="AF186">
        <v>2501850</v>
      </c>
      <c r="AG186" s="2">
        <f t="shared" si="45"/>
        <v>2769230.7692307695</v>
      </c>
      <c r="AH186">
        <f t="shared" si="40"/>
        <v>5271080.7692307699</v>
      </c>
      <c r="AL186">
        <v>400000</v>
      </c>
      <c r="AM186">
        <f t="shared" si="46"/>
        <v>1345054.9450549451</v>
      </c>
      <c r="AN186" s="2">
        <f t="shared" si="41"/>
        <v>1745054.9450549451</v>
      </c>
      <c r="AT186">
        <v>4500000</v>
      </c>
      <c r="AU186" s="2">
        <f t="shared" si="47"/>
        <v>5142857.1428571427</v>
      </c>
      <c r="AV186" s="2">
        <f t="shared" si="42"/>
        <v>9642857.1428571418</v>
      </c>
      <c r="AY186">
        <v>600000</v>
      </c>
      <c r="AZ186" s="2">
        <f t="shared" si="48"/>
        <v>1582417.5824175826</v>
      </c>
      <c r="BA186">
        <f t="shared" si="43"/>
        <v>2182417.5824175826</v>
      </c>
      <c r="BI186" s="2">
        <f t="shared" si="49"/>
        <v>2967032.9670329671</v>
      </c>
    </row>
    <row r="187" spans="1:63" x14ac:dyDescent="0.25">
      <c r="A187" s="1">
        <v>44377</v>
      </c>
      <c r="B187">
        <v>750000</v>
      </c>
      <c r="C187">
        <v>1700000</v>
      </c>
      <c r="D187" s="2">
        <f t="shared" si="35"/>
        <v>2650925</v>
      </c>
      <c r="E187" s="2">
        <v>5301850</v>
      </c>
      <c r="F187" s="2">
        <f t="shared" si="38"/>
        <v>880000</v>
      </c>
      <c r="G187" s="2">
        <v>1760000</v>
      </c>
      <c r="H187">
        <f t="shared" si="37"/>
        <v>4850000</v>
      </c>
      <c r="I187">
        <v>9700000</v>
      </c>
      <c r="J187" s="2">
        <f t="shared" si="44"/>
        <v>1100000</v>
      </c>
      <c r="K187" s="2">
        <v>2200000</v>
      </c>
      <c r="L187" s="2">
        <f t="shared" si="39"/>
        <v>1500000</v>
      </c>
      <c r="M187" s="2">
        <v>3000000</v>
      </c>
      <c r="N187" s="2">
        <f t="shared" si="36"/>
        <v>12480925</v>
      </c>
      <c r="O187">
        <v>17461543</v>
      </c>
      <c r="P187">
        <v>10476925.799999999</v>
      </c>
      <c r="Q187">
        <v>12223080.1</v>
      </c>
      <c r="R187">
        <v>13969234.399999999</v>
      </c>
      <c r="S187">
        <v>15715388.699999999</v>
      </c>
      <c r="X187">
        <v>91</v>
      </c>
      <c r="AF187">
        <v>2501850</v>
      </c>
      <c r="AG187">
        <v>2800000</v>
      </c>
      <c r="AH187">
        <f>AF187+AG187</f>
        <v>5301850</v>
      </c>
      <c r="AI187">
        <v>0</v>
      </c>
      <c r="AJ187" s="2">
        <f t="shared" ref="AJ187:AJ250" si="50">AH187+AI187</f>
        <v>5301850</v>
      </c>
      <c r="AL187">
        <v>400000</v>
      </c>
      <c r="AM187">
        <v>1360000</v>
      </c>
      <c r="AN187" s="2">
        <f>AL187+AM187</f>
        <v>1760000</v>
      </c>
      <c r="AO187">
        <v>0</v>
      </c>
      <c r="AP187">
        <f t="shared" ref="AP187:AP250" si="51">AN187+AO187</f>
        <v>1760000</v>
      </c>
      <c r="AT187">
        <v>4500000</v>
      </c>
      <c r="AU187">
        <v>5200000</v>
      </c>
      <c r="AV187" s="2">
        <f>AT187+AU187</f>
        <v>9700000</v>
      </c>
      <c r="AW187">
        <v>0</v>
      </c>
      <c r="AX187">
        <f t="shared" ref="AX187:AX250" si="52">AV187+AW187</f>
        <v>9700000</v>
      </c>
      <c r="AY187">
        <v>600000</v>
      </c>
      <c r="AZ187">
        <v>1600000</v>
      </c>
      <c r="BA187">
        <f>AY187+AZ187</f>
        <v>2200000</v>
      </c>
      <c r="BB187">
        <v>0</v>
      </c>
      <c r="BC187">
        <f t="shared" ref="BC187:BC250" si="53">BA187+BB187</f>
        <v>2200000</v>
      </c>
      <c r="BI187">
        <v>3000000</v>
      </c>
      <c r="BJ187">
        <v>0</v>
      </c>
      <c r="BK187">
        <f>BI187+BJ187</f>
        <v>3000000</v>
      </c>
    </row>
    <row r="188" spans="1:63" s="7" customFormat="1" x14ac:dyDescent="0.25">
      <c r="A188" s="6">
        <v>44378</v>
      </c>
      <c r="B188" s="7">
        <v>750000</v>
      </c>
      <c r="C188" s="7">
        <v>1700000</v>
      </c>
      <c r="D188" s="2">
        <f t="shared" si="35"/>
        <v>2667772.8260869565</v>
      </c>
      <c r="E188" s="8">
        <v>5335545.6521739131</v>
      </c>
      <c r="F188" s="2">
        <f t="shared" si="38"/>
        <v>887391.30434782605</v>
      </c>
      <c r="G188" s="8">
        <v>1774782.6086956521</v>
      </c>
      <c r="H188">
        <f t="shared" si="37"/>
        <v>4860869.5652173916</v>
      </c>
      <c r="I188" s="7">
        <v>9721739.1304347832</v>
      </c>
      <c r="J188" s="2">
        <f t="shared" si="44"/>
        <v>1110869.5652173914</v>
      </c>
      <c r="K188" s="8">
        <v>2221739.1304347827</v>
      </c>
      <c r="L188" s="2">
        <f t="shared" si="39"/>
        <v>1532608.6956521738</v>
      </c>
      <c r="M188" s="8">
        <v>3065217.3913043477</v>
      </c>
      <c r="N188" s="2">
        <f t="shared" si="36"/>
        <v>12592120.652173912</v>
      </c>
      <c r="O188" s="7">
        <v>17461543</v>
      </c>
      <c r="P188" s="7">
        <v>10476925.799999999</v>
      </c>
      <c r="Q188" s="7">
        <v>12223080.1</v>
      </c>
      <c r="R188" s="7">
        <v>13969234.399999999</v>
      </c>
      <c r="S188" s="7">
        <v>15715388.699999999</v>
      </c>
      <c r="Y188" s="7">
        <v>1</v>
      </c>
      <c r="AH188" s="7">
        <v>5301850</v>
      </c>
      <c r="AI188" s="8">
        <f>$AI$279/92*Y188</f>
        <v>33695.65217391304</v>
      </c>
      <c r="AJ188" s="2">
        <f t="shared" si="50"/>
        <v>5335545.6521739131</v>
      </c>
      <c r="AN188" s="7">
        <v>1760000</v>
      </c>
      <c r="AO188" s="8">
        <f>$AO$279/92*Y188</f>
        <v>14782.608695652174</v>
      </c>
      <c r="AP188">
        <f t="shared" si="51"/>
        <v>1774782.6086956521</v>
      </c>
      <c r="AV188" s="7">
        <v>9700000</v>
      </c>
      <c r="AW188" s="8">
        <f>$AW$279/92*Y188</f>
        <v>21739.130434782608</v>
      </c>
      <c r="AX188">
        <f t="shared" si="52"/>
        <v>9721739.1304347832</v>
      </c>
      <c r="BA188" s="7">
        <v>2200000</v>
      </c>
      <c r="BB188" s="8">
        <f>$BB$279/92*Y188</f>
        <v>21739.130434782608</v>
      </c>
      <c r="BC188">
        <f t="shared" si="53"/>
        <v>2221739.1304347827</v>
      </c>
      <c r="BI188" s="7">
        <v>3000000</v>
      </c>
      <c r="BJ188" s="8">
        <f>$BJ$279/92*Y188</f>
        <v>65217.391304347824</v>
      </c>
      <c r="BK188">
        <f t="shared" ref="BK188:BK251" si="54">BI188+BJ188</f>
        <v>3065217.3913043477</v>
      </c>
    </row>
    <row r="189" spans="1:63" x14ac:dyDescent="0.25">
      <c r="A189" s="1">
        <v>44379</v>
      </c>
      <c r="B189">
        <v>750000</v>
      </c>
      <c r="C189">
        <v>1700000</v>
      </c>
      <c r="D189" s="2">
        <f t="shared" si="35"/>
        <v>2684620.6521739131</v>
      </c>
      <c r="E189" s="2">
        <v>5369241.3043478262</v>
      </c>
      <c r="F189" s="2">
        <f t="shared" si="38"/>
        <v>894782.60869565222</v>
      </c>
      <c r="G189" s="2">
        <v>1789565.2173913044</v>
      </c>
      <c r="H189">
        <f t="shared" si="37"/>
        <v>4871739.1304347822</v>
      </c>
      <c r="I189">
        <v>9743478.2608695645</v>
      </c>
      <c r="J189" s="2">
        <f t="shared" si="44"/>
        <v>1121739.1304347827</v>
      </c>
      <c r="K189" s="2">
        <v>2243478.2608695654</v>
      </c>
      <c r="L189" s="2">
        <f t="shared" si="39"/>
        <v>1565217.3913043479</v>
      </c>
      <c r="M189" s="2">
        <v>3130434.7826086958</v>
      </c>
      <c r="N189" s="2">
        <f t="shared" si="36"/>
        <v>12703316.304347826</v>
      </c>
      <c r="O189">
        <v>17461543</v>
      </c>
      <c r="P189">
        <v>10476925.799999999</v>
      </c>
      <c r="Q189">
        <v>12223080.1</v>
      </c>
      <c r="R189">
        <v>13969234.399999999</v>
      </c>
      <c r="S189">
        <v>15715388.699999999</v>
      </c>
      <c r="Y189">
        <v>2</v>
      </c>
      <c r="AH189">
        <v>5301850</v>
      </c>
      <c r="AI189" s="2">
        <f t="shared" ref="AI189:AI252" si="55">$AI$279/92*Y189</f>
        <v>67391.304347826081</v>
      </c>
      <c r="AJ189" s="2">
        <f t="shared" si="50"/>
        <v>5369241.3043478262</v>
      </c>
      <c r="AN189">
        <v>1760000</v>
      </c>
      <c r="AO189" s="2">
        <f>$AO$279/92*Y189</f>
        <v>29565.217391304348</v>
      </c>
      <c r="AP189">
        <f t="shared" si="51"/>
        <v>1789565.2173913044</v>
      </c>
      <c r="AV189">
        <v>9700000</v>
      </c>
      <c r="AW189" s="2">
        <f>$AW$279/92*Y189</f>
        <v>43478.260869565216</v>
      </c>
      <c r="AX189">
        <f t="shared" si="52"/>
        <v>9743478.2608695645</v>
      </c>
      <c r="BA189">
        <v>2200000</v>
      </c>
      <c r="BB189" s="2">
        <f>$BB$279/92*Y189</f>
        <v>43478.260869565216</v>
      </c>
      <c r="BC189">
        <f t="shared" si="53"/>
        <v>2243478.2608695654</v>
      </c>
      <c r="BI189">
        <v>3000000</v>
      </c>
      <c r="BJ189" s="2">
        <f>$BJ$279/92*Y189</f>
        <v>130434.78260869565</v>
      </c>
      <c r="BK189">
        <f t="shared" si="54"/>
        <v>3130434.7826086958</v>
      </c>
    </row>
    <row r="190" spans="1:63" x14ac:dyDescent="0.25">
      <c r="A190" s="1">
        <v>44380</v>
      </c>
      <c r="B190">
        <v>750000</v>
      </c>
      <c r="C190">
        <v>1700000</v>
      </c>
      <c r="D190" s="2">
        <f t="shared" si="35"/>
        <v>2701468.4782608696</v>
      </c>
      <c r="E190" s="2">
        <v>5402936.9565217393</v>
      </c>
      <c r="F190" s="2">
        <f t="shared" si="38"/>
        <v>902173.91304347827</v>
      </c>
      <c r="G190" s="2">
        <v>1804347.8260869565</v>
      </c>
      <c r="H190">
        <f t="shared" si="37"/>
        <v>4882608.6956521738</v>
      </c>
      <c r="I190">
        <v>9765217.3913043477</v>
      </c>
      <c r="J190" s="2">
        <f t="shared" si="44"/>
        <v>1132608.6956521738</v>
      </c>
      <c r="K190" s="2">
        <v>2265217.3913043477</v>
      </c>
      <c r="L190" s="2">
        <f t="shared" si="39"/>
        <v>1597826.0869565217</v>
      </c>
      <c r="M190" s="2">
        <v>3195652.1739130435</v>
      </c>
      <c r="N190" s="2">
        <f t="shared" si="36"/>
        <v>12814511.956521738</v>
      </c>
      <c r="O190">
        <v>17461543</v>
      </c>
      <c r="P190">
        <v>10476925.799999999</v>
      </c>
      <c r="Q190">
        <v>12223080.1</v>
      </c>
      <c r="R190">
        <v>13969234.399999999</v>
      </c>
      <c r="S190">
        <v>15715388.699999999</v>
      </c>
      <c r="Y190">
        <v>3</v>
      </c>
      <c r="AH190">
        <v>5301850</v>
      </c>
      <c r="AI190" s="2">
        <f t="shared" si="55"/>
        <v>101086.95652173912</v>
      </c>
      <c r="AJ190" s="2">
        <f t="shared" si="50"/>
        <v>5402936.9565217393</v>
      </c>
      <c r="AN190">
        <v>1760000</v>
      </c>
      <c r="AO190" s="2">
        <f t="shared" ref="AO190:AO253" si="56">$AO$279/92*Y190</f>
        <v>44347.82608695652</v>
      </c>
      <c r="AP190">
        <f t="shared" si="51"/>
        <v>1804347.8260869565</v>
      </c>
      <c r="AV190">
        <v>9700000</v>
      </c>
      <c r="AW190" s="2">
        <f t="shared" ref="AW190:AW253" si="57">$AW$279/92*Y190</f>
        <v>65217.391304347824</v>
      </c>
      <c r="AX190">
        <f t="shared" si="52"/>
        <v>9765217.3913043477</v>
      </c>
      <c r="BA190">
        <v>2200000</v>
      </c>
      <c r="BB190" s="2">
        <f t="shared" ref="BB190:BB253" si="58">$BB$279/92*Y190</f>
        <v>65217.391304347824</v>
      </c>
      <c r="BC190">
        <f t="shared" si="53"/>
        <v>2265217.3913043477</v>
      </c>
      <c r="BI190">
        <v>3000000</v>
      </c>
      <c r="BJ190" s="2">
        <f t="shared" ref="BJ190:BJ253" si="59">$BJ$279/92*Y190</f>
        <v>195652.17391304346</v>
      </c>
      <c r="BK190">
        <f t="shared" si="54"/>
        <v>3195652.1739130435</v>
      </c>
    </row>
    <row r="191" spans="1:63" x14ac:dyDescent="0.25">
      <c r="A191" s="1">
        <v>44381</v>
      </c>
      <c r="B191">
        <v>750000</v>
      </c>
      <c r="C191">
        <v>1700000</v>
      </c>
      <c r="D191" s="2">
        <f t="shared" si="35"/>
        <v>2718316.3043478262</v>
      </c>
      <c r="E191" s="2">
        <v>5436632.6086956523</v>
      </c>
      <c r="F191" s="2">
        <f t="shared" si="38"/>
        <v>909565.21739130432</v>
      </c>
      <c r="G191" s="2">
        <v>1819130.4347826086</v>
      </c>
      <c r="H191">
        <f t="shared" si="37"/>
        <v>4893478.2608695654</v>
      </c>
      <c r="I191">
        <v>9786956.5217391308</v>
      </c>
      <c r="J191" s="2">
        <f t="shared" si="44"/>
        <v>1143478.2608695652</v>
      </c>
      <c r="K191" s="2">
        <v>2286956.5217391304</v>
      </c>
      <c r="L191" s="2">
        <f t="shared" si="39"/>
        <v>1630434.7826086956</v>
      </c>
      <c r="M191" s="2">
        <v>3260869.5652173911</v>
      </c>
      <c r="N191" s="2">
        <f t="shared" si="36"/>
        <v>12925707.60869565</v>
      </c>
      <c r="O191">
        <v>17461543</v>
      </c>
      <c r="P191">
        <v>10476925.799999999</v>
      </c>
      <c r="Q191">
        <v>12223080.1</v>
      </c>
      <c r="R191">
        <v>13969234.399999999</v>
      </c>
      <c r="S191">
        <v>15715388.699999999</v>
      </c>
      <c r="Y191">
        <v>4</v>
      </c>
      <c r="AH191">
        <v>5301850</v>
      </c>
      <c r="AI191" s="2">
        <f t="shared" si="55"/>
        <v>134782.60869565216</v>
      </c>
      <c r="AJ191" s="2">
        <f t="shared" si="50"/>
        <v>5436632.6086956523</v>
      </c>
      <c r="AN191">
        <v>1760000</v>
      </c>
      <c r="AO191" s="2">
        <f t="shared" si="56"/>
        <v>59130.434782608696</v>
      </c>
      <c r="AP191">
        <f t="shared" si="51"/>
        <v>1819130.4347826086</v>
      </c>
      <c r="AV191">
        <v>9700000</v>
      </c>
      <c r="AW191" s="2">
        <f t="shared" si="57"/>
        <v>86956.521739130432</v>
      </c>
      <c r="AX191">
        <f t="shared" si="52"/>
        <v>9786956.5217391308</v>
      </c>
      <c r="BA191">
        <v>2200000</v>
      </c>
      <c r="BB191" s="2">
        <f t="shared" si="58"/>
        <v>86956.521739130432</v>
      </c>
      <c r="BC191">
        <f t="shared" si="53"/>
        <v>2286956.5217391304</v>
      </c>
      <c r="BI191">
        <v>3000000</v>
      </c>
      <c r="BJ191" s="2">
        <f t="shared" si="59"/>
        <v>260869.5652173913</v>
      </c>
      <c r="BK191">
        <f t="shared" si="54"/>
        <v>3260869.5652173911</v>
      </c>
    </row>
    <row r="192" spans="1:63" x14ac:dyDescent="0.25">
      <c r="A192" s="1">
        <v>44382</v>
      </c>
      <c r="B192">
        <v>750000</v>
      </c>
      <c r="C192">
        <v>1700000</v>
      </c>
      <c r="D192" s="2">
        <f t="shared" si="35"/>
        <v>2735164.1304347827</v>
      </c>
      <c r="E192" s="2">
        <v>5470328.2608695654</v>
      </c>
      <c r="F192" s="2">
        <f t="shared" si="38"/>
        <v>916956.52173913037</v>
      </c>
      <c r="G192" s="2">
        <v>1833913.0434782607</v>
      </c>
      <c r="H192">
        <f t="shared" si="37"/>
        <v>4904347.8260869561</v>
      </c>
      <c r="I192">
        <v>9808695.6521739122</v>
      </c>
      <c r="J192" s="2">
        <f t="shared" si="44"/>
        <v>1154347.8260869565</v>
      </c>
      <c r="K192" s="2">
        <v>2308695.6521739131</v>
      </c>
      <c r="L192" s="2">
        <f t="shared" si="39"/>
        <v>1663043.4782608696</v>
      </c>
      <c r="M192" s="2">
        <v>3326086.9565217393</v>
      </c>
      <c r="N192" s="2">
        <f t="shared" si="36"/>
        <v>13036903.260869566</v>
      </c>
      <c r="O192">
        <v>17461543</v>
      </c>
      <c r="P192">
        <v>10476925.799999999</v>
      </c>
      <c r="Q192">
        <v>12223080.1</v>
      </c>
      <c r="R192">
        <v>13969234.399999999</v>
      </c>
      <c r="S192">
        <v>15715388.699999999</v>
      </c>
      <c r="Y192">
        <v>5</v>
      </c>
      <c r="AH192">
        <v>5301850</v>
      </c>
      <c r="AI192" s="2">
        <f t="shared" si="55"/>
        <v>168478.26086956519</v>
      </c>
      <c r="AJ192" s="2">
        <f t="shared" si="50"/>
        <v>5470328.2608695654</v>
      </c>
      <c r="AN192">
        <v>1760000</v>
      </c>
      <c r="AO192" s="2">
        <f t="shared" si="56"/>
        <v>73913.043478260865</v>
      </c>
      <c r="AP192">
        <f t="shared" si="51"/>
        <v>1833913.0434782607</v>
      </c>
      <c r="AV192">
        <v>9700000</v>
      </c>
      <c r="AW192" s="2">
        <f t="shared" si="57"/>
        <v>108695.65217391304</v>
      </c>
      <c r="AX192">
        <f t="shared" si="52"/>
        <v>9808695.6521739122</v>
      </c>
      <c r="BA192">
        <v>2200000</v>
      </c>
      <c r="BB192" s="2">
        <f t="shared" si="58"/>
        <v>108695.65217391304</v>
      </c>
      <c r="BC192">
        <f t="shared" si="53"/>
        <v>2308695.6521739131</v>
      </c>
      <c r="BI192">
        <v>3000000</v>
      </c>
      <c r="BJ192" s="2">
        <f t="shared" si="59"/>
        <v>326086.95652173914</v>
      </c>
      <c r="BK192">
        <f t="shared" si="54"/>
        <v>3326086.9565217393</v>
      </c>
    </row>
    <row r="193" spans="1:63" x14ac:dyDescent="0.25">
      <c r="A193" s="1">
        <v>44383</v>
      </c>
      <c r="B193">
        <v>750000</v>
      </c>
      <c r="C193">
        <v>1700000</v>
      </c>
      <c r="D193" s="2">
        <f t="shared" si="35"/>
        <v>2752011.9565217393</v>
      </c>
      <c r="E193" s="2">
        <v>5504023.9130434785</v>
      </c>
      <c r="F193" s="2">
        <f t="shared" si="38"/>
        <v>924347.82608695654</v>
      </c>
      <c r="G193" s="2">
        <v>1848695.6521739131</v>
      </c>
      <c r="H193">
        <f t="shared" si="37"/>
        <v>4915217.3913043477</v>
      </c>
      <c r="I193">
        <v>9830434.7826086953</v>
      </c>
      <c r="J193" s="2">
        <f t="shared" si="44"/>
        <v>1165217.3913043479</v>
      </c>
      <c r="K193" s="2">
        <v>2330434.7826086958</v>
      </c>
      <c r="L193" s="2">
        <f t="shared" si="39"/>
        <v>1695652.1739130435</v>
      </c>
      <c r="M193" s="2">
        <v>3391304.3478260869</v>
      </c>
      <c r="N193" s="2">
        <f t="shared" si="36"/>
        <v>13148098.913043477</v>
      </c>
      <c r="O193">
        <v>17461543</v>
      </c>
      <c r="P193">
        <v>10476925.799999999</v>
      </c>
      <c r="Q193">
        <v>12223080.1</v>
      </c>
      <c r="R193">
        <v>13969234.399999999</v>
      </c>
      <c r="S193">
        <v>15715388.699999999</v>
      </c>
      <c r="Y193">
        <v>6</v>
      </c>
      <c r="AH193">
        <v>5301850</v>
      </c>
      <c r="AI193" s="2">
        <f t="shared" si="55"/>
        <v>202173.91304347824</v>
      </c>
      <c r="AJ193" s="2">
        <f t="shared" si="50"/>
        <v>5504023.9130434785</v>
      </c>
      <c r="AN193">
        <v>1760000</v>
      </c>
      <c r="AO193" s="2">
        <f t="shared" si="56"/>
        <v>88695.65217391304</v>
      </c>
      <c r="AP193">
        <f t="shared" si="51"/>
        <v>1848695.6521739131</v>
      </c>
      <c r="AV193">
        <v>9700000</v>
      </c>
      <c r="AW193" s="2">
        <f t="shared" si="57"/>
        <v>130434.78260869565</v>
      </c>
      <c r="AX193">
        <f t="shared" si="52"/>
        <v>9830434.7826086953</v>
      </c>
      <c r="BA193">
        <v>2200000</v>
      </c>
      <c r="BB193" s="2">
        <f t="shared" si="58"/>
        <v>130434.78260869565</v>
      </c>
      <c r="BC193">
        <f t="shared" si="53"/>
        <v>2330434.7826086958</v>
      </c>
      <c r="BI193">
        <v>3000000</v>
      </c>
      <c r="BJ193" s="2">
        <f t="shared" si="59"/>
        <v>391304.34782608692</v>
      </c>
      <c r="BK193">
        <f t="shared" si="54"/>
        <v>3391304.3478260869</v>
      </c>
    </row>
    <row r="194" spans="1:63" x14ac:dyDescent="0.25">
      <c r="A194" s="1">
        <v>44384</v>
      </c>
      <c r="B194">
        <v>750000</v>
      </c>
      <c r="C194">
        <v>1700000</v>
      </c>
      <c r="D194" s="2">
        <f t="shared" ref="D194:D257" si="60">E194/2</f>
        <v>2768859.7826086958</v>
      </c>
      <c r="E194" s="2">
        <v>5537719.5652173916</v>
      </c>
      <c r="F194" s="2">
        <f t="shared" si="38"/>
        <v>931739.13043478259</v>
      </c>
      <c r="G194" s="2">
        <v>1863478.2608695652</v>
      </c>
      <c r="H194">
        <f t="shared" si="37"/>
        <v>4926086.9565217393</v>
      </c>
      <c r="I194">
        <v>9852173.9130434785</v>
      </c>
      <c r="J194" s="2">
        <f t="shared" si="44"/>
        <v>1176086.9565217393</v>
      </c>
      <c r="K194" s="2">
        <v>2352173.9130434785</v>
      </c>
      <c r="L194" s="2">
        <f t="shared" si="39"/>
        <v>1728260.8695652173</v>
      </c>
      <c r="M194" s="2">
        <v>3456521.7391304346</v>
      </c>
      <c r="N194" s="2">
        <f t="shared" si="36"/>
        <v>13259294.565217391</v>
      </c>
      <c r="O194">
        <v>17461543</v>
      </c>
      <c r="P194">
        <v>10476925.799999999</v>
      </c>
      <c r="Q194">
        <v>12223080.1</v>
      </c>
      <c r="R194">
        <v>13969234.399999999</v>
      </c>
      <c r="S194">
        <v>15715388.699999999</v>
      </c>
      <c r="Y194">
        <v>7</v>
      </c>
      <c r="AH194">
        <v>5301850</v>
      </c>
      <c r="AI194" s="2">
        <f t="shared" si="55"/>
        <v>235869.5652173913</v>
      </c>
      <c r="AJ194" s="2">
        <f t="shared" si="50"/>
        <v>5537719.5652173916</v>
      </c>
      <c r="AN194">
        <v>1760000</v>
      </c>
      <c r="AO194" s="2">
        <f t="shared" si="56"/>
        <v>103478.26086956522</v>
      </c>
      <c r="AP194">
        <f t="shared" si="51"/>
        <v>1863478.2608695652</v>
      </c>
      <c r="AV194">
        <v>9700000</v>
      </c>
      <c r="AW194" s="2">
        <f t="shared" si="57"/>
        <v>152173.91304347827</v>
      </c>
      <c r="AX194">
        <f t="shared" si="52"/>
        <v>9852173.9130434785</v>
      </c>
      <c r="BA194">
        <v>2200000</v>
      </c>
      <c r="BB194" s="2">
        <f t="shared" si="58"/>
        <v>152173.91304347827</v>
      </c>
      <c r="BC194">
        <f t="shared" si="53"/>
        <v>2352173.9130434785</v>
      </c>
      <c r="BI194">
        <v>3000000</v>
      </c>
      <c r="BJ194" s="2">
        <f t="shared" si="59"/>
        <v>456521.73913043475</v>
      </c>
      <c r="BK194">
        <f t="shared" si="54"/>
        <v>3456521.7391304346</v>
      </c>
    </row>
    <row r="195" spans="1:63" x14ac:dyDescent="0.25">
      <c r="A195" s="1">
        <v>44385</v>
      </c>
      <c r="B195">
        <v>750000</v>
      </c>
      <c r="C195">
        <v>1700000</v>
      </c>
      <c r="D195" s="2">
        <f t="shared" si="60"/>
        <v>2785707.6086956523</v>
      </c>
      <c r="E195" s="2">
        <v>5571415.2173913047</v>
      </c>
      <c r="F195" s="2">
        <f t="shared" si="38"/>
        <v>939130.43478260865</v>
      </c>
      <c r="G195" s="2">
        <v>1878260.8695652173</v>
      </c>
      <c r="H195">
        <f t="shared" si="37"/>
        <v>4936956.5217391308</v>
      </c>
      <c r="I195">
        <v>9873913.0434782617</v>
      </c>
      <c r="J195" s="2">
        <f t="shared" si="44"/>
        <v>1186956.5217391304</v>
      </c>
      <c r="K195" s="2">
        <v>2373913.0434782607</v>
      </c>
      <c r="L195" s="2">
        <f t="shared" si="39"/>
        <v>1760869.5652173914</v>
      </c>
      <c r="M195" s="2">
        <v>3521739.1304347827</v>
      </c>
      <c r="N195" s="2">
        <f t="shared" ref="N195:N258" si="61">D195+F195+H195+J195+M195</f>
        <v>13370490.217391305</v>
      </c>
      <c r="O195">
        <v>17461543</v>
      </c>
      <c r="P195">
        <v>10476925.799999999</v>
      </c>
      <c r="Q195">
        <v>12223080.1</v>
      </c>
      <c r="R195">
        <v>13969234.399999999</v>
      </c>
      <c r="S195">
        <v>15715388.699999999</v>
      </c>
      <c r="Y195">
        <v>8</v>
      </c>
      <c r="AH195">
        <v>5301850</v>
      </c>
      <c r="AI195" s="2">
        <f t="shared" si="55"/>
        <v>269565.21739130432</v>
      </c>
      <c r="AJ195" s="2">
        <f t="shared" si="50"/>
        <v>5571415.2173913047</v>
      </c>
      <c r="AN195">
        <v>1760000</v>
      </c>
      <c r="AO195" s="2">
        <f t="shared" si="56"/>
        <v>118260.86956521739</v>
      </c>
      <c r="AP195">
        <f t="shared" si="51"/>
        <v>1878260.8695652173</v>
      </c>
      <c r="AV195">
        <v>9700000</v>
      </c>
      <c r="AW195" s="2">
        <f t="shared" si="57"/>
        <v>173913.04347826086</v>
      </c>
      <c r="AX195">
        <f t="shared" si="52"/>
        <v>9873913.0434782617</v>
      </c>
      <c r="BA195">
        <v>2200000</v>
      </c>
      <c r="BB195" s="2">
        <f t="shared" si="58"/>
        <v>173913.04347826086</v>
      </c>
      <c r="BC195">
        <f t="shared" si="53"/>
        <v>2373913.0434782607</v>
      </c>
      <c r="BI195">
        <v>3000000</v>
      </c>
      <c r="BJ195" s="2">
        <f t="shared" si="59"/>
        <v>521739.13043478259</v>
      </c>
      <c r="BK195">
        <f t="shared" si="54"/>
        <v>3521739.1304347827</v>
      </c>
    </row>
    <row r="196" spans="1:63" x14ac:dyDescent="0.25">
      <c r="A196" s="1">
        <v>44386</v>
      </c>
      <c r="B196">
        <v>750000</v>
      </c>
      <c r="C196">
        <v>1700000</v>
      </c>
      <c r="D196" s="2">
        <f t="shared" si="60"/>
        <v>2802555.4347826089</v>
      </c>
      <c r="E196" s="2">
        <v>5605110.8695652178</v>
      </c>
      <c r="F196" s="2">
        <f t="shared" si="38"/>
        <v>946521.73913043481</v>
      </c>
      <c r="G196" s="2">
        <v>1893043.4782608696</v>
      </c>
      <c r="H196">
        <f t="shared" si="37"/>
        <v>4947826.0869565215</v>
      </c>
      <c r="I196">
        <v>9895652.173913043</v>
      </c>
      <c r="J196" s="2">
        <f t="shared" si="44"/>
        <v>1197826.0869565217</v>
      </c>
      <c r="K196" s="2">
        <v>2395652.1739130435</v>
      </c>
      <c r="L196" s="2">
        <f t="shared" si="39"/>
        <v>1793478.2608695652</v>
      </c>
      <c r="M196" s="2">
        <v>3586956.5217391304</v>
      </c>
      <c r="N196" s="2">
        <f t="shared" si="61"/>
        <v>13481685.869565219</v>
      </c>
      <c r="O196">
        <v>17461543</v>
      </c>
      <c r="P196">
        <v>10476925.799999999</v>
      </c>
      <c r="Q196">
        <v>12223080.1</v>
      </c>
      <c r="R196">
        <v>13969234.399999999</v>
      </c>
      <c r="S196">
        <v>15715388.699999999</v>
      </c>
      <c r="Y196">
        <v>9</v>
      </c>
      <c r="AH196">
        <v>5301850</v>
      </c>
      <c r="AI196" s="2">
        <f t="shared" si="55"/>
        <v>303260.86956521735</v>
      </c>
      <c r="AJ196" s="2">
        <f t="shared" si="50"/>
        <v>5605110.8695652178</v>
      </c>
      <c r="AN196">
        <v>1760000</v>
      </c>
      <c r="AO196" s="2">
        <f t="shared" si="56"/>
        <v>133043.47826086957</v>
      </c>
      <c r="AP196">
        <f t="shared" si="51"/>
        <v>1893043.4782608696</v>
      </c>
      <c r="AV196">
        <v>9700000</v>
      </c>
      <c r="AW196" s="2">
        <f t="shared" si="57"/>
        <v>195652.17391304346</v>
      </c>
      <c r="AX196">
        <f t="shared" si="52"/>
        <v>9895652.173913043</v>
      </c>
      <c r="BA196">
        <v>2200000</v>
      </c>
      <c r="BB196" s="2">
        <f t="shared" si="58"/>
        <v>195652.17391304346</v>
      </c>
      <c r="BC196">
        <f t="shared" si="53"/>
        <v>2395652.1739130435</v>
      </c>
      <c r="BI196">
        <v>3000000</v>
      </c>
      <c r="BJ196" s="2">
        <f t="shared" si="59"/>
        <v>586956.52173913037</v>
      </c>
      <c r="BK196">
        <f t="shared" si="54"/>
        <v>3586956.5217391304</v>
      </c>
    </row>
    <row r="197" spans="1:63" x14ac:dyDescent="0.25">
      <c r="A197" s="1">
        <v>44387</v>
      </c>
      <c r="B197">
        <v>750000</v>
      </c>
      <c r="C197">
        <v>1700000</v>
      </c>
      <c r="D197" s="2">
        <f t="shared" si="60"/>
        <v>2819403.2608695654</v>
      </c>
      <c r="E197" s="2">
        <v>5638806.5217391308</v>
      </c>
      <c r="F197" s="2">
        <f t="shared" si="38"/>
        <v>953913.04347826086</v>
      </c>
      <c r="G197" s="2">
        <v>1907826.0869565217</v>
      </c>
      <c r="H197">
        <f t="shared" si="37"/>
        <v>4958695.6521739131</v>
      </c>
      <c r="I197">
        <v>9917391.3043478262</v>
      </c>
      <c r="J197" s="2">
        <f t="shared" si="44"/>
        <v>1208695.6521739131</v>
      </c>
      <c r="K197" s="2">
        <v>2417391.3043478262</v>
      </c>
      <c r="L197" s="2">
        <f t="shared" si="39"/>
        <v>1826086.9565217393</v>
      </c>
      <c r="M197" s="2">
        <v>3652173.9130434785</v>
      </c>
      <c r="N197" s="2">
        <f t="shared" si="61"/>
        <v>13592881.521739131</v>
      </c>
      <c r="O197">
        <v>17461543</v>
      </c>
      <c r="P197">
        <v>10476925.799999999</v>
      </c>
      <c r="Q197">
        <v>12223080.1</v>
      </c>
      <c r="R197">
        <v>13969234.399999999</v>
      </c>
      <c r="S197">
        <v>15715388.699999999</v>
      </c>
      <c r="Y197">
        <v>10</v>
      </c>
      <c r="AH197">
        <v>5301850</v>
      </c>
      <c r="AI197" s="2">
        <f t="shared" si="55"/>
        <v>336956.52173913037</v>
      </c>
      <c r="AJ197" s="2">
        <f t="shared" si="50"/>
        <v>5638806.5217391308</v>
      </c>
      <c r="AN197">
        <v>1760000</v>
      </c>
      <c r="AO197" s="2">
        <f t="shared" si="56"/>
        <v>147826.08695652173</v>
      </c>
      <c r="AP197">
        <f t="shared" si="51"/>
        <v>1907826.0869565217</v>
      </c>
      <c r="AV197">
        <v>9700000</v>
      </c>
      <c r="AW197" s="2">
        <f t="shared" si="57"/>
        <v>217391.30434782608</v>
      </c>
      <c r="AX197">
        <f t="shared" si="52"/>
        <v>9917391.3043478262</v>
      </c>
      <c r="BA197">
        <v>2200000</v>
      </c>
      <c r="BB197" s="2">
        <f t="shared" si="58"/>
        <v>217391.30434782608</v>
      </c>
      <c r="BC197">
        <f t="shared" si="53"/>
        <v>2417391.3043478262</v>
      </c>
      <c r="BI197">
        <v>3000000</v>
      </c>
      <c r="BJ197" s="2">
        <f t="shared" si="59"/>
        <v>652173.91304347827</v>
      </c>
      <c r="BK197">
        <f t="shared" si="54"/>
        <v>3652173.9130434785</v>
      </c>
    </row>
    <row r="198" spans="1:63" x14ac:dyDescent="0.25">
      <c r="A198" s="1">
        <v>44388</v>
      </c>
      <c r="B198">
        <v>750000</v>
      </c>
      <c r="C198">
        <v>1700000</v>
      </c>
      <c r="D198" s="2">
        <f t="shared" si="60"/>
        <v>2836251.0869565215</v>
      </c>
      <c r="E198" s="2">
        <v>5672502.173913043</v>
      </c>
      <c r="F198" s="2">
        <f t="shared" si="38"/>
        <v>961304.34782608692</v>
      </c>
      <c r="G198" s="2">
        <v>1922608.6956521738</v>
      </c>
      <c r="H198">
        <f t="shared" si="37"/>
        <v>4969565.2173913047</v>
      </c>
      <c r="I198">
        <v>9939130.4347826093</v>
      </c>
      <c r="J198" s="2">
        <f t="shared" si="44"/>
        <v>1219565.2173913044</v>
      </c>
      <c r="K198" s="2">
        <v>2439130.4347826089</v>
      </c>
      <c r="L198" s="2">
        <f t="shared" si="39"/>
        <v>1858695.6521739131</v>
      </c>
      <c r="M198" s="2">
        <v>3717391.3043478262</v>
      </c>
      <c r="N198" s="2">
        <f t="shared" si="61"/>
        <v>13704077.173913045</v>
      </c>
      <c r="O198">
        <v>17461543</v>
      </c>
      <c r="P198">
        <v>10476925.799999999</v>
      </c>
      <c r="Q198">
        <v>12223080.1</v>
      </c>
      <c r="R198">
        <v>13969234.399999999</v>
      </c>
      <c r="S198">
        <v>15715388.699999999</v>
      </c>
      <c r="Y198">
        <v>11</v>
      </c>
      <c r="AH198">
        <v>5301850</v>
      </c>
      <c r="AI198" s="2">
        <f t="shared" si="55"/>
        <v>370652.17391304346</v>
      </c>
      <c r="AJ198" s="2">
        <f t="shared" si="50"/>
        <v>5672502.173913043</v>
      </c>
      <c r="AN198">
        <v>1760000</v>
      </c>
      <c r="AO198" s="2">
        <f t="shared" si="56"/>
        <v>162608.69565217392</v>
      </c>
      <c r="AP198">
        <f t="shared" si="51"/>
        <v>1922608.6956521738</v>
      </c>
      <c r="AV198">
        <v>9700000</v>
      </c>
      <c r="AW198" s="2">
        <f t="shared" si="57"/>
        <v>239130.4347826087</v>
      </c>
      <c r="AX198">
        <f t="shared" si="52"/>
        <v>9939130.4347826093</v>
      </c>
      <c r="BA198">
        <v>2200000</v>
      </c>
      <c r="BB198" s="2">
        <f t="shared" si="58"/>
        <v>239130.4347826087</v>
      </c>
      <c r="BC198">
        <f t="shared" si="53"/>
        <v>2439130.4347826089</v>
      </c>
      <c r="BI198">
        <v>3000000</v>
      </c>
      <c r="BJ198" s="2">
        <f t="shared" si="59"/>
        <v>717391.30434782605</v>
      </c>
      <c r="BK198">
        <f t="shared" si="54"/>
        <v>3717391.3043478262</v>
      </c>
    </row>
    <row r="199" spans="1:63" x14ac:dyDescent="0.25">
      <c r="A199" s="1">
        <v>44389</v>
      </c>
      <c r="B199">
        <v>750000</v>
      </c>
      <c r="C199">
        <v>1700000</v>
      </c>
      <c r="D199" s="2">
        <f t="shared" si="60"/>
        <v>2853098.913043478</v>
      </c>
      <c r="E199" s="2">
        <v>5706197.8260869561</v>
      </c>
      <c r="F199" s="2">
        <f t="shared" si="38"/>
        <v>968695.65217391308</v>
      </c>
      <c r="G199" s="2">
        <v>1937391.3043478262</v>
      </c>
      <c r="H199">
        <f t="shared" ref="H199:H262" si="62">I199/2</f>
        <v>4980434.7826086953</v>
      </c>
      <c r="I199">
        <v>9960869.5652173907</v>
      </c>
      <c r="J199" s="2">
        <f t="shared" si="44"/>
        <v>1230434.7826086956</v>
      </c>
      <c r="K199" s="2">
        <v>2460869.5652173911</v>
      </c>
      <c r="L199" s="2">
        <f t="shared" si="39"/>
        <v>1891304.3478260869</v>
      </c>
      <c r="M199" s="2">
        <v>3782608.6956521738</v>
      </c>
      <c r="N199" s="2">
        <f t="shared" si="61"/>
        <v>13815272.826086955</v>
      </c>
      <c r="O199">
        <v>17461543</v>
      </c>
      <c r="P199">
        <v>10476925.799999999</v>
      </c>
      <c r="Q199">
        <v>12223080.1</v>
      </c>
      <c r="R199">
        <v>13969234.399999999</v>
      </c>
      <c r="S199">
        <v>15715388.699999999</v>
      </c>
      <c r="Y199">
        <v>12</v>
      </c>
      <c r="AH199">
        <v>5301850</v>
      </c>
      <c r="AI199" s="2">
        <f t="shared" si="55"/>
        <v>404347.82608695648</v>
      </c>
      <c r="AJ199" s="2">
        <f t="shared" si="50"/>
        <v>5706197.8260869561</v>
      </c>
      <c r="AN199">
        <v>1760000</v>
      </c>
      <c r="AO199" s="2">
        <f t="shared" si="56"/>
        <v>177391.30434782608</v>
      </c>
      <c r="AP199">
        <f t="shared" si="51"/>
        <v>1937391.3043478262</v>
      </c>
      <c r="AV199">
        <v>9700000</v>
      </c>
      <c r="AW199" s="2">
        <f t="shared" si="57"/>
        <v>260869.5652173913</v>
      </c>
      <c r="AX199">
        <f t="shared" si="52"/>
        <v>9960869.5652173907</v>
      </c>
      <c r="BA199">
        <v>2200000</v>
      </c>
      <c r="BB199" s="2">
        <f t="shared" si="58"/>
        <v>260869.5652173913</v>
      </c>
      <c r="BC199">
        <f t="shared" si="53"/>
        <v>2460869.5652173911</v>
      </c>
      <c r="BI199">
        <v>3000000</v>
      </c>
      <c r="BJ199" s="2">
        <f t="shared" si="59"/>
        <v>782608.69565217383</v>
      </c>
      <c r="BK199">
        <f t="shared" si="54"/>
        <v>3782608.6956521738</v>
      </c>
    </row>
    <row r="200" spans="1:63" x14ac:dyDescent="0.25">
      <c r="A200" s="1">
        <v>44390</v>
      </c>
      <c r="B200">
        <v>750000</v>
      </c>
      <c r="C200">
        <v>1700000</v>
      </c>
      <c r="D200" s="2">
        <f t="shared" si="60"/>
        <v>2869946.7391304346</v>
      </c>
      <c r="E200" s="2">
        <v>5739893.4782608692</v>
      </c>
      <c r="F200" s="2">
        <f t="shared" ref="F200:F263" si="63">G200/2</f>
        <v>976086.95652173914</v>
      </c>
      <c r="G200" s="2">
        <v>1952173.9130434783</v>
      </c>
      <c r="H200">
        <f t="shared" si="62"/>
        <v>4991304.3478260869</v>
      </c>
      <c r="I200">
        <v>9982608.6956521738</v>
      </c>
      <c r="J200" s="2">
        <f t="shared" si="44"/>
        <v>1241304.3478260869</v>
      </c>
      <c r="K200" s="2">
        <v>2482608.6956521738</v>
      </c>
      <c r="L200" s="2">
        <f t="shared" si="39"/>
        <v>1923913.0434782607</v>
      </c>
      <c r="M200" s="2">
        <v>3847826.0869565215</v>
      </c>
      <c r="N200" s="2">
        <f t="shared" si="61"/>
        <v>13926468.478260869</v>
      </c>
      <c r="O200">
        <v>17461543</v>
      </c>
      <c r="P200">
        <v>10476925.799999999</v>
      </c>
      <c r="Q200">
        <v>12223080.1</v>
      </c>
      <c r="R200">
        <v>13969234.399999999</v>
      </c>
      <c r="S200">
        <v>15715388.699999999</v>
      </c>
      <c r="Y200">
        <v>13</v>
      </c>
      <c r="AH200">
        <v>5301850</v>
      </c>
      <c r="AI200" s="2">
        <f t="shared" si="55"/>
        <v>438043.47826086951</v>
      </c>
      <c r="AJ200" s="2">
        <f t="shared" si="50"/>
        <v>5739893.4782608692</v>
      </c>
      <c r="AN200">
        <v>1760000</v>
      </c>
      <c r="AO200" s="2">
        <f t="shared" si="56"/>
        <v>192173.91304347827</v>
      </c>
      <c r="AP200">
        <f t="shared" si="51"/>
        <v>1952173.9130434783</v>
      </c>
      <c r="AV200">
        <v>9700000</v>
      </c>
      <c r="AW200" s="2">
        <f t="shared" si="57"/>
        <v>282608.69565217389</v>
      </c>
      <c r="AX200">
        <f t="shared" si="52"/>
        <v>9982608.6956521738</v>
      </c>
      <c r="BA200">
        <v>2200000</v>
      </c>
      <c r="BB200" s="2">
        <f t="shared" si="58"/>
        <v>282608.69565217389</v>
      </c>
      <c r="BC200">
        <f t="shared" si="53"/>
        <v>2482608.6956521738</v>
      </c>
      <c r="BI200">
        <v>3000000</v>
      </c>
      <c r="BJ200" s="2">
        <f t="shared" si="59"/>
        <v>847826.08695652173</v>
      </c>
      <c r="BK200">
        <f t="shared" si="54"/>
        <v>3847826.0869565215</v>
      </c>
    </row>
    <row r="201" spans="1:63" x14ac:dyDescent="0.25">
      <c r="A201" s="1">
        <v>44391</v>
      </c>
      <c r="B201">
        <v>750000</v>
      </c>
      <c r="C201">
        <v>1700000</v>
      </c>
      <c r="D201" s="2">
        <f t="shared" si="60"/>
        <v>2886794.5652173911</v>
      </c>
      <c r="E201" s="2">
        <v>5773589.1304347822</v>
      </c>
      <c r="F201" s="2">
        <f t="shared" si="63"/>
        <v>983478.26086956519</v>
      </c>
      <c r="G201" s="2">
        <v>1966956.5217391304</v>
      </c>
      <c r="H201">
        <f t="shared" si="62"/>
        <v>5002173.9130434785</v>
      </c>
      <c r="I201">
        <v>10004347.826086957</v>
      </c>
      <c r="J201" s="2">
        <f t="shared" si="44"/>
        <v>1252173.9130434783</v>
      </c>
      <c r="K201" s="2">
        <v>2504347.8260869565</v>
      </c>
      <c r="L201" s="2">
        <f t="shared" si="39"/>
        <v>1956521.7391304348</v>
      </c>
      <c r="M201" s="2">
        <v>3913043.4782608696</v>
      </c>
      <c r="N201" s="2">
        <f t="shared" si="61"/>
        <v>14037664.130434781</v>
      </c>
      <c r="O201">
        <v>17461543</v>
      </c>
      <c r="P201">
        <v>10476925.799999999</v>
      </c>
      <c r="Q201">
        <v>12223080.1</v>
      </c>
      <c r="R201">
        <v>13969234.399999999</v>
      </c>
      <c r="S201">
        <v>15715388.699999999</v>
      </c>
      <c r="Y201">
        <v>14</v>
      </c>
      <c r="AH201">
        <v>5301850</v>
      </c>
      <c r="AI201" s="2">
        <f t="shared" si="55"/>
        <v>471739.13043478259</v>
      </c>
      <c r="AJ201" s="2">
        <f t="shared" si="50"/>
        <v>5773589.1304347822</v>
      </c>
      <c r="AN201">
        <v>1760000</v>
      </c>
      <c r="AO201" s="2">
        <f t="shared" si="56"/>
        <v>206956.52173913043</v>
      </c>
      <c r="AP201">
        <f t="shared" si="51"/>
        <v>1966956.5217391304</v>
      </c>
      <c r="AV201">
        <v>9700000</v>
      </c>
      <c r="AW201" s="2">
        <f t="shared" si="57"/>
        <v>304347.82608695654</v>
      </c>
      <c r="AX201">
        <f t="shared" si="52"/>
        <v>10004347.826086957</v>
      </c>
      <c r="BA201">
        <v>2200000</v>
      </c>
      <c r="BB201" s="2">
        <f t="shared" si="58"/>
        <v>304347.82608695654</v>
      </c>
      <c r="BC201">
        <f t="shared" si="53"/>
        <v>2504347.8260869565</v>
      </c>
      <c r="BI201">
        <v>3000000</v>
      </c>
      <c r="BJ201" s="2">
        <f t="shared" si="59"/>
        <v>913043.47826086951</v>
      </c>
      <c r="BK201">
        <f t="shared" si="54"/>
        <v>3913043.4782608696</v>
      </c>
    </row>
    <row r="202" spans="1:63" x14ac:dyDescent="0.25">
      <c r="A202" s="1">
        <v>44392</v>
      </c>
      <c r="B202">
        <v>750000</v>
      </c>
      <c r="C202">
        <v>1700000</v>
      </c>
      <c r="D202" s="2">
        <f t="shared" si="60"/>
        <v>2903642.3913043477</v>
      </c>
      <c r="E202" s="2">
        <v>5807284.7826086953</v>
      </c>
      <c r="F202" s="2">
        <f t="shared" si="63"/>
        <v>990869.56521739135</v>
      </c>
      <c r="G202" s="2">
        <v>1981739.1304347827</v>
      </c>
      <c r="H202">
        <f t="shared" si="62"/>
        <v>5013043.4782608692</v>
      </c>
      <c r="I202">
        <v>10026086.956521738</v>
      </c>
      <c r="J202" s="2">
        <f t="shared" si="44"/>
        <v>1263043.4782608696</v>
      </c>
      <c r="K202" s="2">
        <v>2526086.9565217393</v>
      </c>
      <c r="L202" s="2">
        <f t="shared" si="39"/>
        <v>1989130.4347826086</v>
      </c>
      <c r="M202" s="2">
        <v>3978260.8695652173</v>
      </c>
      <c r="N202" s="2">
        <f t="shared" si="61"/>
        <v>14148859.782608695</v>
      </c>
      <c r="O202">
        <v>17461543</v>
      </c>
      <c r="P202">
        <v>10476925.799999999</v>
      </c>
      <c r="Q202">
        <v>12223080.1</v>
      </c>
      <c r="R202">
        <v>13969234.399999999</v>
      </c>
      <c r="S202">
        <v>15715388.699999999</v>
      </c>
      <c r="Y202">
        <v>15</v>
      </c>
      <c r="AH202">
        <v>5301850</v>
      </c>
      <c r="AI202" s="2">
        <f t="shared" si="55"/>
        <v>505434.78260869562</v>
      </c>
      <c r="AJ202" s="2">
        <f t="shared" si="50"/>
        <v>5807284.7826086953</v>
      </c>
      <c r="AN202">
        <v>1760000</v>
      </c>
      <c r="AO202" s="2">
        <f t="shared" si="56"/>
        <v>221739.13043478262</v>
      </c>
      <c r="AP202">
        <f t="shared" si="51"/>
        <v>1981739.1304347827</v>
      </c>
      <c r="AV202">
        <v>9700000</v>
      </c>
      <c r="AW202" s="2">
        <f t="shared" si="57"/>
        <v>326086.95652173914</v>
      </c>
      <c r="AX202">
        <f t="shared" si="52"/>
        <v>10026086.956521738</v>
      </c>
      <c r="BA202">
        <v>2200000</v>
      </c>
      <c r="BB202" s="2">
        <f t="shared" si="58"/>
        <v>326086.95652173914</v>
      </c>
      <c r="BC202">
        <f t="shared" si="53"/>
        <v>2526086.9565217393</v>
      </c>
      <c r="BI202">
        <v>3000000</v>
      </c>
      <c r="BJ202" s="2">
        <f t="shared" si="59"/>
        <v>978260.86956521741</v>
      </c>
      <c r="BK202">
        <f t="shared" si="54"/>
        <v>3978260.8695652173</v>
      </c>
    </row>
    <row r="203" spans="1:63" x14ac:dyDescent="0.25">
      <c r="A203" s="1">
        <v>44393</v>
      </c>
      <c r="B203">
        <v>750000</v>
      </c>
      <c r="C203">
        <v>1700000</v>
      </c>
      <c r="D203" s="2">
        <f t="shared" si="60"/>
        <v>2920490.2173913042</v>
      </c>
      <c r="E203" s="2">
        <v>5840980.4347826084</v>
      </c>
      <c r="F203" s="2">
        <f t="shared" si="63"/>
        <v>998260.86956521741</v>
      </c>
      <c r="G203" s="2">
        <v>1996521.7391304348</v>
      </c>
      <c r="H203">
        <f t="shared" si="62"/>
        <v>5023913.0434782607</v>
      </c>
      <c r="I203">
        <v>10047826.086956521</v>
      </c>
      <c r="J203" s="2">
        <f t="shared" si="44"/>
        <v>1273913.0434782607</v>
      </c>
      <c r="K203" s="2">
        <v>2547826.0869565215</v>
      </c>
      <c r="L203" s="2">
        <f t="shared" si="39"/>
        <v>2021739.1304347827</v>
      </c>
      <c r="M203" s="2">
        <v>4043478.2608695654</v>
      </c>
      <c r="N203" s="2">
        <f t="shared" si="61"/>
        <v>14260055.434782609</v>
      </c>
      <c r="O203">
        <v>17461543</v>
      </c>
      <c r="P203">
        <v>10476925.799999999</v>
      </c>
      <c r="Q203">
        <v>12223080.1</v>
      </c>
      <c r="R203">
        <v>13969234.399999999</v>
      </c>
      <c r="S203">
        <v>15715388.699999999</v>
      </c>
      <c r="Y203">
        <v>16</v>
      </c>
      <c r="AH203">
        <v>5301850</v>
      </c>
      <c r="AI203" s="2">
        <f t="shared" si="55"/>
        <v>539130.43478260865</v>
      </c>
      <c r="AJ203" s="2">
        <f t="shared" si="50"/>
        <v>5840980.4347826084</v>
      </c>
      <c r="AN203">
        <v>1760000</v>
      </c>
      <c r="AO203" s="2">
        <f t="shared" si="56"/>
        <v>236521.73913043478</v>
      </c>
      <c r="AP203">
        <f t="shared" si="51"/>
        <v>1996521.7391304348</v>
      </c>
      <c r="AV203">
        <v>9700000</v>
      </c>
      <c r="AW203" s="2">
        <f t="shared" si="57"/>
        <v>347826.08695652173</v>
      </c>
      <c r="AX203">
        <f t="shared" si="52"/>
        <v>10047826.086956521</v>
      </c>
      <c r="BA203">
        <v>2200000</v>
      </c>
      <c r="BB203" s="2">
        <f t="shared" si="58"/>
        <v>347826.08695652173</v>
      </c>
      <c r="BC203">
        <f t="shared" si="53"/>
        <v>2547826.0869565215</v>
      </c>
      <c r="BI203">
        <v>3000000</v>
      </c>
      <c r="BJ203" s="2">
        <f t="shared" si="59"/>
        <v>1043478.2608695652</v>
      </c>
      <c r="BK203">
        <f t="shared" si="54"/>
        <v>4043478.2608695654</v>
      </c>
    </row>
    <row r="204" spans="1:63" x14ac:dyDescent="0.25">
      <c r="A204" s="1">
        <v>44394</v>
      </c>
      <c r="B204">
        <v>750000</v>
      </c>
      <c r="C204">
        <v>1700000</v>
      </c>
      <c r="D204" s="2">
        <f t="shared" si="60"/>
        <v>2937338.0434782607</v>
      </c>
      <c r="E204" s="2">
        <v>5874676.0869565215</v>
      </c>
      <c r="F204" s="2">
        <f t="shared" si="63"/>
        <v>1005652.1739130435</v>
      </c>
      <c r="G204" s="2">
        <v>2011304.3478260869</v>
      </c>
      <c r="H204">
        <f t="shared" si="62"/>
        <v>5034782.6086956523</v>
      </c>
      <c r="I204">
        <v>10069565.217391305</v>
      </c>
      <c r="J204" s="2">
        <f t="shared" si="44"/>
        <v>1284782.6086956521</v>
      </c>
      <c r="K204" s="2">
        <v>2569565.2173913042</v>
      </c>
      <c r="L204" s="2">
        <f t="shared" si="39"/>
        <v>2054347.8260869565</v>
      </c>
      <c r="M204" s="2">
        <v>4108695.6521739131</v>
      </c>
      <c r="N204" s="2">
        <f t="shared" si="61"/>
        <v>14371251.086956523</v>
      </c>
      <c r="O204">
        <v>17461543</v>
      </c>
      <c r="P204">
        <v>10476925.799999999</v>
      </c>
      <c r="Q204">
        <v>12223080.1</v>
      </c>
      <c r="R204">
        <v>13969234.399999999</v>
      </c>
      <c r="S204">
        <v>15715388.699999999</v>
      </c>
      <c r="Y204">
        <v>17</v>
      </c>
      <c r="AH204">
        <v>5301850</v>
      </c>
      <c r="AI204" s="2">
        <f t="shared" si="55"/>
        <v>572826.08695652173</v>
      </c>
      <c r="AJ204" s="2">
        <f t="shared" si="50"/>
        <v>5874676.0869565215</v>
      </c>
      <c r="AN204">
        <v>1760000</v>
      </c>
      <c r="AO204" s="2">
        <f t="shared" si="56"/>
        <v>251304.34782608695</v>
      </c>
      <c r="AP204">
        <f t="shared" si="51"/>
        <v>2011304.3478260869</v>
      </c>
      <c r="AV204">
        <v>9700000</v>
      </c>
      <c r="AW204" s="2">
        <f t="shared" si="57"/>
        <v>369565.21739130432</v>
      </c>
      <c r="AX204">
        <f t="shared" si="52"/>
        <v>10069565.217391305</v>
      </c>
      <c r="BA204">
        <v>2200000</v>
      </c>
      <c r="BB204" s="2">
        <f t="shared" si="58"/>
        <v>369565.21739130432</v>
      </c>
      <c r="BC204">
        <f t="shared" si="53"/>
        <v>2569565.2173913042</v>
      </c>
      <c r="BI204">
        <v>3000000</v>
      </c>
      <c r="BJ204" s="2">
        <f t="shared" si="59"/>
        <v>1108695.6521739131</v>
      </c>
      <c r="BK204">
        <f t="shared" si="54"/>
        <v>4108695.6521739131</v>
      </c>
    </row>
    <row r="205" spans="1:63" x14ac:dyDescent="0.25">
      <c r="A205" s="1">
        <v>44395</v>
      </c>
      <c r="B205">
        <v>750000</v>
      </c>
      <c r="C205">
        <v>1700000</v>
      </c>
      <c r="D205" s="2">
        <f t="shared" si="60"/>
        <v>2954185.8695652173</v>
      </c>
      <c r="E205" s="2">
        <v>5908371.7391304346</v>
      </c>
      <c r="F205" s="2">
        <f t="shared" si="63"/>
        <v>1013043.4782608696</v>
      </c>
      <c r="G205" s="2">
        <v>2026086.9565217393</v>
      </c>
      <c r="H205">
        <f t="shared" si="62"/>
        <v>5045652.173913043</v>
      </c>
      <c r="I205">
        <v>10091304.347826086</v>
      </c>
      <c r="J205" s="2">
        <f t="shared" si="44"/>
        <v>1295652.1739130435</v>
      </c>
      <c r="K205" s="2">
        <v>2591304.3478260869</v>
      </c>
      <c r="L205" s="2">
        <f t="shared" si="39"/>
        <v>2086956.5217391304</v>
      </c>
      <c r="M205" s="2">
        <v>4173913.0434782607</v>
      </c>
      <c r="N205" s="2">
        <f t="shared" si="61"/>
        <v>14482446.739130434</v>
      </c>
      <c r="O205">
        <v>17461543</v>
      </c>
      <c r="P205">
        <v>10476925.799999999</v>
      </c>
      <c r="Q205">
        <v>12223080.1</v>
      </c>
      <c r="R205">
        <v>13969234.399999999</v>
      </c>
      <c r="S205">
        <v>15715388.699999999</v>
      </c>
      <c r="Y205">
        <v>18</v>
      </c>
      <c r="AH205">
        <v>5301850</v>
      </c>
      <c r="AI205" s="2">
        <f t="shared" si="55"/>
        <v>606521.7391304347</v>
      </c>
      <c r="AJ205" s="2">
        <f t="shared" si="50"/>
        <v>5908371.7391304346</v>
      </c>
      <c r="AN205">
        <v>1760000</v>
      </c>
      <c r="AO205" s="2">
        <f t="shared" si="56"/>
        <v>266086.95652173914</v>
      </c>
      <c r="AP205">
        <f t="shared" si="51"/>
        <v>2026086.9565217393</v>
      </c>
      <c r="AV205">
        <v>9700000</v>
      </c>
      <c r="AW205" s="2">
        <f t="shared" si="57"/>
        <v>391304.34782608692</v>
      </c>
      <c r="AX205">
        <f t="shared" si="52"/>
        <v>10091304.347826086</v>
      </c>
      <c r="BA205">
        <v>2200000</v>
      </c>
      <c r="BB205" s="2">
        <f t="shared" si="58"/>
        <v>391304.34782608692</v>
      </c>
      <c r="BC205">
        <f t="shared" si="53"/>
        <v>2591304.3478260869</v>
      </c>
      <c r="BI205">
        <v>3000000</v>
      </c>
      <c r="BJ205" s="2">
        <f t="shared" si="59"/>
        <v>1173913.0434782607</v>
      </c>
      <c r="BK205">
        <f t="shared" si="54"/>
        <v>4173913.0434782607</v>
      </c>
    </row>
    <row r="206" spans="1:63" x14ac:dyDescent="0.25">
      <c r="A206" s="1">
        <v>44396</v>
      </c>
      <c r="B206">
        <v>750000</v>
      </c>
      <c r="C206">
        <v>1700000</v>
      </c>
      <c r="D206" s="2">
        <f t="shared" si="60"/>
        <v>2971033.6956521738</v>
      </c>
      <c r="E206" s="2">
        <v>5942067.3913043477</v>
      </c>
      <c r="F206" s="2">
        <f t="shared" si="63"/>
        <v>1020434.7826086957</v>
      </c>
      <c r="G206" s="2">
        <v>2040869.5652173914</v>
      </c>
      <c r="H206">
        <f t="shared" si="62"/>
        <v>5056521.7391304346</v>
      </c>
      <c r="I206">
        <v>10113043.478260869</v>
      </c>
      <c r="J206" s="2">
        <f t="shared" si="44"/>
        <v>1306521.7391304348</v>
      </c>
      <c r="K206" s="2">
        <v>2613043.4782608696</v>
      </c>
      <c r="L206" s="2">
        <f t="shared" si="39"/>
        <v>2119565.2173913042</v>
      </c>
      <c r="M206" s="2">
        <v>4239130.4347826084</v>
      </c>
      <c r="N206" s="2">
        <f t="shared" si="61"/>
        <v>14593642.391304348</v>
      </c>
      <c r="O206">
        <v>17461543</v>
      </c>
      <c r="P206">
        <v>10476925.799999999</v>
      </c>
      <c r="Q206">
        <v>12223080.1</v>
      </c>
      <c r="R206">
        <v>13969234.399999999</v>
      </c>
      <c r="S206">
        <v>15715388.699999999</v>
      </c>
      <c r="Y206">
        <v>19</v>
      </c>
      <c r="AH206">
        <v>5301850</v>
      </c>
      <c r="AI206" s="2">
        <f t="shared" si="55"/>
        <v>640217.39130434778</v>
      </c>
      <c r="AJ206" s="2">
        <f t="shared" si="50"/>
        <v>5942067.3913043477</v>
      </c>
      <c r="AN206">
        <v>1760000</v>
      </c>
      <c r="AO206" s="2">
        <f t="shared" si="56"/>
        <v>280869.5652173913</v>
      </c>
      <c r="AP206">
        <f t="shared" si="51"/>
        <v>2040869.5652173914</v>
      </c>
      <c r="AV206">
        <v>9700000</v>
      </c>
      <c r="AW206" s="2">
        <f t="shared" si="57"/>
        <v>413043.47826086957</v>
      </c>
      <c r="AX206">
        <f t="shared" si="52"/>
        <v>10113043.478260869</v>
      </c>
      <c r="BA206">
        <v>2200000</v>
      </c>
      <c r="BB206" s="2">
        <f t="shared" si="58"/>
        <v>413043.47826086957</v>
      </c>
      <c r="BC206">
        <f t="shared" si="53"/>
        <v>2613043.4782608696</v>
      </c>
      <c r="BI206">
        <v>3000000</v>
      </c>
      <c r="BJ206" s="2">
        <f t="shared" si="59"/>
        <v>1239130.4347826086</v>
      </c>
      <c r="BK206">
        <f t="shared" si="54"/>
        <v>4239130.4347826084</v>
      </c>
    </row>
    <row r="207" spans="1:63" x14ac:dyDescent="0.25">
      <c r="A207" s="1">
        <v>44397</v>
      </c>
      <c r="B207">
        <v>750000</v>
      </c>
      <c r="C207">
        <v>1700000</v>
      </c>
      <c r="D207" s="2">
        <f t="shared" si="60"/>
        <v>2987881.5217391304</v>
      </c>
      <c r="E207" s="2">
        <v>5975763.0434782607</v>
      </c>
      <c r="F207" s="2">
        <f t="shared" si="63"/>
        <v>1027826.0869565217</v>
      </c>
      <c r="G207" s="2">
        <v>2055652.1739130435</v>
      </c>
      <c r="H207">
        <f t="shared" si="62"/>
        <v>5067391.3043478262</v>
      </c>
      <c r="I207">
        <v>10134782.608695652</v>
      </c>
      <c r="J207" s="2">
        <f t="shared" si="44"/>
        <v>1317391.3043478262</v>
      </c>
      <c r="K207" s="2">
        <v>2634782.6086956523</v>
      </c>
      <c r="L207" s="2">
        <f t="shared" si="39"/>
        <v>2152173.9130434785</v>
      </c>
      <c r="M207" s="2">
        <v>4304347.826086957</v>
      </c>
      <c r="N207" s="2">
        <f t="shared" si="61"/>
        <v>14704838.043478262</v>
      </c>
      <c r="O207">
        <v>17461543</v>
      </c>
      <c r="P207">
        <v>10476925.799999999</v>
      </c>
      <c r="Q207">
        <v>12223080.1</v>
      </c>
      <c r="R207">
        <v>13969234.399999999</v>
      </c>
      <c r="S207">
        <v>15715388.699999999</v>
      </c>
      <c r="Y207">
        <v>20</v>
      </c>
      <c r="AH207">
        <v>5301850</v>
      </c>
      <c r="AI207" s="2">
        <f t="shared" si="55"/>
        <v>673913.04347826075</v>
      </c>
      <c r="AJ207" s="2">
        <f t="shared" si="50"/>
        <v>5975763.0434782607</v>
      </c>
      <c r="AN207">
        <v>1760000</v>
      </c>
      <c r="AO207" s="2">
        <f t="shared" si="56"/>
        <v>295652.17391304346</v>
      </c>
      <c r="AP207">
        <f t="shared" si="51"/>
        <v>2055652.1739130435</v>
      </c>
      <c r="AV207">
        <v>9700000</v>
      </c>
      <c r="AW207" s="2">
        <f t="shared" si="57"/>
        <v>434782.60869565216</v>
      </c>
      <c r="AX207">
        <f t="shared" si="52"/>
        <v>10134782.608695652</v>
      </c>
      <c r="BA207">
        <v>2200000</v>
      </c>
      <c r="BB207" s="2">
        <f t="shared" si="58"/>
        <v>434782.60869565216</v>
      </c>
      <c r="BC207">
        <f t="shared" si="53"/>
        <v>2634782.6086956523</v>
      </c>
      <c r="BI207">
        <v>3000000</v>
      </c>
      <c r="BJ207" s="2">
        <f t="shared" si="59"/>
        <v>1304347.8260869565</v>
      </c>
      <c r="BK207">
        <f t="shared" si="54"/>
        <v>4304347.826086957</v>
      </c>
    </row>
    <row r="208" spans="1:63" x14ac:dyDescent="0.25">
      <c r="A208" s="1">
        <v>44398</v>
      </c>
      <c r="B208">
        <v>750000</v>
      </c>
      <c r="C208">
        <v>1700000</v>
      </c>
      <c r="D208" s="2">
        <f t="shared" si="60"/>
        <v>3004729.3478260869</v>
      </c>
      <c r="E208" s="2">
        <v>6009458.6956521738</v>
      </c>
      <c r="F208" s="2">
        <f t="shared" si="63"/>
        <v>1035217.3913043479</v>
      </c>
      <c r="G208" s="2">
        <v>2070434.7826086958</v>
      </c>
      <c r="H208">
        <f t="shared" si="62"/>
        <v>5078260.8695652178</v>
      </c>
      <c r="I208">
        <v>10156521.739130436</v>
      </c>
      <c r="J208" s="2">
        <f t="shared" si="44"/>
        <v>1328260.8695652173</v>
      </c>
      <c r="K208" s="2">
        <v>2656521.7391304346</v>
      </c>
      <c r="L208" s="2">
        <f t="shared" si="39"/>
        <v>2184782.6086956523</v>
      </c>
      <c r="M208" s="2">
        <v>4369565.2173913047</v>
      </c>
      <c r="N208" s="2">
        <f t="shared" si="61"/>
        <v>14816033.695652174</v>
      </c>
      <c r="O208">
        <v>17461543</v>
      </c>
      <c r="P208">
        <v>10476925.799999999</v>
      </c>
      <c r="Q208">
        <v>12223080.1</v>
      </c>
      <c r="R208">
        <v>13969234.399999999</v>
      </c>
      <c r="S208">
        <v>15715388.699999999</v>
      </c>
      <c r="Y208">
        <v>21</v>
      </c>
      <c r="AH208">
        <v>5301850</v>
      </c>
      <c r="AI208" s="2">
        <f t="shared" si="55"/>
        <v>707608.69565217383</v>
      </c>
      <c r="AJ208" s="2">
        <f t="shared" si="50"/>
        <v>6009458.6956521738</v>
      </c>
      <c r="AN208">
        <v>1760000</v>
      </c>
      <c r="AO208" s="2">
        <f t="shared" si="56"/>
        <v>310434.78260869568</v>
      </c>
      <c r="AP208">
        <f t="shared" si="51"/>
        <v>2070434.7826086958</v>
      </c>
      <c r="AV208">
        <v>9700000</v>
      </c>
      <c r="AW208" s="2">
        <f t="shared" si="57"/>
        <v>456521.73913043475</v>
      </c>
      <c r="AX208">
        <f t="shared" si="52"/>
        <v>10156521.739130436</v>
      </c>
      <c r="BA208">
        <v>2200000</v>
      </c>
      <c r="BB208" s="2">
        <f t="shared" si="58"/>
        <v>456521.73913043475</v>
      </c>
      <c r="BC208">
        <f t="shared" si="53"/>
        <v>2656521.7391304346</v>
      </c>
      <c r="BI208">
        <v>3000000</v>
      </c>
      <c r="BJ208" s="2">
        <f t="shared" si="59"/>
        <v>1369565.2173913042</v>
      </c>
      <c r="BK208">
        <f t="shared" si="54"/>
        <v>4369565.2173913047</v>
      </c>
    </row>
    <row r="209" spans="1:63" x14ac:dyDescent="0.25">
      <c r="A209" s="1">
        <v>44399</v>
      </c>
      <c r="B209">
        <v>750000</v>
      </c>
      <c r="C209">
        <v>1700000</v>
      </c>
      <c r="D209" s="2">
        <f t="shared" si="60"/>
        <v>3021577.1739130435</v>
      </c>
      <c r="E209" s="2">
        <v>6043154.3478260869</v>
      </c>
      <c r="F209" s="2">
        <f t="shared" si="63"/>
        <v>1042608.6956521739</v>
      </c>
      <c r="G209" s="2">
        <v>2085217.3913043479</v>
      </c>
      <c r="H209">
        <f t="shared" si="62"/>
        <v>5089130.4347826084</v>
      </c>
      <c r="I209">
        <v>10178260.869565217</v>
      </c>
      <c r="J209" s="2">
        <f t="shared" si="44"/>
        <v>1339130.4347826086</v>
      </c>
      <c r="K209" s="2">
        <v>2678260.8695652173</v>
      </c>
      <c r="L209" s="2">
        <f t="shared" si="39"/>
        <v>2217391.3043478262</v>
      </c>
      <c r="M209" s="2">
        <v>4434782.6086956523</v>
      </c>
      <c r="N209" s="2">
        <f t="shared" si="61"/>
        <v>14927229.347826088</v>
      </c>
      <c r="O209">
        <v>17461543</v>
      </c>
      <c r="P209">
        <v>10476925.799999999</v>
      </c>
      <c r="Q209">
        <v>12223080.1</v>
      </c>
      <c r="R209">
        <v>13969234.399999999</v>
      </c>
      <c r="S209">
        <v>15715388.699999999</v>
      </c>
      <c r="Y209">
        <v>22</v>
      </c>
      <c r="AH209">
        <v>5301850</v>
      </c>
      <c r="AI209" s="2">
        <f t="shared" si="55"/>
        <v>741304.34782608692</v>
      </c>
      <c r="AJ209" s="2">
        <f t="shared" si="50"/>
        <v>6043154.3478260869</v>
      </c>
      <c r="AN209">
        <v>1760000</v>
      </c>
      <c r="AO209" s="2">
        <f t="shared" si="56"/>
        <v>325217.39130434784</v>
      </c>
      <c r="AP209">
        <f t="shared" si="51"/>
        <v>2085217.3913043479</v>
      </c>
      <c r="AV209">
        <v>9700000</v>
      </c>
      <c r="AW209" s="2">
        <f t="shared" si="57"/>
        <v>478260.86956521741</v>
      </c>
      <c r="AX209">
        <f t="shared" si="52"/>
        <v>10178260.869565217</v>
      </c>
      <c r="BA209">
        <v>2200000</v>
      </c>
      <c r="BB209" s="2">
        <f t="shared" si="58"/>
        <v>478260.86956521741</v>
      </c>
      <c r="BC209">
        <f t="shared" si="53"/>
        <v>2678260.8695652173</v>
      </c>
      <c r="BI209">
        <v>3000000</v>
      </c>
      <c r="BJ209" s="2">
        <f t="shared" si="59"/>
        <v>1434782.6086956521</v>
      </c>
      <c r="BK209">
        <f t="shared" si="54"/>
        <v>4434782.6086956523</v>
      </c>
    </row>
    <row r="210" spans="1:63" x14ac:dyDescent="0.25">
      <c r="A210" s="1">
        <v>44400</v>
      </c>
      <c r="B210">
        <v>750000</v>
      </c>
      <c r="C210">
        <v>1700000</v>
      </c>
      <c r="D210" s="2">
        <f t="shared" si="60"/>
        <v>3038425</v>
      </c>
      <c r="E210" s="2">
        <v>6076850</v>
      </c>
      <c r="F210" s="2">
        <f t="shared" si="63"/>
        <v>1050000</v>
      </c>
      <c r="G210" s="2">
        <v>2100000</v>
      </c>
      <c r="H210">
        <f t="shared" si="62"/>
        <v>5100000</v>
      </c>
      <c r="I210">
        <v>10200000</v>
      </c>
      <c r="J210" s="2">
        <f t="shared" si="44"/>
        <v>1350000</v>
      </c>
      <c r="K210" s="2">
        <v>2700000</v>
      </c>
      <c r="L210" s="2">
        <f t="shared" si="39"/>
        <v>2250000</v>
      </c>
      <c r="M210" s="2">
        <v>4500000</v>
      </c>
      <c r="N210" s="2">
        <f t="shared" si="61"/>
        <v>15038425</v>
      </c>
      <c r="O210">
        <v>17461543</v>
      </c>
      <c r="P210">
        <v>10476925.799999999</v>
      </c>
      <c r="Q210">
        <v>12223080.1</v>
      </c>
      <c r="R210">
        <v>13969234.399999999</v>
      </c>
      <c r="S210">
        <v>15715388.699999999</v>
      </c>
      <c r="Y210">
        <v>23</v>
      </c>
      <c r="AH210">
        <v>5301850</v>
      </c>
      <c r="AI210" s="2">
        <f t="shared" si="55"/>
        <v>774999.99999999988</v>
      </c>
      <c r="AJ210" s="2">
        <f t="shared" si="50"/>
        <v>6076850</v>
      </c>
      <c r="AN210">
        <v>1760000</v>
      </c>
      <c r="AO210" s="2">
        <f t="shared" si="56"/>
        <v>340000</v>
      </c>
      <c r="AP210">
        <f t="shared" si="51"/>
        <v>2100000</v>
      </c>
      <c r="AV210">
        <v>9700000</v>
      </c>
      <c r="AW210" s="2">
        <f t="shared" si="57"/>
        <v>500000</v>
      </c>
      <c r="AX210">
        <f t="shared" si="52"/>
        <v>10200000</v>
      </c>
      <c r="BA210">
        <v>2200000</v>
      </c>
      <c r="BB210" s="2">
        <f t="shared" si="58"/>
        <v>500000</v>
      </c>
      <c r="BC210">
        <f t="shared" si="53"/>
        <v>2700000</v>
      </c>
      <c r="BI210">
        <v>3000000</v>
      </c>
      <c r="BJ210" s="2">
        <f t="shared" si="59"/>
        <v>1500000</v>
      </c>
      <c r="BK210">
        <f t="shared" si="54"/>
        <v>4500000</v>
      </c>
    </row>
    <row r="211" spans="1:63" x14ac:dyDescent="0.25">
      <c r="A211" s="1">
        <v>44401</v>
      </c>
      <c r="B211">
        <v>750000</v>
      </c>
      <c r="C211">
        <v>1700000</v>
      </c>
      <c r="D211" s="2">
        <f t="shared" si="60"/>
        <v>3055272.8260869565</v>
      </c>
      <c r="E211" s="2">
        <v>6110545.6521739131</v>
      </c>
      <c r="F211" s="2">
        <f t="shared" si="63"/>
        <v>1057391.3043478262</v>
      </c>
      <c r="G211" s="2">
        <v>2114782.6086956523</v>
      </c>
      <c r="H211">
        <f t="shared" si="62"/>
        <v>5110869.5652173916</v>
      </c>
      <c r="I211">
        <v>10221739.130434783</v>
      </c>
      <c r="J211" s="2">
        <f t="shared" si="44"/>
        <v>1360869.5652173914</v>
      </c>
      <c r="K211" s="2">
        <v>2721739.1304347827</v>
      </c>
      <c r="L211" s="2">
        <f t="shared" si="39"/>
        <v>2282608.6956521738</v>
      </c>
      <c r="M211" s="2">
        <v>4565217.3913043477</v>
      </c>
      <c r="N211" s="2">
        <f t="shared" si="61"/>
        <v>15149620.652173912</v>
      </c>
      <c r="O211">
        <v>17461543</v>
      </c>
      <c r="P211">
        <v>10476925.799999999</v>
      </c>
      <c r="Q211">
        <v>12223080.1</v>
      </c>
      <c r="R211">
        <v>13969234.399999999</v>
      </c>
      <c r="S211">
        <v>15715388.699999999</v>
      </c>
      <c r="Y211">
        <v>24</v>
      </c>
      <c r="AH211">
        <v>5301850</v>
      </c>
      <c r="AI211" s="2">
        <f t="shared" si="55"/>
        <v>808695.65217391297</v>
      </c>
      <c r="AJ211" s="2">
        <f t="shared" si="50"/>
        <v>6110545.6521739131</v>
      </c>
      <c r="AN211">
        <v>1760000</v>
      </c>
      <c r="AO211" s="2">
        <f t="shared" si="56"/>
        <v>354782.60869565216</v>
      </c>
      <c r="AP211">
        <f t="shared" si="51"/>
        <v>2114782.6086956523</v>
      </c>
      <c r="AV211">
        <v>9700000</v>
      </c>
      <c r="AW211" s="2">
        <f t="shared" si="57"/>
        <v>521739.13043478259</v>
      </c>
      <c r="AX211">
        <f t="shared" si="52"/>
        <v>10221739.130434783</v>
      </c>
      <c r="BA211">
        <v>2200000</v>
      </c>
      <c r="BB211" s="2">
        <f t="shared" si="58"/>
        <v>521739.13043478259</v>
      </c>
      <c r="BC211">
        <f t="shared" si="53"/>
        <v>2721739.1304347827</v>
      </c>
      <c r="BI211">
        <v>3000000</v>
      </c>
      <c r="BJ211" s="2">
        <f t="shared" si="59"/>
        <v>1565217.3913043477</v>
      </c>
      <c r="BK211">
        <f t="shared" si="54"/>
        <v>4565217.3913043477</v>
      </c>
    </row>
    <row r="212" spans="1:63" x14ac:dyDescent="0.25">
      <c r="A212" s="1">
        <v>44402</v>
      </c>
      <c r="B212">
        <v>750000</v>
      </c>
      <c r="C212">
        <v>1700000</v>
      </c>
      <c r="D212" s="2">
        <f t="shared" si="60"/>
        <v>3072120.6521739131</v>
      </c>
      <c r="E212" s="2">
        <v>6144241.3043478262</v>
      </c>
      <c r="F212" s="2">
        <f t="shared" si="63"/>
        <v>1064782.6086956521</v>
      </c>
      <c r="G212" s="2">
        <v>2129565.2173913042</v>
      </c>
      <c r="H212">
        <f t="shared" si="62"/>
        <v>5121739.1304347822</v>
      </c>
      <c r="I212">
        <v>10243478.260869564</v>
      </c>
      <c r="J212" s="2">
        <f t="shared" si="44"/>
        <v>1371739.1304347827</v>
      </c>
      <c r="K212" s="2">
        <v>2743478.2608695654</v>
      </c>
      <c r="L212" s="2">
        <f t="shared" si="39"/>
        <v>2315217.3913043477</v>
      </c>
      <c r="M212" s="2">
        <v>4630434.7826086953</v>
      </c>
      <c r="N212" s="2">
        <f t="shared" si="61"/>
        <v>15260816.304347826</v>
      </c>
      <c r="O212">
        <v>17461543</v>
      </c>
      <c r="P212">
        <v>10476925.799999999</v>
      </c>
      <c r="Q212">
        <v>12223080.1</v>
      </c>
      <c r="R212">
        <v>13969234.399999999</v>
      </c>
      <c r="S212">
        <v>15715388.699999999</v>
      </c>
      <c r="Y212">
        <v>25</v>
      </c>
      <c r="AH212">
        <v>5301850</v>
      </c>
      <c r="AI212" s="2">
        <f t="shared" si="55"/>
        <v>842391.30434782605</v>
      </c>
      <c r="AJ212" s="2">
        <f t="shared" si="50"/>
        <v>6144241.3043478262</v>
      </c>
      <c r="AN212">
        <v>1760000</v>
      </c>
      <c r="AO212" s="2">
        <f t="shared" si="56"/>
        <v>369565.21739130432</v>
      </c>
      <c r="AP212">
        <f t="shared" si="51"/>
        <v>2129565.2173913042</v>
      </c>
      <c r="AV212">
        <v>9700000</v>
      </c>
      <c r="AW212" s="2">
        <f t="shared" si="57"/>
        <v>543478.26086956519</v>
      </c>
      <c r="AX212">
        <f t="shared" si="52"/>
        <v>10243478.260869564</v>
      </c>
      <c r="BA212">
        <v>2200000</v>
      </c>
      <c r="BB212" s="2">
        <f t="shared" si="58"/>
        <v>543478.26086956519</v>
      </c>
      <c r="BC212">
        <f t="shared" si="53"/>
        <v>2743478.2608695654</v>
      </c>
      <c r="BI212">
        <v>3000000</v>
      </c>
      <c r="BJ212" s="2">
        <f t="shared" si="59"/>
        <v>1630434.7826086956</v>
      </c>
      <c r="BK212">
        <f t="shared" si="54"/>
        <v>4630434.7826086953</v>
      </c>
    </row>
    <row r="213" spans="1:63" x14ac:dyDescent="0.25">
      <c r="A213" s="1">
        <v>44403</v>
      </c>
      <c r="B213">
        <v>750000</v>
      </c>
      <c r="C213">
        <v>1700000</v>
      </c>
      <c r="D213" s="2">
        <f t="shared" si="60"/>
        <v>3088968.4782608696</v>
      </c>
      <c r="E213" s="2">
        <v>6177936.9565217393</v>
      </c>
      <c r="F213" s="2">
        <f t="shared" si="63"/>
        <v>1072173.9130434783</v>
      </c>
      <c r="G213" s="2">
        <v>2144347.8260869565</v>
      </c>
      <c r="H213">
        <f t="shared" si="62"/>
        <v>5132608.6956521738</v>
      </c>
      <c r="I213">
        <v>10265217.391304348</v>
      </c>
      <c r="J213" s="2">
        <f t="shared" si="44"/>
        <v>1382608.6956521738</v>
      </c>
      <c r="K213" s="2">
        <v>2765217.3913043477</v>
      </c>
      <c r="L213" s="2">
        <f t="shared" si="39"/>
        <v>2347826.0869565215</v>
      </c>
      <c r="M213" s="2">
        <v>4695652.173913043</v>
      </c>
      <c r="N213" s="2">
        <f t="shared" si="61"/>
        <v>15372011.956521738</v>
      </c>
      <c r="O213">
        <v>17461543</v>
      </c>
      <c r="P213">
        <v>10476925.799999999</v>
      </c>
      <c r="Q213">
        <v>12223080.1</v>
      </c>
      <c r="R213">
        <v>13969234.399999999</v>
      </c>
      <c r="S213">
        <v>15715388.699999999</v>
      </c>
      <c r="Y213">
        <v>26</v>
      </c>
      <c r="AH213">
        <v>5301850</v>
      </c>
      <c r="AI213" s="2">
        <f t="shared" si="55"/>
        <v>876086.95652173902</v>
      </c>
      <c r="AJ213" s="2">
        <f t="shared" si="50"/>
        <v>6177936.9565217393</v>
      </c>
      <c r="AN213">
        <v>1760000</v>
      </c>
      <c r="AO213" s="2">
        <f t="shared" si="56"/>
        <v>384347.82608695654</v>
      </c>
      <c r="AP213">
        <f t="shared" si="51"/>
        <v>2144347.8260869565</v>
      </c>
      <c r="AV213">
        <v>9700000</v>
      </c>
      <c r="AW213" s="2">
        <f t="shared" si="57"/>
        <v>565217.39130434778</v>
      </c>
      <c r="AX213">
        <f t="shared" si="52"/>
        <v>10265217.391304348</v>
      </c>
      <c r="BA213">
        <v>2200000</v>
      </c>
      <c r="BB213" s="2">
        <f t="shared" si="58"/>
        <v>565217.39130434778</v>
      </c>
      <c r="BC213">
        <f t="shared" si="53"/>
        <v>2765217.3913043477</v>
      </c>
      <c r="BI213">
        <v>3000000</v>
      </c>
      <c r="BJ213" s="2">
        <f t="shared" si="59"/>
        <v>1695652.1739130435</v>
      </c>
      <c r="BK213">
        <f t="shared" si="54"/>
        <v>4695652.173913043</v>
      </c>
    </row>
    <row r="214" spans="1:63" x14ac:dyDescent="0.25">
      <c r="A214" s="1">
        <v>44404</v>
      </c>
      <c r="B214">
        <v>750000</v>
      </c>
      <c r="C214">
        <v>1700000</v>
      </c>
      <c r="D214" s="2">
        <f t="shared" si="60"/>
        <v>3105816.3043478262</v>
      </c>
      <c r="E214" s="2">
        <v>6211632.6086956523</v>
      </c>
      <c r="F214" s="2">
        <f t="shared" si="63"/>
        <v>1079565.2173913044</v>
      </c>
      <c r="G214" s="2">
        <v>2159130.4347826089</v>
      </c>
      <c r="H214">
        <f t="shared" si="62"/>
        <v>5143478.2608695654</v>
      </c>
      <c r="I214">
        <v>10286956.521739131</v>
      </c>
      <c r="J214" s="2">
        <f t="shared" si="44"/>
        <v>1393478.2608695652</v>
      </c>
      <c r="K214" s="2">
        <v>2786956.5217391304</v>
      </c>
      <c r="L214" s="2">
        <f t="shared" si="39"/>
        <v>2380434.7826086958</v>
      </c>
      <c r="M214" s="2">
        <v>4760869.5652173916</v>
      </c>
      <c r="N214" s="2">
        <f t="shared" si="61"/>
        <v>15483207.608695652</v>
      </c>
      <c r="O214">
        <v>17461543</v>
      </c>
      <c r="P214">
        <v>10476925.799999999</v>
      </c>
      <c r="Q214">
        <v>12223080.1</v>
      </c>
      <c r="R214">
        <v>13969234.399999999</v>
      </c>
      <c r="S214">
        <v>15715388.699999999</v>
      </c>
      <c r="Y214">
        <v>27</v>
      </c>
      <c r="AH214">
        <v>5301850</v>
      </c>
      <c r="AI214" s="2">
        <f t="shared" si="55"/>
        <v>909782.6086956521</v>
      </c>
      <c r="AJ214" s="2">
        <f t="shared" si="50"/>
        <v>6211632.6086956523</v>
      </c>
      <c r="AN214">
        <v>1760000</v>
      </c>
      <c r="AO214" s="2">
        <f t="shared" si="56"/>
        <v>399130.4347826087</v>
      </c>
      <c r="AP214">
        <f t="shared" si="51"/>
        <v>2159130.4347826089</v>
      </c>
      <c r="AV214">
        <v>9700000</v>
      </c>
      <c r="AW214" s="2">
        <f t="shared" si="57"/>
        <v>586956.52173913037</v>
      </c>
      <c r="AX214">
        <f t="shared" si="52"/>
        <v>10286956.521739131</v>
      </c>
      <c r="BA214">
        <v>2200000</v>
      </c>
      <c r="BB214" s="2">
        <f t="shared" si="58"/>
        <v>586956.52173913037</v>
      </c>
      <c r="BC214">
        <f t="shared" si="53"/>
        <v>2786956.5217391304</v>
      </c>
      <c r="BI214">
        <v>3000000</v>
      </c>
      <c r="BJ214" s="2">
        <f t="shared" si="59"/>
        <v>1760869.5652173914</v>
      </c>
      <c r="BK214">
        <f t="shared" si="54"/>
        <v>4760869.5652173916</v>
      </c>
    </row>
    <row r="215" spans="1:63" x14ac:dyDescent="0.25">
      <c r="A215" s="1">
        <v>44405</v>
      </c>
      <c r="B215">
        <v>750000</v>
      </c>
      <c r="C215">
        <v>1700000</v>
      </c>
      <c r="D215" s="2">
        <f t="shared" si="60"/>
        <v>3122664.1304347827</v>
      </c>
      <c r="E215" s="2">
        <v>6245328.2608695654</v>
      </c>
      <c r="F215" s="2">
        <f t="shared" si="63"/>
        <v>1086956.5217391304</v>
      </c>
      <c r="G215" s="2">
        <v>2173913.0434782607</v>
      </c>
      <c r="H215">
        <f t="shared" si="62"/>
        <v>5154347.826086957</v>
      </c>
      <c r="I215">
        <v>10308695.652173914</v>
      </c>
      <c r="J215" s="2">
        <f t="shared" si="44"/>
        <v>1404347.8260869565</v>
      </c>
      <c r="K215" s="2">
        <v>2808695.6521739131</v>
      </c>
      <c r="L215" s="2">
        <f t="shared" si="39"/>
        <v>2413043.4782608696</v>
      </c>
      <c r="M215" s="2">
        <v>4826086.9565217393</v>
      </c>
      <c r="N215" s="2">
        <f t="shared" si="61"/>
        <v>15594403.260869566</v>
      </c>
      <c r="O215">
        <v>17461543</v>
      </c>
      <c r="P215">
        <v>10476925.799999999</v>
      </c>
      <c r="Q215">
        <v>12223080.1</v>
      </c>
      <c r="R215">
        <v>13969234.399999999</v>
      </c>
      <c r="S215">
        <v>15715388.699999999</v>
      </c>
      <c r="Y215">
        <v>28</v>
      </c>
      <c r="AH215">
        <v>5301850</v>
      </c>
      <c r="AI215" s="2">
        <f t="shared" si="55"/>
        <v>943478.26086956519</v>
      </c>
      <c r="AJ215" s="2">
        <f t="shared" si="50"/>
        <v>6245328.2608695654</v>
      </c>
      <c r="AN215">
        <v>1760000</v>
      </c>
      <c r="AO215" s="2">
        <f t="shared" si="56"/>
        <v>413913.04347826086</v>
      </c>
      <c r="AP215">
        <f t="shared" si="51"/>
        <v>2173913.0434782607</v>
      </c>
      <c r="AV215">
        <v>9700000</v>
      </c>
      <c r="AW215" s="2">
        <f t="shared" si="57"/>
        <v>608695.65217391308</v>
      </c>
      <c r="AX215">
        <f t="shared" si="52"/>
        <v>10308695.652173914</v>
      </c>
      <c r="BA215">
        <v>2200000</v>
      </c>
      <c r="BB215" s="2">
        <f t="shared" si="58"/>
        <v>608695.65217391308</v>
      </c>
      <c r="BC215">
        <f t="shared" si="53"/>
        <v>2808695.6521739131</v>
      </c>
      <c r="BI215">
        <v>3000000</v>
      </c>
      <c r="BJ215" s="2">
        <f t="shared" si="59"/>
        <v>1826086.956521739</v>
      </c>
      <c r="BK215">
        <f t="shared" si="54"/>
        <v>4826086.9565217393</v>
      </c>
    </row>
    <row r="216" spans="1:63" x14ac:dyDescent="0.25">
      <c r="A216" s="1">
        <v>44406</v>
      </c>
      <c r="B216">
        <v>750000</v>
      </c>
      <c r="C216">
        <v>1700000</v>
      </c>
      <c r="D216" s="2">
        <f t="shared" si="60"/>
        <v>3139511.9565217393</v>
      </c>
      <c r="E216" s="2">
        <v>6279023.9130434785</v>
      </c>
      <c r="F216" s="2">
        <f t="shared" si="63"/>
        <v>1094347.8260869565</v>
      </c>
      <c r="G216" s="2">
        <v>2188695.6521739131</v>
      </c>
      <c r="H216">
        <f t="shared" si="62"/>
        <v>5165217.3913043477</v>
      </c>
      <c r="I216">
        <v>10330434.782608695</v>
      </c>
      <c r="J216" s="2">
        <f t="shared" si="44"/>
        <v>1415217.3913043479</v>
      </c>
      <c r="K216" s="2">
        <v>2830434.7826086958</v>
      </c>
      <c r="L216" s="2">
        <f t="shared" si="39"/>
        <v>2445652.1739130435</v>
      </c>
      <c r="M216" s="2">
        <v>4891304.3478260869</v>
      </c>
      <c r="N216" s="2">
        <f t="shared" si="61"/>
        <v>15705598.913043477</v>
      </c>
      <c r="O216">
        <v>17461543</v>
      </c>
      <c r="P216">
        <v>10476925.799999999</v>
      </c>
      <c r="Q216">
        <v>12223080.1</v>
      </c>
      <c r="R216">
        <v>13969234.399999999</v>
      </c>
      <c r="S216">
        <v>15715388.699999999</v>
      </c>
      <c r="Y216">
        <v>29</v>
      </c>
      <c r="AH216">
        <v>5301850</v>
      </c>
      <c r="AI216" s="2">
        <f t="shared" si="55"/>
        <v>977173.91304347815</v>
      </c>
      <c r="AJ216" s="2">
        <f t="shared" si="50"/>
        <v>6279023.9130434785</v>
      </c>
      <c r="AN216">
        <v>1760000</v>
      </c>
      <c r="AO216" s="2">
        <f t="shared" si="56"/>
        <v>428695.65217391303</v>
      </c>
      <c r="AP216">
        <f t="shared" si="51"/>
        <v>2188695.6521739131</v>
      </c>
      <c r="AV216">
        <v>9700000</v>
      </c>
      <c r="AW216" s="2">
        <f t="shared" si="57"/>
        <v>630434.78260869568</v>
      </c>
      <c r="AX216">
        <f t="shared" si="52"/>
        <v>10330434.782608695</v>
      </c>
      <c r="BA216">
        <v>2200000</v>
      </c>
      <c r="BB216" s="2">
        <f t="shared" si="58"/>
        <v>630434.78260869568</v>
      </c>
      <c r="BC216">
        <f t="shared" si="53"/>
        <v>2830434.7826086958</v>
      </c>
      <c r="BI216">
        <v>3000000</v>
      </c>
      <c r="BJ216" s="2">
        <f t="shared" si="59"/>
        <v>1891304.3478260869</v>
      </c>
      <c r="BK216">
        <f t="shared" si="54"/>
        <v>4891304.3478260869</v>
      </c>
    </row>
    <row r="217" spans="1:63" x14ac:dyDescent="0.25">
      <c r="A217" s="1">
        <v>44407</v>
      </c>
      <c r="B217">
        <v>750000</v>
      </c>
      <c r="C217">
        <v>1700000</v>
      </c>
      <c r="D217" s="2">
        <f t="shared" si="60"/>
        <v>3156359.7826086958</v>
      </c>
      <c r="E217" s="2">
        <v>6312719.5652173916</v>
      </c>
      <c r="F217" s="2">
        <f t="shared" si="63"/>
        <v>1101739.1304347827</v>
      </c>
      <c r="G217" s="2">
        <v>2203478.2608695654</v>
      </c>
      <c r="H217">
        <f t="shared" si="62"/>
        <v>5176086.9565217393</v>
      </c>
      <c r="I217">
        <v>10352173.913043479</v>
      </c>
      <c r="J217" s="2">
        <f t="shared" si="44"/>
        <v>1426086.9565217393</v>
      </c>
      <c r="K217" s="2">
        <v>2852173.9130434785</v>
      </c>
      <c r="L217" s="2">
        <f t="shared" si="39"/>
        <v>2478260.8695652173</v>
      </c>
      <c r="M217" s="2">
        <v>4956521.7391304346</v>
      </c>
      <c r="N217" s="2">
        <f t="shared" si="61"/>
        <v>15816794.565217391</v>
      </c>
      <c r="O217">
        <v>17461543</v>
      </c>
      <c r="P217">
        <v>10476925.799999999</v>
      </c>
      <c r="Q217">
        <v>12223080.1</v>
      </c>
      <c r="R217">
        <v>13969234.399999999</v>
      </c>
      <c r="S217">
        <v>15715388.699999999</v>
      </c>
      <c r="Y217">
        <v>30</v>
      </c>
      <c r="AH217">
        <v>5301850</v>
      </c>
      <c r="AI217" s="2">
        <f t="shared" si="55"/>
        <v>1010869.5652173912</v>
      </c>
      <c r="AJ217" s="2">
        <f t="shared" si="50"/>
        <v>6312719.5652173916</v>
      </c>
      <c r="AN217">
        <v>1760000</v>
      </c>
      <c r="AO217" s="2">
        <f t="shared" si="56"/>
        <v>443478.26086956525</v>
      </c>
      <c r="AP217">
        <f t="shared" si="51"/>
        <v>2203478.2608695654</v>
      </c>
      <c r="AV217">
        <v>9700000</v>
      </c>
      <c r="AW217" s="2">
        <f t="shared" si="57"/>
        <v>652173.91304347827</v>
      </c>
      <c r="AX217">
        <f t="shared" si="52"/>
        <v>10352173.913043479</v>
      </c>
      <c r="BA217">
        <v>2200000</v>
      </c>
      <c r="BB217" s="2">
        <f t="shared" si="58"/>
        <v>652173.91304347827</v>
      </c>
      <c r="BC217">
        <f t="shared" si="53"/>
        <v>2852173.9130434785</v>
      </c>
      <c r="BI217">
        <v>3000000</v>
      </c>
      <c r="BJ217" s="2">
        <f t="shared" si="59"/>
        <v>1956521.7391304348</v>
      </c>
      <c r="BK217">
        <f t="shared" si="54"/>
        <v>4956521.7391304346</v>
      </c>
    </row>
    <row r="218" spans="1:63" x14ac:dyDescent="0.25">
      <c r="A218" s="1">
        <v>44408</v>
      </c>
      <c r="B218">
        <v>750000</v>
      </c>
      <c r="C218">
        <v>1700000</v>
      </c>
      <c r="D218" s="2">
        <f t="shared" si="60"/>
        <v>3173207.6086956523</v>
      </c>
      <c r="E218" s="2">
        <v>6346415.2173913047</v>
      </c>
      <c r="F218" s="2">
        <f t="shared" si="63"/>
        <v>1109130.4347826086</v>
      </c>
      <c r="G218" s="2">
        <v>2218260.8695652173</v>
      </c>
      <c r="H218">
        <f t="shared" si="62"/>
        <v>5186956.5217391308</v>
      </c>
      <c r="I218">
        <v>10373913.043478262</v>
      </c>
      <c r="J218" s="2">
        <f t="shared" si="44"/>
        <v>1436956.5217391304</v>
      </c>
      <c r="K218" s="2">
        <v>2873913.0434782607</v>
      </c>
      <c r="L218" s="2">
        <f t="shared" si="39"/>
        <v>2510869.5652173911</v>
      </c>
      <c r="M218" s="2">
        <v>5021739.1304347822</v>
      </c>
      <c r="N218" s="2">
        <f t="shared" si="61"/>
        <v>15927990.217391305</v>
      </c>
      <c r="O218">
        <v>17461543</v>
      </c>
      <c r="P218">
        <v>10476925.799999999</v>
      </c>
      <c r="Q218">
        <v>12223080.1</v>
      </c>
      <c r="R218">
        <v>13969234.399999999</v>
      </c>
      <c r="S218">
        <v>15715388.699999999</v>
      </c>
      <c r="Y218">
        <v>31</v>
      </c>
      <c r="AH218">
        <v>5301850</v>
      </c>
      <c r="AI218" s="2">
        <f t="shared" si="55"/>
        <v>1044565.2173913042</v>
      </c>
      <c r="AJ218" s="2">
        <f t="shared" si="50"/>
        <v>6346415.2173913047</v>
      </c>
      <c r="AN218">
        <v>1760000</v>
      </c>
      <c r="AO218" s="2">
        <f t="shared" si="56"/>
        <v>458260.86956521741</v>
      </c>
      <c r="AP218">
        <f t="shared" si="51"/>
        <v>2218260.8695652173</v>
      </c>
      <c r="AV218">
        <v>9700000</v>
      </c>
      <c r="AW218" s="2">
        <f t="shared" si="57"/>
        <v>673913.04347826086</v>
      </c>
      <c r="AX218">
        <f t="shared" si="52"/>
        <v>10373913.043478262</v>
      </c>
      <c r="BA218">
        <v>2200000</v>
      </c>
      <c r="BB218" s="2">
        <f t="shared" si="58"/>
        <v>673913.04347826086</v>
      </c>
      <c r="BC218">
        <f t="shared" si="53"/>
        <v>2873913.0434782607</v>
      </c>
      <c r="BI218">
        <v>3000000</v>
      </c>
      <c r="BJ218" s="2">
        <f t="shared" si="59"/>
        <v>2021739.1304347825</v>
      </c>
      <c r="BK218">
        <f t="shared" si="54"/>
        <v>5021739.1304347822</v>
      </c>
    </row>
    <row r="219" spans="1:63" x14ac:dyDescent="0.25">
      <c r="A219" s="1">
        <v>44409</v>
      </c>
      <c r="B219">
        <v>750000</v>
      </c>
      <c r="C219">
        <v>1700000</v>
      </c>
      <c r="D219" s="2">
        <f t="shared" si="60"/>
        <v>3190055.4347826084</v>
      </c>
      <c r="E219" s="2">
        <v>6380110.8695652168</v>
      </c>
      <c r="F219" s="2">
        <f t="shared" si="63"/>
        <v>1116521.7391304348</v>
      </c>
      <c r="G219" s="2">
        <v>2233043.4782608696</v>
      </c>
      <c r="H219">
        <f t="shared" si="62"/>
        <v>5197826.0869565215</v>
      </c>
      <c r="I219">
        <v>10395652.173913043</v>
      </c>
      <c r="J219" s="2">
        <f t="shared" si="44"/>
        <v>1447826.0869565217</v>
      </c>
      <c r="K219" s="2">
        <v>2895652.1739130435</v>
      </c>
      <c r="L219" s="2">
        <f t="shared" si="39"/>
        <v>2543478.2608695654</v>
      </c>
      <c r="M219" s="2">
        <v>5086956.5217391308</v>
      </c>
      <c r="N219" s="2">
        <f t="shared" si="61"/>
        <v>16039185.869565217</v>
      </c>
      <c r="O219">
        <v>17461543</v>
      </c>
      <c r="P219">
        <v>10476925.799999999</v>
      </c>
      <c r="Q219">
        <v>12223080.1</v>
      </c>
      <c r="R219">
        <v>13969234.399999999</v>
      </c>
      <c r="S219">
        <v>15715388.699999999</v>
      </c>
      <c r="Y219">
        <v>32</v>
      </c>
      <c r="AH219">
        <v>5301850</v>
      </c>
      <c r="AI219" s="2">
        <f t="shared" si="55"/>
        <v>1078260.8695652173</v>
      </c>
      <c r="AJ219" s="2">
        <f t="shared" si="50"/>
        <v>6380110.8695652168</v>
      </c>
      <c r="AN219">
        <v>1760000</v>
      </c>
      <c r="AO219" s="2">
        <f t="shared" si="56"/>
        <v>473043.47826086957</v>
      </c>
      <c r="AP219">
        <f t="shared" si="51"/>
        <v>2233043.4782608696</v>
      </c>
      <c r="AV219">
        <v>9700000</v>
      </c>
      <c r="AW219" s="2">
        <f t="shared" si="57"/>
        <v>695652.17391304346</v>
      </c>
      <c r="AX219">
        <f t="shared" si="52"/>
        <v>10395652.173913043</v>
      </c>
      <c r="BA219">
        <v>2200000</v>
      </c>
      <c r="BB219" s="2">
        <f t="shared" si="58"/>
        <v>695652.17391304346</v>
      </c>
      <c r="BC219">
        <f t="shared" si="53"/>
        <v>2895652.1739130435</v>
      </c>
      <c r="BI219">
        <v>3000000</v>
      </c>
      <c r="BJ219" s="2">
        <f t="shared" si="59"/>
        <v>2086956.5217391304</v>
      </c>
      <c r="BK219">
        <f t="shared" si="54"/>
        <v>5086956.5217391308</v>
      </c>
    </row>
    <row r="220" spans="1:63" x14ac:dyDescent="0.25">
      <c r="A220" s="1">
        <v>44410</v>
      </c>
      <c r="B220">
        <v>750000</v>
      </c>
      <c r="C220">
        <v>1700000</v>
      </c>
      <c r="D220" s="2">
        <f t="shared" si="60"/>
        <v>3206903.2608695654</v>
      </c>
      <c r="E220" s="2">
        <v>6413806.5217391308</v>
      </c>
      <c r="F220" s="2">
        <f t="shared" si="63"/>
        <v>1123913.0434782607</v>
      </c>
      <c r="G220" s="2">
        <v>2247826.0869565215</v>
      </c>
      <c r="H220">
        <f t="shared" si="62"/>
        <v>5208695.6521739131</v>
      </c>
      <c r="I220">
        <v>10417391.304347826</v>
      </c>
      <c r="J220" s="2">
        <f t="shared" si="44"/>
        <v>1458695.6521739131</v>
      </c>
      <c r="K220" s="2">
        <v>2917391.3043478262</v>
      </c>
      <c r="L220" s="2">
        <f t="shared" ref="L220:L283" si="64">M220/2</f>
        <v>2576086.9565217393</v>
      </c>
      <c r="M220" s="2">
        <v>5152173.9130434785</v>
      </c>
      <c r="N220" s="2">
        <f t="shared" si="61"/>
        <v>16150381.521739131</v>
      </c>
      <c r="O220">
        <v>17461543</v>
      </c>
      <c r="P220">
        <v>10476925.799999999</v>
      </c>
      <c r="Q220">
        <v>12223080.1</v>
      </c>
      <c r="R220">
        <v>13969234.399999999</v>
      </c>
      <c r="S220">
        <v>15715388.699999999</v>
      </c>
      <c r="Y220">
        <v>33</v>
      </c>
      <c r="AH220">
        <v>5301850</v>
      </c>
      <c r="AI220" s="2">
        <f t="shared" si="55"/>
        <v>1111956.5217391304</v>
      </c>
      <c r="AJ220" s="2">
        <f t="shared" si="50"/>
        <v>6413806.5217391308</v>
      </c>
      <c r="AN220">
        <v>1760000</v>
      </c>
      <c r="AO220" s="2">
        <f t="shared" si="56"/>
        <v>487826.08695652173</v>
      </c>
      <c r="AP220">
        <f t="shared" si="51"/>
        <v>2247826.0869565215</v>
      </c>
      <c r="AV220">
        <v>9700000</v>
      </c>
      <c r="AW220" s="2">
        <f t="shared" si="57"/>
        <v>717391.30434782605</v>
      </c>
      <c r="AX220">
        <f t="shared" si="52"/>
        <v>10417391.304347826</v>
      </c>
      <c r="BA220">
        <v>2200000</v>
      </c>
      <c r="BB220" s="2">
        <f t="shared" si="58"/>
        <v>717391.30434782605</v>
      </c>
      <c r="BC220">
        <f t="shared" si="53"/>
        <v>2917391.3043478262</v>
      </c>
      <c r="BI220">
        <v>3000000</v>
      </c>
      <c r="BJ220" s="2">
        <f t="shared" si="59"/>
        <v>2152173.913043478</v>
      </c>
      <c r="BK220">
        <f t="shared" si="54"/>
        <v>5152173.9130434785</v>
      </c>
    </row>
    <row r="221" spans="1:63" x14ac:dyDescent="0.25">
      <c r="A221" s="1">
        <v>44411</v>
      </c>
      <c r="B221">
        <v>750000</v>
      </c>
      <c r="C221">
        <v>1700000</v>
      </c>
      <c r="D221" s="2">
        <f t="shared" si="60"/>
        <v>3223751.0869565215</v>
      </c>
      <c r="E221" s="2">
        <v>6447502.173913043</v>
      </c>
      <c r="F221" s="2">
        <f t="shared" si="63"/>
        <v>1131304.3478260869</v>
      </c>
      <c r="G221" s="2">
        <v>2262608.6956521738</v>
      </c>
      <c r="H221">
        <f t="shared" si="62"/>
        <v>5219565.2173913047</v>
      </c>
      <c r="I221">
        <v>10439130.434782609</v>
      </c>
      <c r="J221" s="2">
        <f t="shared" si="44"/>
        <v>1469565.2173913042</v>
      </c>
      <c r="K221" s="2">
        <v>2939130.4347826084</v>
      </c>
      <c r="L221" s="2">
        <f t="shared" si="64"/>
        <v>2608695.6521739131</v>
      </c>
      <c r="M221" s="2">
        <v>5217391.3043478262</v>
      </c>
      <c r="N221" s="2">
        <f t="shared" si="61"/>
        <v>16261577.173913045</v>
      </c>
      <c r="O221">
        <v>17461543</v>
      </c>
      <c r="P221">
        <v>10476925.799999999</v>
      </c>
      <c r="Q221">
        <v>12223080.1</v>
      </c>
      <c r="R221">
        <v>13969234.399999999</v>
      </c>
      <c r="S221">
        <v>15715388.699999999</v>
      </c>
      <c r="Y221">
        <v>34</v>
      </c>
      <c r="AH221">
        <v>5301850</v>
      </c>
      <c r="AI221" s="2">
        <f t="shared" si="55"/>
        <v>1145652.1739130435</v>
      </c>
      <c r="AJ221" s="2">
        <f t="shared" si="50"/>
        <v>6447502.173913043</v>
      </c>
      <c r="AN221">
        <v>1760000</v>
      </c>
      <c r="AO221" s="2">
        <f t="shared" si="56"/>
        <v>502608.69565217389</v>
      </c>
      <c r="AP221">
        <f t="shared" si="51"/>
        <v>2262608.6956521738</v>
      </c>
      <c r="AV221">
        <v>9700000</v>
      </c>
      <c r="AW221" s="2">
        <f t="shared" si="57"/>
        <v>739130.43478260865</v>
      </c>
      <c r="AX221">
        <f t="shared" si="52"/>
        <v>10439130.434782609</v>
      </c>
      <c r="BA221">
        <v>2200000</v>
      </c>
      <c r="BB221" s="2">
        <f t="shared" si="58"/>
        <v>739130.43478260865</v>
      </c>
      <c r="BC221">
        <f t="shared" si="53"/>
        <v>2939130.4347826084</v>
      </c>
      <c r="BI221">
        <v>3000000</v>
      </c>
      <c r="BJ221" s="2">
        <f t="shared" si="59"/>
        <v>2217391.3043478262</v>
      </c>
      <c r="BK221">
        <f t="shared" si="54"/>
        <v>5217391.3043478262</v>
      </c>
    </row>
    <row r="222" spans="1:63" x14ac:dyDescent="0.25">
      <c r="A222" s="1">
        <v>44412</v>
      </c>
      <c r="B222">
        <v>750000</v>
      </c>
      <c r="C222">
        <v>1700000</v>
      </c>
      <c r="D222" s="2">
        <f t="shared" si="60"/>
        <v>3240598.913043478</v>
      </c>
      <c r="E222" s="2">
        <v>6481197.8260869561</v>
      </c>
      <c r="F222" s="2">
        <f t="shared" si="63"/>
        <v>1138695.6521739131</v>
      </c>
      <c r="G222" s="2">
        <v>2277391.3043478262</v>
      </c>
      <c r="H222">
        <f t="shared" si="62"/>
        <v>5230434.7826086953</v>
      </c>
      <c r="I222">
        <v>10460869.565217391</v>
      </c>
      <c r="J222" s="2">
        <f t="shared" si="44"/>
        <v>1480434.7826086956</v>
      </c>
      <c r="K222" s="2">
        <v>2960869.5652173911</v>
      </c>
      <c r="L222" s="2">
        <f t="shared" si="64"/>
        <v>2641304.3478260869</v>
      </c>
      <c r="M222" s="2">
        <v>5282608.6956521738</v>
      </c>
      <c r="N222" s="2">
        <f t="shared" si="61"/>
        <v>16372772.826086955</v>
      </c>
      <c r="O222">
        <v>17461543</v>
      </c>
      <c r="P222">
        <v>10476925.799999999</v>
      </c>
      <c r="Q222">
        <v>12223080.1</v>
      </c>
      <c r="R222">
        <v>13969234.399999999</v>
      </c>
      <c r="S222">
        <v>15715388.699999999</v>
      </c>
      <c r="Y222">
        <v>35</v>
      </c>
      <c r="AH222">
        <v>5301850</v>
      </c>
      <c r="AI222" s="2">
        <f t="shared" si="55"/>
        <v>1179347.8260869563</v>
      </c>
      <c r="AJ222" s="2">
        <f t="shared" si="50"/>
        <v>6481197.8260869561</v>
      </c>
      <c r="AN222">
        <v>1760000</v>
      </c>
      <c r="AO222" s="2">
        <f t="shared" si="56"/>
        <v>517391.30434782611</v>
      </c>
      <c r="AP222">
        <f t="shared" si="51"/>
        <v>2277391.3043478262</v>
      </c>
      <c r="AV222">
        <v>9700000</v>
      </c>
      <c r="AW222" s="2">
        <f t="shared" si="57"/>
        <v>760869.56521739124</v>
      </c>
      <c r="AX222">
        <f t="shared" si="52"/>
        <v>10460869.565217391</v>
      </c>
      <c r="BA222">
        <v>2200000</v>
      </c>
      <c r="BB222" s="2">
        <f t="shared" si="58"/>
        <v>760869.56521739124</v>
      </c>
      <c r="BC222">
        <f t="shared" si="53"/>
        <v>2960869.5652173911</v>
      </c>
      <c r="BI222">
        <v>3000000</v>
      </c>
      <c r="BJ222" s="2">
        <f t="shared" si="59"/>
        <v>2282608.6956521738</v>
      </c>
      <c r="BK222">
        <f t="shared" si="54"/>
        <v>5282608.6956521738</v>
      </c>
    </row>
    <row r="223" spans="1:63" x14ac:dyDescent="0.25">
      <c r="A223" s="1">
        <v>44413</v>
      </c>
      <c r="B223">
        <v>750000</v>
      </c>
      <c r="C223">
        <v>1700000</v>
      </c>
      <c r="D223" s="2">
        <f t="shared" si="60"/>
        <v>3257446.7391304346</v>
      </c>
      <c r="E223" s="2">
        <v>6514893.4782608692</v>
      </c>
      <c r="F223" s="2">
        <f t="shared" si="63"/>
        <v>1146086.9565217393</v>
      </c>
      <c r="G223" s="2">
        <v>2292173.9130434785</v>
      </c>
      <c r="H223">
        <f t="shared" si="62"/>
        <v>5241304.3478260869</v>
      </c>
      <c r="I223">
        <v>10482608.695652174</v>
      </c>
      <c r="J223" s="2">
        <f t="shared" si="44"/>
        <v>1491304.3478260869</v>
      </c>
      <c r="K223" s="2">
        <v>2982608.6956521738</v>
      </c>
      <c r="L223" s="2">
        <f t="shared" si="64"/>
        <v>2673913.0434782607</v>
      </c>
      <c r="M223" s="2">
        <v>5347826.0869565215</v>
      </c>
      <c r="N223" s="2">
        <f t="shared" si="61"/>
        <v>16483968.478260869</v>
      </c>
      <c r="O223">
        <v>17461543</v>
      </c>
      <c r="P223">
        <v>10476925.799999999</v>
      </c>
      <c r="Q223">
        <v>12223080.1</v>
      </c>
      <c r="R223">
        <v>13969234.399999999</v>
      </c>
      <c r="S223">
        <v>15715388.699999999</v>
      </c>
      <c r="Y223">
        <v>36</v>
      </c>
      <c r="AH223">
        <v>5301850</v>
      </c>
      <c r="AI223" s="2">
        <f t="shared" si="55"/>
        <v>1213043.4782608694</v>
      </c>
      <c r="AJ223" s="2">
        <f t="shared" si="50"/>
        <v>6514893.4782608692</v>
      </c>
      <c r="AN223">
        <v>1760000</v>
      </c>
      <c r="AO223" s="2">
        <f t="shared" si="56"/>
        <v>532173.91304347827</v>
      </c>
      <c r="AP223">
        <f t="shared" si="51"/>
        <v>2292173.9130434785</v>
      </c>
      <c r="AV223">
        <v>9700000</v>
      </c>
      <c r="AW223" s="2">
        <f t="shared" si="57"/>
        <v>782608.69565217383</v>
      </c>
      <c r="AX223">
        <f t="shared" si="52"/>
        <v>10482608.695652174</v>
      </c>
      <c r="BA223">
        <v>2200000</v>
      </c>
      <c r="BB223" s="2">
        <f t="shared" si="58"/>
        <v>782608.69565217383</v>
      </c>
      <c r="BC223">
        <f t="shared" si="53"/>
        <v>2982608.6956521738</v>
      </c>
      <c r="BI223">
        <v>3000000</v>
      </c>
      <c r="BJ223" s="2">
        <f t="shared" si="59"/>
        <v>2347826.0869565215</v>
      </c>
      <c r="BK223">
        <f t="shared" si="54"/>
        <v>5347826.0869565215</v>
      </c>
    </row>
    <row r="224" spans="1:63" x14ac:dyDescent="0.25">
      <c r="A224" s="1">
        <v>44414</v>
      </c>
      <c r="B224">
        <v>750000</v>
      </c>
      <c r="C224">
        <v>1700000</v>
      </c>
      <c r="D224" s="2">
        <f t="shared" si="60"/>
        <v>3274294.5652173911</v>
      </c>
      <c r="E224" s="2">
        <v>6548589.1304347822</v>
      </c>
      <c r="F224" s="2">
        <f t="shared" si="63"/>
        <v>1153478.2608695652</v>
      </c>
      <c r="G224" s="2">
        <v>2306956.5217391304</v>
      </c>
      <c r="H224">
        <f t="shared" si="62"/>
        <v>5252173.9130434785</v>
      </c>
      <c r="I224">
        <v>10504347.826086957</v>
      </c>
      <c r="J224" s="2">
        <f t="shared" si="44"/>
        <v>1502173.9130434783</v>
      </c>
      <c r="K224" s="2">
        <v>3004347.8260869565</v>
      </c>
      <c r="L224" s="2">
        <f t="shared" si="64"/>
        <v>2706521.7391304346</v>
      </c>
      <c r="M224" s="2">
        <v>5413043.4782608692</v>
      </c>
      <c r="N224" s="2">
        <f t="shared" si="61"/>
        <v>16595164.130434781</v>
      </c>
      <c r="O224">
        <v>17461543</v>
      </c>
      <c r="P224">
        <v>10476925.799999999</v>
      </c>
      <c r="Q224">
        <v>12223080.1</v>
      </c>
      <c r="R224">
        <v>13969234.399999999</v>
      </c>
      <c r="S224">
        <v>15715388.699999999</v>
      </c>
      <c r="Y224">
        <v>37</v>
      </c>
      <c r="AH224">
        <v>5301850</v>
      </c>
      <c r="AI224" s="2">
        <f t="shared" si="55"/>
        <v>1246739.1304347825</v>
      </c>
      <c r="AJ224" s="2">
        <f t="shared" si="50"/>
        <v>6548589.1304347822</v>
      </c>
      <c r="AN224">
        <v>1760000</v>
      </c>
      <c r="AO224" s="2">
        <f t="shared" si="56"/>
        <v>546956.52173913049</v>
      </c>
      <c r="AP224">
        <f t="shared" si="51"/>
        <v>2306956.5217391304</v>
      </c>
      <c r="AV224">
        <v>9700000</v>
      </c>
      <c r="AW224" s="2">
        <f t="shared" si="57"/>
        <v>804347.82608695654</v>
      </c>
      <c r="AX224">
        <f t="shared" si="52"/>
        <v>10504347.826086957</v>
      </c>
      <c r="BA224">
        <v>2200000</v>
      </c>
      <c r="BB224" s="2">
        <f t="shared" si="58"/>
        <v>804347.82608695654</v>
      </c>
      <c r="BC224">
        <f t="shared" si="53"/>
        <v>3004347.8260869565</v>
      </c>
      <c r="BI224">
        <v>3000000</v>
      </c>
      <c r="BJ224" s="2">
        <f t="shared" si="59"/>
        <v>2413043.4782608696</v>
      </c>
      <c r="BK224">
        <f t="shared" si="54"/>
        <v>5413043.4782608692</v>
      </c>
    </row>
    <row r="225" spans="1:63" x14ac:dyDescent="0.25">
      <c r="A225" s="1">
        <v>44415</v>
      </c>
      <c r="B225">
        <v>750000</v>
      </c>
      <c r="C225">
        <v>1700000</v>
      </c>
      <c r="D225" s="2">
        <f t="shared" si="60"/>
        <v>3291142.3913043477</v>
      </c>
      <c r="E225" s="2">
        <v>6582284.7826086953</v>
      </c>
      <c r="F225" s="2">
        <f t="shared" si="63"/>
        <v>1160869.5652173914</v>
      </c>
      <c r="G225" s="2">
        <v>2321739.1304347827</v>
      </c>
      <c r="H225">
        <f t="shared" si="62"/>
        <v>5263043.4782608692</v>
      </c>
      <c r="I225">
        <v>10526086.956521738</v>
      </c>
      <c r="J225" s="2">
        <f t="shared" ref="J225:J288" si="65">K225/2</f>
        <v>1513043.4782608696</v>
      </c>
      <c r="K225" s="2">
        <v>3026086.9565217393</v>
      </c>
      <c r="L225" s="2">
        <f t="shared" si="64"/>
        <v>2739130.4347826084</v>
      </c>
      <c r="M225" s="2">
        <v>5478260.8695652168</v>
      </c>
      <c r="N225" s="2">
        <f t="shared" si="61"/>
        <v>16706359.782608695</v>
      </c>
      <c r="O225">
        <v>17461543</v>
      </c>
      <c r="P225">
        <v>10476925.799999999</v>
      </c>
      <c r="Q225">
        <v>12223080.1</v>
      </c>
      <c r="R225">
        <v>13969234.399999999</v>
      </c>
      <c r="S225">
        <v>15715388.699999999</v>
      </c>
      <c r="Y225">
        <v>38</v>
      </c>
      <c r="AH225">
        <v>5301850</v>
      </c>
      <c r="AI225" s="2">
        <f t="shared" si="55"/>
        <v>1280434.7826086956</v>
      </c>
      <c r="AJ225" s="2">
        <f t="shared" si="50"/>
        <v>6582284.7826086953</v>
      </c>
      <c r="AN225">
        <v>1760000</v>
      </c>
      <c r="AO225" s="2">
        <f t="shared" si="56"/>
        <v>561739.13043478259</v>
      </c>
      <c r="AP225">
        <f t="shared" si="51"/>
        <v>2321739.1304347827</v>
      </c>
      <c r="AV225">
        <v>9700000</v>
      </c>
      <c r="AW225" s="2">
        <f t="shared" si="57"/>
        <v>826086.95652173914</v>
      </c>
      <c r="AX225">
        <f t="shared" si="52"/>
        <v>10526086.956521738</v>
      </c>
      <c r="BA225">
        <v>2200000</v>
      </c>
      <c r="BB225" s="2">
        <f t="shared" si="58"/>
        <v>826086.95652173914</v>
      </c>
      <c r="BC225">
        <f t="shared" si="53"/>
        <v>3026086.9565217393</v>
      </c>
      <c r="BI225">
        <v>3000000</v>
      </c>
      <c r="BJ225" s="2">
        <f t="shared" si="59"/>
        <v>2478260.8695652173</v>
      </c>
      <c r="BK225">
        <f t="shared" si="54"/>
        <v>5478260.8695652168</v>
      </c>
    </row>
    <row r="226" spans="1:63" x14ac:dyDescent="0.25">
      <c r="A226" s="1">
        <v>44416</v>
      </c>
      <c r="B226">
        <v>750000</v>
      </c>
      <c r="C226">
        <v>1700000</v>
      </c>
      <c r="D226" s="2">
        <f t="shared" si="60"/>
        <v>3307990.2173913042</v>
      </c>
      <c r="E226" s="2">
        <v>6615980.4347826084</v>
      </c>
      <c r="F226" s="2">
        <f t="shared" si="63"/>
        <v>1168260.8695652173</v>
      </c>
      <c r="G226" s="2">
        <v>2336521.7391304346</v>
      </c>
      <c r="H226">
        <f t="shared" si="62"/>
        <v>5273913.0434782607</v>
      </c>
      <c r="I226">
        <v>10547826.086956521</v>
      </c>
      <c r="J226" s="2">
        <f t="shared" si="65"/>
        <v>1523913.0434782607</v>
      </c>
      <c r="K226" s="2">
        <v>3047826.0869565215</v>
      </c>
      <c r="L226" s="2">
        <f t="shared" si="64"/>
        <v>2771739.1304347822</v>
      </c>
      <c r="M226" s="2">
        <v>5543478.2608695645</v>
      </c>
      <c r="N226" s="2">
        <f t="shared" si="61"/>
        <v>16817555.434782609</v>
      </c>
      <c r="O226">
        <v>17461543</v>
      </c>
      <c r="P226">
        <v>10476925.799999999</v>
      </c>
      <c r="Q226">
        <v>12223080.1</v>
      </c>
      <c r="R226">
        <v>13969234.399999999</v>
      </c>
      <c r="S226">
        <v>15715388.699999999</v>
      </c>
      <c r="Y226">
        <v>39</v>
      </c>
      <c r="AH226">
        <v>5301850</v>
      </c>
      <c r="AI226" s="2">
        <f t="shared" si="55"/>
        <v>1314130.4347826086</v>
      </c>
      <c r="AJ226" s="2">
        <f t="shared" si="50"/>
        <v>6615980.4347826084</v>
      </c>
      <c r="AN226">
        <v>1760000</v>
      </c>
      <c r="AO226" s="2">
        <f t="shared" si="56"/>
        <v>576521.73913043481</v>
      </c>
      <c r="AP226">
        <f t="shared" si="51"/>
        <v>2336521.7391304346</v>
      </c>
      <c r="AV226">
        <v>9700000</v>
      </c>
      <c r="AW226" s="2">
        <f t="shared" si="57"/>
        <v>847826.08695652173</v>
      </c>
      <c r="AX226">
        <f t="shared" si="52"/>
        <v>10547826.086956521</v>
      </c>
      <c r="BA226">
        <v>2200000</v>
      </c>
      <c r="BB226" s="2">
        <f t="shared" si="58"/>
        <v>847826.08695652173</v>
      </c>
      <c r="BC226">
        <f t="shared" si="53"/>
        <v>3047826.0869565215</v>
      </c>
      <c r="BI226">
        <v>3000000</v>
      </c>
      <c r="BJ226" s="2">
        <f t="shared" si="59"/>
        <v>2543478.260869565</v>
      </c>
      <c r="BK226">
        <f t="shared" si="54"/>
        <v>5543478.2608695645</v>
      </c>
    </row>
    <row r="227" spans="1:63" x14ac:dyDescent="0.25">
      <c r="A227" s="1">
        <v>44417</v>
      </c>
      <c r="B227">
        <v>750000</v>
      </c>
      <c r="C227">
        <v>1700000</v>
      </c>
      <c r="D227" s="2">
        <f t="shared" si="60"/>
        <v>3324838.0434782607</v>
      </c>
      <c r="E227" s="2">
        <v>6649676.0869565215</v>
      </c>
      <c r="F227" s="2">
        <f t="shared" si="63"/>
        <v>1175652.1739130435</v>
      </c>
      <c r="G227" s="2">
        <v>2351304.3478260869</v>
      </c>
      <c r="H227">
        <f t="shared" si="62"/>
        <v>5284782.6086956523</v>
      </c>
      <c r="I227">
        <v>10569565.217391305</v>
      </c>
      <c r="J227" s="2">
        <f t="shared" si="65"/>
        <v>1534782.6086956521</v>
      </c>
      <c r="K227" s="2">
        <v>3069565.2173913042</v>
      </c>
      <c r="L227" s="2">
        <f t="shared" si="64"/>
        <v>2804347.8260869565</v>
      </c>
      <c r="M227" s="2">
        <v>5608695.6521739131</v>
      </c>
      <c r="N227" s="2">
        <f t="shared" si="61"/>
        <v>16928751.086956523</v>
      </c>
      <c r="O227">
        <v>17461543</v>
      </c>
      <c r="P227">
        <v>10476925.799999999</v>
      </c>
      <c r="Q227">
        <v>12223080.1</v>
      </c>
      <c r="R227">
        <v>13969234.399999999</v>
      </c>
      <c r="S227">
        <v>15715388.699999999</v>
      </c>
      <c r="Y227">
        <v>40</v>
      </c>
      <c r="AH227">
        <v>5301850</v>
      </c>
      <c r="AI227" s="2">
        <f t="shared" si="55"/>
        <v>1347826.0869565215</v>
      </c>
      <c r="AJ227" s="2">
        <f t="shared" si="50"/>
        <v>6649676.0869565215</v>
      </c>
      <c r="AN227">
        <v>1760000</v>
      </c>
      <c r="AO227" s="2">
        <f t="shared" si="56"/>
        <v>591304.34782608692</v>
      </c>
      <c r="AP227">
        <f t="shared" si="51"/>
        <v>2351304.3478260869</v>
      </c>
      <c r="AV227">
        <v>9700000</v>
      </c>
      <c r="AW227" s="2">
        <f t="shared" si="57"/>
        <v>869565.21739130432</v>
      </c>
      <c r="AX227">
        <f t="shared" si="52"/>
        <v>10569565.217391305</v>
      </c>
      <c r="BA227">
        <v>2200000</v>
      </c>
      <c r="BB227" s="2">
        <f t="shared" si="58"/>
        <v>869565.21739130432</v>
      </c>
      <c r="BC227">
        <f t="shared" si="53"/>
        <v>3069565.2173913042</v>
      </c>
      <c r="BI227">
        <v>3000000</v>
      </c>
      <c r="BJ227" s="2">
        <f t="shared" si="59"/>
        <v>2608695.6521739131</v>
      </c>
      <c r="BK227">
        <f t="shared" si="54"/>
        <v>5608695.6521739131</v>
      </c>
    </row>
    <row r="228" spans="1:63" x14ac:dyDescent="0.25">
      <c r="A228" s="1">
        <v>44418</v>
      </c>
      <c r="B228">
        <v>750000</v>
      </c>
      <c r="C228">
        <v>1700000</v>
      </c>
      <c r="D228" s="2">
        <f t="shared" si="60"/>
        <v>3341685.8695652173</v>
      </c>
      <c r="E228" s="2">
        <v>6683371.7391304346</v>
      </c>
      <c r="F228" s="2">
        <f t="shared" si="63"/>
        <v>1183043.4782608696</v>
      </c>
      <c r="G228" s="2">
        <v>2366086.9565217393</v>
      </c>
      <c r="H228">
        <f t="shared" si="62"/>
        <v>5295652.173913043</v>
      </c>
      <c r="I228">
        <v>10591304.347826086</v>
      </c>
      <c r="J228" s="2">
        <f t="shared" si="65"/>
        <v>1545652.1739130435</v>
      </c>
      <c r="K228" s="2">
        <v>3091304.3478260869</v>
      </c>
      <c r="L228" s="2">
        <f t="shared" si="64"/>
        <v>2836956.5217391304</v>
      </c>
      <c r="M228" s="2">
        <v>5673913.0434782607</v>
      </c>
      <c r="N228" s="2">
        <f t="shared" si="61"/>
        <v>17039946.739130434</v>
      </c>
      <c r="O228">
        <v>17461543</v>
      </c>
      <c r="P228">
        <v>10476925.799999999</v>
      </c>
      <c r="Q228">
        <v>12223080.1</v>
      </c>
      <c r="R228">
        <v>13969234.399999999</v>
      </c>
      <c r="S228">
        <v>15715388.699999999</v>
      </c>
      <c r="Y228">
        <v>41</v>
      </c>
      <c r="AH228">
        <v>5301850</v>
      </c>
      <c r="AI228" s="2">
        <f t="shared" si="55"/>
        <v>1381521.7391304346</v>
      </c>
      <c r="AJ228" s="2">
        <f t="shared" si="50"/>
        <v>6683371.7391304346</v>
      </c>
      <c r="AN228">
        <v>1760000</v>
      </c>
      <c r="AO228" s="2">
        <f t="shared" si="56"/>
        <v>606086.95652173914</v>
      </c>
      <c r="AP228">
        <f t="shared" si="51"/>
        <v>2366086.9565217393</v>
      </c>
      <c r="AV228">
        <v>9700000</v>
      </c>
      <c r="AW228" s="2">
        <f t="shared" si="57"/>
        <v>891304.34782608692</v>
      </c>
      <c r="AX228">
        <f t="shared" si="52"/>
        <v>10591304.347826086</v>
      </c>
      <c r="BA228">
        <v>2200000</v>
      </c>
      <c r="BB228" s="2">
        <f t="shared" si="58"/>
        <v>891304.34782608692</v>
      </c>
      <c r="BC228">
        <f t="shared" si="53"/>
        <v>3091304.3478260869</v>
      </c>
      <c r="BI228">
        <v>3000000</v>
      </c>
      <c r="BJ228" s="2">
        <f t="shared" si="59"/>
        <v>2673913.0434782607</v>
      </c>
      <c r="BK228">
        <f t="shared" si="54"/>
        <v>5673913.0434782607</v>
      </c>
    </row>
    <row r="229" spans="1:63" x14ac:dyDescent="0.25">
      <c r="A229" s="1">
        <v>44419</v>
      </c>
      <c r="B229">
        <v>750000</v>
      </c>
      <c r="C229">
        <v>1700000</v>
      </c>
      <c r="D229" s="2">
        <f t="shared" si="60"/>
        <v>3358533.6956521738</v>
      </c>
      <c r="E229" s="2">
        <v>6717067.3913043477</v>
      </c>
      <c r="F229" s="2">
        <f t="shared" si="63"/>
        <v>1190434.7826086958</v>
      </c>
      <c r="G229" s="2">
        <v>2380869.5652173916</v>
      </c>
      <c r="H229">
        <f t="shared" si="62"/>
        <v>5306521.7391304346</v>
      </c>
      <c r="I229">
        <v>10613043.478260869</v>
      </c>
      <c r="J229" s="2">
        <f t="shared" si="65"/>
        <v>1556521.7391304348</v>
      </c>
      <c r="K229" s="2">
        <v>3113043.4782608696</v>
      </c>
      <c r="L229" s="2">
        <f t="shared" si="64"/>
        <v>2869565.2173913042</v>
      </c>
      <c r="M229" s="2">
        <v>5739130.4347826084</v>
      </c>
      <c r="N229" s="2">
        <f t="shared" si="61"/>
        <v>17151142.391304348</v>
      </c>
      <c r="O229">
        <v>17461543</v>
      </c>
      <c r="P229">
        <v>10476925.799999999</v>
      </c>
      <c r="Q229">
        <v>12223080.1</v>
      </c>
      <c r="R229">
        <v>13969234.399999999</v>
      </c>
      <c r="S229">
        <v>15715388.699999999</v>
      </c>
      <c r="Y229">
        <v>42</v>
      </c>
      <c r="AH229">
        <v>5301850</v>
      </c>
      <c r="AI229" s="2">
        <f t="shared" si="55"/>
        <v>1415217.3913043477</v>
      </c>
      <c r="AJ229" s="2">
        <f t="shared" si="50"/>
        <v>6717067.3913043477</v>
      </c>
      <c r="AN229">
        <v>1760000</v>
      </c>
      <c r="AO229" s="2">
        <f t="shared" si="56"/>
        <v>620869.56521739135</v>
      </c>
      <c r="AP229">
        <f t="shared" si="51"/>
        <v>2380869.5652173916</v>
      </c>
      <c r="AV229">
        <v>9700000</v>
      </c>
      <c r="AW229" s="2">
        <f t="shared" si="57"/>
        <v>913043.47826086951</v>
      </c>
      <c r="AX229">
        <f t="shared" si="52"/>
        <v>10613043.478260869</v>
      </c>
      <c r="BA229">
        <v>2200000</v>
      </c>
      <c r="BB229" s="2">
        <f t="shared" si="58"/>
        <v>913043.47826086951</v>
      </c>
      <c r="BC229">
        <f t="shared" si="53"/>
        <v>3113043.4782608696</v>
      </c>
      <c r="BI229">
        <v>3000000</v>
      </c>
      <c r="BJ229" s="2">
        <f t="shared" si="59"/>
        <v>2739130.4347826084</v>
      </c>
      <c r="BK229">
        <f t="shared" si="54"/>
        <v>5739130.4347826084</v>
      </c>
    </row>
    <row r="230" spans="1:63" x14ac:dyDescent="0.25">
      <c r="A230" s="1">
        <v>44420</v>
      </c>
      <c r="B230">
        <v>750000</v>
      </c>
      <c r="C230">
        <v>1700000</v>
      </c>
      <c r="D230" s="2">
        <f t="shared" si="60"/>
        <v>3375381.5217391304</v>
      </c>
      <c r="E230" s="2">
        <v>6750763.0434782607</v>
      </c>
      <c r="F230" s="2">
        <f t="shared" si="63"/>
        <v>1197826.0869565217</v>
      </c>
      <c r="G230" s="2">
        <v>2395652.1739130435</v>
      </c>
      <c r="H230">
        <f t="shared" si="62"/>
        <v>5317391.3043478262</v>
      </c>
      <c r="I230">
        <v>10634782.608695652</v>
      </c>
      <c r="J230" s="2">
        <f t="shared" si="65"/>
        <v>1567391.3043478262</v>
      </c>
      <c r="K230" s="2">
        <v>3134782.6086956523</v>
      </c>
      <c r="L230" s="2">
        <f t="shared" si="64"/>
        <v>2902173.9130434785</v>
      </c>
      <c r="M230" s="2">
        <v>5804347.826086957</v>
      </c>
      <c r="N230" s="2">
        <f t="shared" si="61"/>
        <v>17262338.043478262</v>
      </c>
      <c r="O230">
        <v>17461543</v>
      </c>
      <c r="P230">
        <v>10476925.799999999</v>
      </c>
      <c r="Q230">
        <v>12223080.1</v>
      </c>
      <c r="R230">
        <v>13969234.399999999</v>
      </c>
      <c r="S230">
        <v>15715388.699999999</v>
      </c>
      <c r="Y230">
        <v>43</v>
      </c>
      <c r="AH230">
        <v>5301850</v>
      </c>
      <c r="AI230" s="2">
        <f t="shared" si="55"/>
        <v>1448913.0434782607</v>
      </c>
      <c r="AJ230" s="2">
        <f t="shared" si="50"/>
        <v>6750763.0434782607</v>
      </c>
      <c r="AN230">
        <v>1760000</v>
      </c>
      <c r="AO230" s="2">
        <f t="shared" si="56"/>
        <v>635652.17391304346</v>
      </c>
      <c r="AP230">
        <f t="shared" si="51"/>
        <v>2395652.1739130435</v>
      </c>
      <c r="AV230">
        <v>9700000</v>
      </c>
      <c r="AW230" s="2">
        <f t="shared" si="57"/>
        <v>934782.6086956521</v>
      </c>
      <c r="AX230">
        <f t="shared" si="52"/>
        <v>10634782.608695652</v>
      </c>
      <c r="BA230">
        <v>2200000</v>
      </c>
      <c r="BB230" s="2">
        <f t="shared" si="58"/>
        <v>934782.6086956521</v>
      </c>
      <c r="BC230">
        <f t="shared" si="53"/>
        <v>3134782.6086956523</v>
      </c>
      <c r="BI230">
        <v>3000000</v>
      </c>
      <c r="BJ230" s="2">
        <f t="shared" si="59"/>
        <v>2804347.8260869565</v>
      </c>
      <c r="BK230">
        <f t="shared" si="54"/>
        <v>5804347.826086957</v>
      </c>
    </row>
    <row r="231" spans="1:63" x14ac:dyDescent="0.25">
      <c r="A231" s="1">
        <v>44421</v>
      </c>
      <c r="B231">
        <v>750000</v>
      </c>
      <c r="C231">
        <v>1700000</v>
      </c>
      <c r="D231" s="2">
        <f t="shared" si="60"/>
        <v>3392229.3478260869</v>
      </c>
      <c r="E231" s="2">
        <v>6784458.6956521738</v>
      </c>
      <c r="F231" s="2">
        <f t="shared" si="63"/>
        <v>1205217.3913043479</v>
      </c>
      <c r="G231" s="2">
        <v>2410434.7826086958</v>
      </c>
      <c r="H231">
        <f t="shared" si="62"/>
        <v>5328260.8695652178</v>
      </c>
      <c r="I231">
        <v>10656521.739130436</v>
      </c>
      <c r="J231" s="2">
        <f t="shared" si="65"/>
        <v>1578260.8695652173</v>
      </c>
      <c r="K231" s="2">
        <v>3156521.7391304346</v>
      </c>
      <c r="L231" s="2">
        <f t="shared" si="64"/>
        <v>2934782.6086956523</v>
      </c>
      <c r="M231" s="2">
        <v>5869565.2173913047</v>
      </c>
      <c r="N231" s="2">
        <f t="shared" si="61"/>
        <v>17373533.695652172</v>
      </c>
      <c r="O231">
        <v>17461543</v>
      </c>
      <c r="P231">
        <v>10476925.799999999</v>
      </c>
      <c r="Q231">
        <v>12223080.1</v>
      </c>
      <c r="R231">
        <v>13969234.399999999</v>
      </c>
      <c r="S231">
        <v>15715388.699999999</v>
      </c>
      <c r="Y231">
        <v>44</v>
      </c>
      <c r="AH231">
        <v>5301850</v>
      </c>
      <c r="AI231" s="2">
        <f t="shared" si="55"/>
        <v>1482608.6956521738</v>
      </c>
      <c r="AJ231" s="2">
        <f t="shared" si="50"/>
        <v>6784458.6956521738</v>
      </c>
      <c r="AN231">
        <v>1760000</v>
      </c>
      <c r="AO231" s="2">
        <f t="shared" si="56"/>
        <v>650434.78260869568</v>
      </c>
      <c r="AP231">
        <f t="shared" si="51"/>
        <v>2410434.7826086958</v>
      </c>
      <c r="AV231">
        <v>9700000</v>
      </c>
      <c r="AW231" s="2">
        <f t="shared" si="57"/>
        <v>956521.73913043481</v>
      </c>
      <c r="AX231">
        <f t="shared" si="52"/>
        <v>10656521.739130436</v>
      </c>
      <c r="BA231">
        <v>2200000</v>
      </c>
      <c r="BB231" s="2">
        <f t="shared" si="58"/>
        <v>956521.73913043481</v>
      </c>
      <c r="BC231">
        <f t="shared" si="53"/>
        <v>3156521.7391304346</v>
      </c>
      <c r="BI231">
        <v>3000000</v>
      </c>
      <c r="BJ231" s="2">
        <f t="shared" si="59"/>
        <v>2869565.2173913042</v>
      </c>
      <c r="BK231">
        <f t="shared" si="54"/>
        <v>5869565.2173913047</v>
      </c>
    </row>
    <row r="232" spans="1:63" x14ac:dyDescent="0.25">
      <c r="A232" s="1">
        <v>44422</v>
      </c>
      <c r="B232">
        <v>750000</v>
      </c>
      <c r="C232">
        <v>1700000</v>
      </c>
      <c r="D232" s="2">
        <f t="shared" si="60"/>
        <v>3409077.1739130435</v>
      </c>
      <c r="E232" s="2">
        <v>6818154.3478260869</v>
      </c>
      <c r="F232" s="2">
        <f t="shared" si="63"/>
        <v>1212608.6956521738</v>
      </c>
      <c r="G232" s="2">
        <v>2425217.3913043477</v>
      </c>
      <c r="H232">
        <f t="shared" si="62"/>
        <v>5339130.4347826084</v>
      </c>
      <c r="I232">
        <v>10678260.869565217</v>
      </c>
      <c r="J232" s="2">
        <f t="shared" si="65"/>
        <v>1589130.4347826086</v>
      </c>
      <c r="K232" s="2">
        <v>3178260.8695652173</v>
      </c>
      <c r="L232" s="2">
        <f t="shared" si="64"/>
        <v>2967391.3043478262</v>
      </c>
      <c r="M232" s="2">
        <v>5934782.6086956523</v>
      </c>
      <c r="N232" s="2">
        <f t="shared" si="61"/>
        <v>17484729.347826086</v>
      </c>
      <c r="O232">
        <v>17461543</v>
      </c>
      <c r="P232">
        <v>10476925.799999999</v>
      </c>
      <c r="Q232">
        <v>12223080.1</v>
      </c>
      <c r="R232">
        <v>13969234.399999999</v>
      </c>
      <c r="S232">
        <v>15715388.699999999</v>
      </c>
      <c r="Y232">
        <v>45</v>
      </c>
      <c r="AH232">
        <v>5301850</v>
      </c>
      <c r="AI232" s="2">
        <f t="shared" si="55"/>
        <v>1516304.3478260869</v>
      </c>
      <c r="AJ232" s="2">
        <f t="shared" si="50"/>
        <v>6818154.3478260869</v>
      </c>
      <c r="AN232">
        <v>1760000</v>
      </c>
      <c r="AO232" s="2">
        <f t="shared" si="56"/>
        <v>665217.39130434778</v>
      </c>
      <c r="AP232">
        <f t="shared" si="51"/>
        <v>2425217.3913043477</v>
      </c>
      <c r="AV232">
        <v>9700000</v>
      </c>
      <c r="AW232" s="2">
        <f t="shared" si="57"/>
        <v>978260.86956521741</v>
      </c>
      <c r="AX232">
        <f t="shared" si="52"/>
        <v>10678260.869565217</v>
      </c>
      <c r="BA232">
        <v>2200000</v>
      </c>
      <c r="BB232" s="2">
        <f t="shared" si="58"/>
        <v>978260.86956521741</v>
      </c>
      <c r="BC232">
        <f t="shared" si="53"/>
        <v>3178260.8695652173</v>
      </c>
      <c r="BI232">
        <v>3000000</v>
      </c>
      <c r="BJ232" s="2">
        <f t="shared" si="59"/>
        <v>2934782.6086956519</v>
      </c>
      <c r="BK232">
        <f t="shared" si="54"/>
        <v>5934782.6086956523</v>
      </c>
    </row>
    <row r="233" spans="1:63" x14ac:dyDescent="0.25">
      <c r="A233" s="1">
        <v>44423</v>
      </c>
      <c r="B233">
        <v>750000</v>
      </c>
      <c r="C233">
        <v>1700000</v>
      </c>
      <c r="D233" s="2">
        <f t="shared" si="60"/>
        <v>3425925</v>
      </c>
      <c r="E233" s="2">
        <v>6851850</v>
      </c>
      <c r="F233" s="2">
        <f t="shared" si="63"/>
        <v>1220000</v>
      </c>
      <c r="G233" s="2">
        <v>2440000</v>
      </c>
      <c r="H233">
        <f t="shared" si="62"/>
        <v>5350000</v>
      </c>
      <c r="I233">
        <v>10700000</v>
      </c>
      <c r="J233" s="2">
        <f t="shared" si="65"/>
        <v>1600000</v>
      </c>
      <c r="K233" s="2">
        <v>3200000</v>
      </c>
      <c r="L233" s="2">
        <f t="shared" si="64"/>
        <v>3000000</v>
      </c>
      <c r="M233" s="2">
        <v>6000000</v>
      </c>
      <c r="N233" s="2">
        <f t="shared" si="61"/>
        <v>17595925</v>
      </c>
      <c r="O233">
        <v>17461543</v>
      </c>
      <c r="P233">
        <v>10476925.799999999</v>
      </c>
      <c r="Q233">
        <v>12223080.1</v>
      </c>
      <c r="R233">
        <v>13969234.399999999</v>
      </c>
      <c r="S233">
        <v>15715388.699999999</v>
      </c>
      <c r="Y233">
        <v>46</v>
      </c>
      <c r="AH233">
        <v>5301850</v>
      </c>
      <c r="AI233" s="2">
        <f t="shared" si="55"/>
        <v>1549999.9999999998</v>
      </c>
      <c r="AJ233" s="2">
        <f t="shared" si="50"/>
        <v>6851850</v>
      </c>
      <c r="AN233">
        <v>1760000</v>
      </c>
      <c r="AO233" s="2">
        <f t="shared" si="56"/>
        <v>680000</v>
      </c>
      <c r="AP233">
        <f t="shared" si="51"/>
        <v>2440000</v>
      </c>
      <c r="AV233">
        <v>9700000</v>
      </c>
      <c r="AW233" s="2">
        <f t="shared" si="57"/>
        <v>1000000</v>
      </c>
      <c r="AX233">
        <f t="shared" si="52"/>
        <v>10700000</v>
      </c>
      <c r="BA233">
        <v>2200000</v>
      </c>
      <c r="BB233" s="2">
        <f t="shared" si="58"/>
        <v>1000000</v>
      </c>
      <c r="BC233">
        <f t="shared" si="53"/>
        <v>3200000</v>
      </c>
      <c r="BI233">
        <v>3000000</v>
      </c>
      <c r="BJ233" s="2">
        <f t="shared" si="59"/>
        <v>3000000</v>
      </c>
      <c r="BK233">
        <f t="shared" si="54"/>
        <v>6000000</v>
      </c>
    </row>
    <row r="234" spans="1:63" x14ac:dyDescent="0.25">
      <c r="A234" s="1">
        <v>44424</v>
      </c>
      <c r="B234">
        <v>750000</v>
      </c>
      <c r="C234">
        <v>1700000</v>
      </c>
      <c r="D234" s="2">
        <f t="shared" si="60"/>
        <v>3442772.8260869565</v>
      </c>
      <c r="E234" s="2">
        <v>6885545.6521739131</v>
      </c>
      <c r="F234" s="2">
        <f t="shared" si="63"/>
        <v>1227391.3043478262</v>
      </c>
      <c r="G234" s="2">
        <v>2454782.6086956523</v>
      </c>
      <c r="H234">
        <f t="shared" si="62"/>
        <v>5360869.5652173916</v>
      </c>
      <c r="I234">
        <v>10721739.130434783</v>
      </c>
      <c r="J234" s="2">
        <f t="shared" si="65"/>
        <v>1610869.5652173914</v>
      </c>
      <c r="K234" s="2">
        <v>3221739.1304347827</v>
      </c>
      <c r="L234" s="2">
        <f t="shared" si="64"/>
        <v>3032608.6956521738</v>
      </c>
      <c r="M234" s="2">
        <v>6065217.3913043477</v>
      </c>
      <c r="N234" s="2">
        <f t="shared" si="61"/>
        <v>17707120.652173914</v>
      </c>
      <c r="O234">
        <v>17461543</v>
      </c>
      <c r="P234">
        <v>10476925.799999999</v>
      </c>
      <c r="Q234">
        <v>12223080.1</v>
      </c>
      <c r="R234">
        <v>13969234.399999999</v>
      </c>
      <c r="S234">
        <v>15715388.699999999</v>
      </c>
      <c r="Y234">
        <v>47</v>
      </c>
      <c r="AH234">
        <v>5301850</v>
      </c>
      <c r="AI234" s="2">
        <f t="shared" si="55"/>
        <v>1583695.6521739129</v>
      </c>
      <c r="AJ234" s="2">
        <f t="shared" si="50"/>
        <v>6885545.6521739131</v>
      </c>
      <c r="AN234">
        <v>1760000</v>
      </c>
      <c r="AO234" s="2">
        <f t="shared" si="56"/>
        <v>694782.60869565222</v>
      </c>
      <c r="AP234">
        <f t="shared" si="51"/>
        <v>2454782.6086956523</v>
      </c>
      <c r="AV234">
        <v>9700000</v>
      </c>
      <c r="AW234" s="2">
        <f t="shared" si="57"/>
        <v>1021739.1304347826</v>
      </c>
      <c r="AX234">
        <f t="shared" si="52"/>
        <v>10721739.130434783</v>
      </c>
      <c r="BA234">
        <v>2200000</v>
      </c>
      <c r="BB234" s="2">
        <f t="shared" si="58"/>
        <v>1021739.1304347826</v>
      </c>
      <c r="BC234">
        <f t="shared" si="53"/>
        <v>3221739.1304347827</v>
      </c>
      <c r="BI234">
        <v>3000000</v>
      </c>
      <c r="BJ234" s="2">
        <f t="shared" si="59"/>
        <v>3065217.3913043477</v>
      </c>
      <c r="BK234">
        <f t="shared" si="54"/>
        <v>6065217.3913043477</v>
      </c>
    </row>
    <row r="235" spans="1:63" x14ac:dyDescent="0.25">
      <c r="A235" s="1">
        <v>44425</v>
      </c>
      <c r="B235">
        <v>750000</v>
      </c>
      <c r="C235">
        <v>1700000</v>
      </c>
      <c r="D235" s="2">
        <f t="shared" si="60"/>
        <v>3459620.6521739131</v>
      </c>
      <c r="E235" s="2">
        <v>6919241.3043478262</v>
      </c>
      <c r="F235" s="2">
        <f t="shared" si="63"/>
        <v>1234782.6086956521</v>
      </c>
      <c r="G235" s="2">
        <v>2469565.2173913042</v>
      </c>
      <c r="H235">
        <f t="shared" si="62"/>
        <v>5371739.1304347822</v>
      </c>
      <c r="I235">
        <v>10743478.260869564</v>
      </c>
      <c r="J235" s="2">
        <f t="shared" si="65"/>
        <v>1621739.1304347827</v>
      </c>
      <c r="K235" s="2">
        <v>3243478.2608695654</v>
      </c>
      <c r="L235" s="2">
        <f t="shared" si="64"/>
        <v>3065217.3913043477</v>
      </c>
      <c r="M235" s="2">
        <v>6130434.7826086953</v>
      </c>
      <c r="N235" s="2">
        <f t="shared" si="61"/>
        <v>17818316.304347828</v>
      </c>
      <c r="O235">
        <v>17461543</v>
      </c>
      <c r="P235">
        <v>10476925.799999999</v>
      </c>
      <c r="Q235">
        <v>12223080.1</v>
      </c>
      <c r="R235">
        <v>13969234.399999999</v>
      </c>
      <c r="S235">
        <v>15715388.699999999</v>
      </c>
      <c r="Y235">
        <v>48</v>
      </c>
      <c r="AH235">
        <v>5301850</v>
      </c>
      <c r="AI235" s="2">
        <f t="shared" si="55"/>
        <v>1617391.3043478259</v>
      </c>
      <c r="AJ235" s="2">
        <f t="shared" si="50"/>
        <v>6919241.3043478262</v>
      </c>
      <c r="AN235">
        <v>1760000</v>
      </c>
      <c r="AO235" s="2">
        <f t="shared" si="56"/>
        <v>709565.21739130432</v>
      </c>
      <c r="AP235">
        <f t="shared" si="51"/>
        <v>2469565.2173913042</v>
      </c>
      <c r="AV235">
        <v>9700000</v>
      </c>
      <c r="AW235" s="2">
        <f t="shared" si="57"/>
        <v>1043478.2608695652</v>
      </c>
      <c r="AX235">
        <f t="shared" si="52"/>
        <v>10743478.260869564</v>
      </c>
      <c r="BA235">
        <v>2200000</v>
      </c>
      <c r="BB235" s="2">
        <f t="shared" si="58"/>
        <v>1043478.2608695652</v>
      </c>
      <c r="BC235">
        <f t="shared" si="53"/>
        <v>3243478.2608695654</v>
      </c>
      <c r="BI235">
        <v>3000000</v>
      </c>
      <c r="BJ235" s="2">
        <f t="shared" si="59"/>
        <v>3130434.7826086953</v>
      </c>
      <c r="BK235">
        <f t="shared" si="54"/>
        <v>6130434.7826086953</v>
      </c>
    </row>
    <row r="236" spans="1:63" x14ac:dyDescent="0.25">
      <c r="A236" s="1">
        <v>44426</v>
      </c>
      <c r="B236">
        <v>750000</v>
      </c>
      <c r="C236">
        <v>1700000</v>
      </c>
      <c r="D236" s="2">
        <f t="shared" si="60"/>
        <v>3476468.4782608696</v>
      </c>
      <c r="E236" s="2">
        <v>6952936.9565217393</v>
      </c>
      <c r="F236" s="2">
        <f t="shared" si="63"/>
        <v>1242173.9130434783</v>
      </c>
      <c r="G236" s="2">
        <v>2484347.8260869565</v>
      </c>
      <c r="H236">
        <f t="shared" si="62"/>
        <v>5382608.6956521738</v>
      </c>
      <c r="I236">
        <v>10765217.391304348</v>
      </c>
      <c r="J236" s="2">
        <f t="shared" si="65"/>
        <v>1632608.6956521738</v>
      </c>
      <c r="K236" s="2">
        <v>3265217.3913043477</v>
      </c>
      <c r="L236" s="2">
        <f t="shared" si="64"/>
        <v>3097826.0869565215</v>
      </c>
      <c r="M236" s="2">
        <v>6195652.173913043</v>
      </c>
      <c r="N236" s="2">
        <f t="shared" si="61"/>
        <v>17929511.956521738</v>
      </c>
      <c r="O236">
        <v>17461543</v>
      </c>
      <c r="P236">
        <v>10476925.799999999</v>
      </c>
      <c r="Q236">
        <v>12223080.1</v>
      </c>
      <c r="R236">
        <v>13969234.399999999</v>
      </c>
      <c r="S236">
        <v>15715388.699999999</v>
      </c>
      <c r="Y236">
        <v>49</v>
      </c>
      <c r="AH236">
        <v>5301850</v>
      </c>
      <c r="AI236" s="2">
        <f t="shared" si="55"/>
        <v>1651086.956521739</v>
      </c>
      <c r="AJ236" s="2">
        <f t="shared" si="50"/>
        <v>6952936.9565217393</v>
      </c>
      <c r="AN236">
        <v>1760000</v>
      </c>
      <c r="AO236" s="2">
        <f t="shared" si="56"/>
        <v>724347.82608695654</v>
      </c>
      <c r="AP236">
        <f t="shared" si="51"/>
        <v>2484347.8260869565</v>
      </c>
      <c r="AV236">
        <v>9700000</v>
      </c>
      <c r="AW236" s="2">
        <f t="shared" si="57"/>
        <v>1065217.3913043479</v>
      </c>
      <c r="AX236">
        <f t="shared" si="52"/>
        <v>10765217.391304348</v>
      </c>
      <c r="BA236">
        <v>2200000</v>
      </c>
      <c r="BB236" s="2">
        <f t="shared" si="58"/>
        <v>1065217.3913043479</v>
      </c>
      <c r="BC236">
        <f t="shared" si="53"/>
        <v>3265217.3913043477</v>
      </c>
      <c r="BI236">
        <v>3000000</v>
      </c>
      <c r="BJ236" s="2">
        <f t="shared" si="59"/>
        <v>3195652.1739130435</v>
      </c>
      <c r="BK236">
        <f t="shared" si="54"/>
        <v>6195652.173913043</v>
      </c>
    </row>
    <row r="237" spans="1:63" x14ac:dyDescent="0.25">
      <c r="A237" s="1">
        <v>44427</v>
      </c>
      <c r="B237">
        <v>750000</v>
      </c>
      <c r="C237">
        <v>1700000</v>
      </c>
      <c r="D237" s="2">
        <f t="shared" si="60"/>
        <v>3493316.3043478262</v>
      </c>
      <c r="E237" s="2">
        <v>6986632.6086956523</v>
      </c>
      <c r="F237" s="2">
        <f t="shared" si="63"/>
        <v>1249565.2173913042</v>
      </c>
      <c r="G237" s="2">
        <v>2499130.4347826084</v>
      </c>
      <c r="H237">
        <f t="shared" si="62"/>
        <v>5393478.2608695654</v>
      </c>
      <c r="I237">
        <v>10786956.521739131</v>
      </c>
      <c r="J237" s="2">
        <f t="shared" si="65"/>
        <v>1643478.2608695652</v>
      </c>
      <c r="K237" s="2">
        <v>3286956.5217391304</v>
      </c>
      <c r="L237" s="2">
        <f t="shared" si="64"/>
        <v>3130434.7826086953</v>
      </c>
      <c r="M237" s="2">
        <v>6260869.5652173907</v>
      </c>
      <c r="N237" s="2">
        <f t="shared" si="61"/>
        <v>18040707.608695649</v>
      </c>
      <c r="O237">
        <v>17461543</v>
      </c>
      <c r="P237">
        <v>10476925.799999999</v>
      </c>
      <c r="Q237">
        <v>12223080.1</v>
      </c>
      <c r="R237">
        <v>13969234.399999999</v>
      </c>
      <c r="S237">
        <v>15715388.699999999</v>
      </c>
      <c r="Y237">
        <v>50</v>
      </c>
      <c r="AH237">
        <v>5301850</v>
      </c>
      <c r="AI237" s="2">
        <f t="shared" si="55"/>
        <v>1684782.6086956521</v>
      </c>
      <c r="AJ237" s="2">
        <f t="shared" si="50"/>
        <v>6986632.6086956523</v>
      </c>
      <c r="AN237">
        <v>1760000</v>
      </c>
      <c r="AO237" s="2">
        <f t="shared" si="56"/>
        <v>739130.43478260865</v>
      </c>
      <c r="AP237">
        <f t="shared" si="51"/>
        <v>2499130.4347826084</v>
      </c>
      <c r="AV237">
        <v>9700000</v>
      </c>
      <c r="AW237" s="2">
        <f t="shared" si="57"/>
        <v>1086956.5217391304</v>
      </c>
      <c r="AX237">
        <f t="shared" si="52"/>
        <v>10786956.521739131</v>
      </c>
      <c r="BA237">
        <v>2200000</v>
      </c>
      <c r="BB237" s="2">
        <f t="shared" si="58"/>
        <v>1086956.5217391304</v>
      </c>
      <c r="BC237">
        <f t="shared" si="53"/>
        <v>3286956.5217391304</v>
      </c>
      <c r="BI237">
        <v>3000000</v>
      </c>
      <c r="BJ237" s="2">
        <f t="shared" si="59"/>
        <v>3260869.5652173911</v>
      </c>
      <c r="BK237">
        <f t="shared" si="54"/>
        <v>6260869.5652173907</v>
      </c>
    </row>
    <row r="238" spans="1:63" x14ac:dyDescent="0.25">
      <c r="A238" s="1">
        <v>44428</v>
      </c>
      <c r="B238">
        <v>750000</v>
      </c>
      <c r="C238">
        <v>1700000</v>
      </c>
      <c r="D238" s="2">
        <f t="shared" si="60"/>
        <v>3510164.1304347822</v>
      </c>
      <c r="E238" s="2">
        <v>7020328.2608695645</v>
      </c>
      <c r="F238" s="2">
        <f t="shared" si="63"/>
        <v>1256956.5217391304</v>
      </c>
      <c r="G238" s="2">
        <v>2513913.0434782607</v>
      </c>
      <c r="H238">
        <f t="shared" si="62"/>
        <v>5404347.826086957</v>
      </c>
      <c r="I238">
        <v>10808695.652173914</v>
      </c>
      <c r="J238" s="2">
        <f t="shared" si="65"/>
        <v>1654347.8260869565</v>
      </c>
      <c r="K238" s="2">
        <v>3308695.6521739131</v>
      </c>
      <c r="L238" s="2">
        <f t="shared" si="64"/>
        <v>3163043.4782608696</v>
      </c>
      <c r="M238" s="2">
        <v>6326086.9565217393</v>
      </c>
      <c r="N238" s="2">
        <f t="shared" si="61"/>
        <v>18151903.260869566</v>
      </c>
      <c r="O238">
        <v>17461543</v>
      </c>
      <c r="P238">
        <v>10476925.799999999</v>
      </c>
      <c r="Q238">
        <v>12223080.1</v>
      </c>
      <c r="R238">
        <v>13969234.399999999</v>
      </c>
      <c r="S238">
        <v>15715388.699999999</v>
      </c>
      <c r="Y238">
        <v>51</v>
      </c>
      <c r="AH238">
        <v>5301850</v>
      </c>
      <c r="AI238" s="2">
        <f t="shared" si="55"/>
        <v>1718478.260869565</v>
      </c>
      <c r="AJ238" s="2">
        <f t="shared" si="50"/>
        <v>7020328.2608695645</v>
      </c>
      <c r="AN238">
        <v>1760000</v>
      </c>
      <c r="AO238" s="2">
        <f t="shared" si="56"/>
        <v>753913.04347826086</v>
      </c>
      <c r="AP238">
        <f t="shared" si="51"/>
        <v>2513913.0434782607</v>
      </c>
      <c r="AV238">
        <v>9700000</v>
      </c>
      <c r="AW238" s="2">
        <f t="shared" si="57"/>
        <v>1108695.6521739131</v>
      </c>
      <c r="AX238">
        <f t="shared" si="52"/>
        <v>10808695.652173914</v>
      </c>
      <c r="BA238">
        <v>2200000</v>
      </c>
      <c r="BB238" s="2">
        <f t="shared" si="58"/>
        <v>1108695.6521739131</v>
      </c>
      <c r="BC238">
        <f t="shared" si="53"/>
        <v>3308695.6521739131</v>
      </c>
      <c r="BI238">
        <v>3000000</v>
      </c>
      <c r="BJ238" s="2">
        <f t="shared" si="59"/>
        <v>3326086.9565217393</v>
      </c>
      <c r="BK238">
        <f t="shared" si="54"/>
        <v>6326086.9565217393</v>
      </c>
    </row>
    <row r="239" spans="1:63" x14ac:dyDescent="0.25">
      <c r="A239" s="1">
        <v>44429</v>
      </c>
      <c r="B239">
        <v>750000</v>
      </c>
      <c r="C239">
        <v>1700000</v>
      </c>
      <c r="D239" s="2">
        <f t="shared" si="60"/>
        <v>3527011.9565217393</v>
      </c>
      <c r="E239" s="2">
        <v>7054023.9130434785</v>
      </c>
      <c r="F239" s="2">
        <f t="shared" si="63"/>
        <v>1264347.8260869565</v>
      </c>
      <c r="G239" s="2">
        <v>2528695.6521739131</v>
      </c>
      <c r="H239">
        <f t="shared" si="62"/>
        <v>5415217.3913043477</v>
      </c>
      <c r="I239">
        <v>10830434.782608695</v>
      </c>
      <c r="J239" s="2">
        <f t="shared" si="65"/>
        <v>1665217.3913043477</v>
      </c>
      <c r="K239" s="2">
        <v>3330434.7826086953</v>
      </c>
      <c r="L239" s="2">
        <f t="shared" si="64"/>
        <v>3195652.1739130435</v>
      </c>
      <c r="M239" s="2">
        <v>6391304.3478260869</v>
      </c>
      <c r="N239" s="2">
        <f t="shared" si="61"/>
        <v>18263098.913043477</v>
      </c>
      <c r="O239">
        <v>17461543</v>
      </c>
      <c r="P239">
        <v>10476925.799999999</v>
      </c>
      <c r="Q239">
        <v>12223080.1</v>
      </c>
      <c r="R239">
        <v>13969234.399999999</v>
      </c>
      <c r="S239">
        <v>15715388.699999999</v>
      </c>
      <c r="Y239">
        <v>52</v>
      </c>
      <c r="AH239">
        <v>5301850</v>
      </c>
      <c r="AI239" s="2">
        <f t="shared" si="55"/>
        <v>1752173.913043478</v>
      </c>
      <c r="AJ239" s="2">
        <f t="shared" si="50"/>
        <v>7054023.9130434785</v>
      </c>
      <c r="AN239">
        <v>1760000</v>
      </c>
      <c r="AO239" s="2">
        <f t="shared" si="56"/>
        <v>768695.65217391308</v>
      </c>
      <c r="AP239">
        <f t="shared" si="51"/>
        <v>2528695.6521739131</v>
      </c>
      <c r="AV239">
        <v>9700000</v>
      </c>
      <c r="AW239" s="2">
        <f t="shared" si="57"/>
        <v>1130434.7826086956</v>
      </c>
      <c r="AX239">
        <f t="shared" si="52"/>
        <v>10830434.782608695</v>
      </c>
      <c r="BA239">
        <v>2200000</v>
      </c>
      <c r="BB239" s="2">
        <f t="shared" si="58"/>
        <v>1130434.7826086956</v>
      </c>
      <c r="BC239">
        <f t="shared" si="53"/>
        <v>3330434.7826086953</v>
      </c>
      <c r="BI239">
        <v>3000000</v>
      </c>
      <c r="BJ239" s="2">
        <f t="shared" si="59"/>
        <v>3391304.3478260869</v>
      </c>
      <c r="BK239">
        <f t="shared" si="54"/>
        <v>6391304.3478260869</v>
      </c>
    </row>
    <row r="240" spans="1:63" x14ac:dyDescent="0.25">
      <c r="A240" s="1">
        <v>44430</v>
      </c>
      <c r="B240">
        <v>750000</v>
      </c>
      <c r="C240">
        <v>1700000</v>
      </c>
      <c r="D240" s="2">
        <f t="shared" si="60"/>
        <v>3543859.7826086953</v>
      </c>
      <c r="E240" s="2">
        <v>7087719.5652173907</v>
      </c>
      <c r="F240" s="2">
        <f t="shared" si="63"/>
        <v>1271739.1304347827</v>
      </c>
      <c r="G240" s="2">
        <v>2543478.2608695654</v>
      </c>
      <c r="H240">
        <f t="shared" si="62"/>
        <v>5426086.9565217393</v>
      </c>
      <c r="I240">
        <v>10852173.913043479</v>
      </c>
      <c r="J240" s="2">
        <f t="shared" si="65"/>
        <v>1676086.9565217393</v>
      </c>
      <c r="K240" s="2">
        <v>3352173.9130434785</v>
      </c>
      <c r="L240" s="2">
        <f t="shared" si="64"/>
        <v>3228260.8695652173</v>
      </c>
      <c r="M240" s="2">
        <v>6456521.7391304346</v>
      </c>
      <c r="N240" s="2">
        <f t="shared" si="61"/>
        <v>18374294.565217391</v>
      </c>
      <c r="O240">
        <v>17461543</v>
      </c>
      <c r="P240">
        <v>10476925.799999999</v>
      </c>
      <c r="Q240">
        <v>12223080.1</v>
      </c>
      <c r="R240">
        <v>13969234.399999999</v>
      </c>
      <c r="S240">
        <v>15715388.699999999</v>
      </c>
      <c r="Y240">
        <v>53</v>
      </c>
      <c r="AH240">
        <v>5301850</v>
      </c>
      <c r="AI240" s="2">
        <f t="shared" si="55"/>
        <v>1785869.5652173911</v>
      </c>
      <c r="AJ240" s="2">
        <f t="shared" si="50"/>
        <v>7087719.5652173907</v>
      </c>
      <c r="AN240">
        <v>1760000</v>
      </c>
      <c r="AO240" s="2">
        <f t="shared" si="56"/>
        <v>783478.26086956519</v>
      </c>
      <c r="AP240">
        <f t="shared" si="51"/>
        <v>2543478.2608695654</v>
      </c>
      <c r="AV240">
        <v>9700000</v>
      </c>
      <c r="AW240" s="2">
        <f t="shared" si="57"/>
        <v>1152173.9130434783</v>
      </c>
      <c r="AX240">
        <f t="shared" si="52"/>
        <v>10852173.913043479</v>
      </c>
      <c r="BA240">
        <v>2200000</v>
      </c>
      <c r="BB240" s="2">
        <f t="shared" si="58"/>
        <v>1152173.9130434783</v>
      </c>
      <c r="BC240">
        <f t="shared" si="53"/>
        <v>3352173.9130434785</v>
      </c>
      <c r="BI240">
        <v>3000000</v>
      </c>
      <c r="BJ240" s="2">
        <f t="shared" si="59"/>
        <v>3456521.7391304346</v>
      </c>
      <c r="BK240">
        <f t="shared" si="54"/>
        <v>6456521.7391304346</v>
      </c>
    </row>
    <row r="241" spans="1:63" x14ac:dyDescent="0.25">
      <c r="A241" s="1">
        <v>44431</v>
      </c>
      <c r="B241">
        <v>750000</v>
      </c>
      <c r="C241">
        <v>1700000</v>
      </c>
      <c r="D241" s="2">
        <f t="shared" si="60"/>
        <v>3560707.6086956523</v>
      </c>
      <c r="E241" s="2">
        <v>7121415.2173913047</v>
      </c>
      <c r="F241" s="2">
        <f t="shared" si="63"/>
        <v>1279130.4347826086</v>
      </c>
      <c r="G241" s="2">
        <v>2558260.8695652173</v>
      </c>
      <c r="H241">
        <f t="shared" si="62"/>
        <v>5436956.5217391308</v>
      </c>
      <c r="I241">
        <v>10873913.043478262</v>
      </c>
      <c r="J241" s="2">
        <f t="shared" si="65"/>
        <v>1686956.5217391304</v>
      </c>
      <c r="K241" s="2">
        <v>3373913.0434782607</v>
      </c>
      <c r="L241" s="2">
        <f t="shared" si="64"/>
        <v>3260869.5652173916</v>
      </c>
      <c r="M241" s="2">
        <v>6521739.1304347832</v>
      </c>
      <c r="N241" s="2">
        <f t="shared" si="61"/>
        <v>18485490.217391305</v>
      </c>
      <c r="O241">
        <v>17461543</v>
      </c>
      <c r="P241">
        <v>10476925.799999999</v>
      </c>
      <c r="Q241">
        <v>12223080.1</v>
      </c>
      <c r="R241">
        <v>13969234.399999999</v>
      </c>
      <c r="S241">
        <v>15715388.699999999</v>
      </c>
      <c r="Y241">
        <v>54</v>
      </c>
      <c r="AH241">
        <v>5301850</v>
      </c>
      <c r="AI241" s="2">
        <f t="shared" si="55"/>
        <v>1819565.2173913042</v>
      </c>
      <c r="AJ241" s="2">
        <f t="shared" si="50"/>
        <v>7121415.2173913047</v>
      </c>
      <c r="AN241">
        <v>1760000</v>
      </c>
      <c r="AO241" s="2">
        <f t="shared" si="56"/>
        <v>798260.86956521741</v>
      </c>
      <c r="AP241">
        <f t="shared" si="51"/>
        <v>2558260.8695652173</v>
      </c>
      <c r="AV241">
        <v>9700000</v>
      </c>
      <c r="AW241" s="2">
        <f t="shared" si="57"/>
        <v>1173913.0434782607</v>
      </c>
      <c r="AX241">
        <f t="shared" si="52"/>
        <v>10873913.043478262</v>
      </c>
      <c r="BA241">
        <v>2200000</v>
      </c>
      <c r="BB241" s="2">
        <f t="shared" si="58"/>
        <v>1173913.0434782607</v>
      </c>
      <c r="BC241">
        <f t="shared" si="53"/>
        <v>3373913.0434782607</v>
      </c>
      <c r="BI241">
        <v>3000000</v>
      </c>
      <c r="BJ241" s="2">
        <f t="shared" si="59"/>
        <v>3521739.1304347827</v>
      </c>
      <c r="BK241">
        <f t="shared" si="54"/>
        <v>6521739.1304347832</v>
      </c>
    </row>
    <row r="242" spans="1:63" x14ac:dyDescent="0.25">
      <c r="A242" s="1">
        <v>44432</v>
      </c>
      <c r="B242">
        <v>750000</v>
      </c>
      <c r="C242">
        <v>1700000</v>
      </c>
      <c r="D242" s="2">
        <f t="shared" si="60"/>
        <v>3577555.4347826084</v>
      </c>
      <c r="E242" s="2">
        <v>7155110.8695652168</v>
      </c>
      <c r="F242" s="2">
        <f t="shared" si="63"/>
        <v>1286521.7391304348</v>
      </c>
      <c r="G242" s="2">
        <v>2573043.4782608696</v>
      </c>
      <c r="H242">
        <f t="shared" si="62"/>
        <v>5447826.0869565215</v>
      </c>
      <c r="I242">
        <v>10895652.173913043</v>
      </c>
      <c r="J242" s="2">
        <f t="shared" si="65"/>
        <v>1697826.0869565217</v>
      </c>
      <c r="K242" s="2">
        <v>3395652.1739130435</v>
      </c>
      <c r="L242" s="2">
        <f t="shared" si="64"/>
        <v>3293478.2608695654</v>
      </c>
      <c r="M242" s="2">
        <v>6586956.5217391308</v>
      </c>
      <c r="N242" s="2">
        <f t="shared" si="61"/>
        <v>18596685.869565219</v>
      </c>
      <c r="O242">
        <v>17461543</v>
      </c>
      <c r="P242">
        <v>10476925.799999999</v>
      </c>
      <c r="Q242">
        <v>12223080.1</v>
      </c>
      <c r="R242">
        <v>13969234.399999999</v>
      </c>
      <c r="S242">
        <v>15715388.699999999</v>
      </c>
      <c r="Y242">
        <v>55</v>
      </c>
      <c r="AH242">
        <v>5301850</v>
      </c>
      <c r="AI242" s="2">
        <f t="shared" si="55"/>
        <v>1853260.8695652173</v>
      </c>
      <c r="AJ242" s="2">
        <f t="shared" si="50"/>
        <v>7155110.8695652168</v>
      </c>
      <c r="AN242">
        <v>1760000</v>
      </c>
      <c r="AO242" s="2">
        <f t="shared" si="56"/>
        <v>813043.47826086963</v>
      </c>
      <c r="AP242">
        <f t="shared" si="51"/>
        <v>2573043.4782608696</v>
      </c>
      <c r="AV242">
        <v>9700000</v>
      </c>
      <c r="AW242" s="2">
        <f t="shared" si="57"/>
        <v>1195652.1739130435</v>
      </c>
      <c r="AX242">
        <f t="shared" si="52"/>
        <v>10895652.173913043</v>
      </c>
      <c r="BA242">
        <v>2200000</v>
      </c>
      <c r="BB242" s="2">
        <f t="shared" si="58"/>
        <v>1195652.1739130435</v>
      </c>
      <c r="BC242">
        <f t="shared" si="53"/>
        <v>3395652.1739130435</v>
      </c>
      <c r="BI242">
        <v>3000000</v>
      </c>
      <c r="BJ242" s="2">
        <f t="shared" si="59"/>
        <v>3586956.5217391304</v>
      </c>
      <c r="BK242">
        <f t="shared" si="54"/>
        <v>6586956.5217391308</v>
      </c>
    </row>
    <row r="243" spans="1:63" x14ac:dyDescent="0.25">
      <c r="A243" s="1">
        <v>44433</v>
      </c>
      <c r="B243">
        <v>750000</v>
      </c>
      <c r="C243">
        <v>1700000</v>
      </c>
      <c r="D243" s="2">
        <f t="shared" si="60"/>
        <v>3594403.2608695654</v>
      </c>
      <c r="E243" s="2">
        <v>7188806.5217391308</v>
      </c>
      <c r="F243" s="2">
        <f t="shared" si="63"/>
        <v>1293913.0434782607</v>
      </c>
      <c r="G243" s="2">
        <v>2587826.0869565215</v>
      </c>
      <c r="H243">
        <f t="shared" si="62"/>
        <v>5458695.6521739131</v>
      </c>
      <c r="I243">
        <v>10917391.304347826</v>
      </c>
      <c r="J243" s="2">
        <f t="shared" si="65"/>
        <v>1708695.6521739131</v>
      </c>
      <c r="K243" s="2">
        <v>3417391.3043478262</v>
      </c>
      <c r="L243" s="2">
        <f t="shared" si="64"/>
        <v>3326086.9565217393</v>
      </c>
      <c r="M243" s="2">
        <v>6652173.9130434785</v>
      </c>
      <c r="N243" s="2">
        <f t="shared" si="61"/>
        <v>18707881.521739133</v>
      </c>
      <c r="O243">
        <v>17461543</v>
      </c>
      <c r="P243">
        <v>10476925.799999999</v>
      </c>
      <c r="Q243">
        <v>12223080.1</v>
      </c>
      <c r="R243">
        <v>13969234.399999999</v>
      </c>
      <c r="S243">
        <v>15715388.699999999</v>
      </c>
      <c r="Y243">
        <v>56</v>
      </c>
      <c r="AH243">
        <v>5301850</v>
      </c>
      <c r="AI243" s="2">
        <f t="shared" si="55"/>
        <v>1886956.5217391304</v>
      </c>
      <c r="AJ243" s="2">
        <f t="shared" si="50"/>
        <v>7188806.5217391308</v>
      </c>
      <c r="AN243">
        <v>1760000</v>
      </c>
      <c r="AO243" s="2">
        <f t="shared" si="56"/>
        <v>827826.08695652173</v>
      </c>
      <c r="AP243">
        <f t="shared" si="51"/>
        <v>2587826.0869565215</v>
      </c>
      <c r="AV243">
        <v>9700000</v>
      </c>
      <c r="AW243" s="2">
        <f t="shared" si="57"/>
        <v>1217391.3043478262</v>
      </c>
      <c r="AX243">
        <f t="shared" si="52"/>
        <v>10917391.304347826</v>
      </c>
      <c r="BA243">
        <v>2200000</v>
      </c>
      <c r="BB243" s="2">
        <f t="shared" si="58"/>
        <v>1217391.3043478262</v>
      </c>
      <c r="BC243">
        <f t="shared" si="53"/>
        <v>3417391.3043478262</v>
      </c>
      <c r="BI243">
        <v>3000000</v>
      </c>
      <c r="BJ243" s="2">
        <f t="shared" si="59"/>
        <v>3652173.913043478</v>
      </c>
      <c r="BK243">
        <f t="shared" si="54"/>
        <v>6652173.9130434785</v>
      </c>
    </row>
    <row r="244" spans="1:63" x14ac:dyDescent="0.25">
      <c r="A244" s="1">
        <v>44434</v>
      </c>
      <c r="B244">
        <v>750000</v>
      </c>
      <c r="C244">
        <v>1700000</v>
      </c>
      <c r="D244" s="2">
        <f t="shared" si="60"/>
        <v>3611251.0869565215</v>
      </c>
      <c r="E244" s="2">
        <v>7222502.173913043</v>
      </c>
      <c r="F244" s="2">
        <f t="shared" si="63"/>
        <v>1301304.3478260869</v>
      </c>
      <c r="G244" s="2">
        <v>2602608.6956521738</v>
      </c>
      <c r="H244">
        <f t="shared" si="62"/>
        <v>5469565.2173913047</v>
      </c>
      <c r="I244">
        <v>10939130.434782609</v>
      </c>
      <c r="J244" s="2">
        <f t="shared" si="65"/>
        <v>1719565.2173913042</v>
      </c>
      <c r="K244" s="2">
        <v>3439130.4347826084</v>
      </c>
      <c r="L244" s="2">
        <f t="shared" si="64"/>
        <v>3358695.6521739131</v>
      </c>
      <c r="M244" s="2">
        <v>6717391.3043478262</v>
      </c>
      <c r="N244" s="2">
        <f t="shared" si="61"/>
        <v>18819077.173913047</v>
      </c>
      <c r="O244">
        <v>17461543</v>
      </c>
      <c r="P244">
        <v>10476925.799999999</v>
      </c>
      <c r="Q244">
        <v>12223080.1</v>
      </c>
      <c r="R244">
        <v>13969234.399999999</v>
      </c>
      <c r="S244">
        <v>15715388.699999999</v>
      </c>
      <c r="Y244">
        <v>57</v>
      </c>
      <c r="AH244">
        <v>5301850</v>
      </c>
      <c r="AI244" s="2">
        <f t="shared" si="55"/>
        <v>1920652.1739130432</v>
      </c>
      <c r="AJ244" s="2">
        <f t="shared" si="50"/>
        <v>7222502.173913043</v>
      </c>
      <c r="AN244">
        <v>1760000</v>
      </c>
      <c r="AO244" s="2">
        <f t="shared" si="56"/>
        <v>842608.69565217395</v>
      </c>
      <c r="AP244">
        <f t="shared" si="51"/>
        <v>2602608.6956521738</v>
      </c>
      <c r="AV244">
        <v>9700000</v>
      </c>
      <c r="AW244" s="2">
        <f t="shared" si="57"/>
        <v>1239130.4347826086</v>
      </c>
      <c r="AX244">
        <f t="shared" si="52"/>
        <v>10939130.434782609</v>
      </c>
      <c r="BA244">
        <v>2200000</v>
      </c>
      <c r="BB244" s="2">
        <f t="shared" si="58"/>
        <v>1239130.4347826086</v>
      </c>
      <c r="BC244">
        <f t="shared" si="53"/>
        <v>3439130.4347826084</v>
      </c>
      <c r="BI244">
        <v>3000000</v>
      </c>
      <c r="BJ244" s="2">
        <f t="shared" si="59"/>
        <v>3717391.3043478262</v>
      </c>
      <c r="BK244">
        <f t="shared" si="54"/>
        <v>6717391.3043478262</v>
      </c>
    </row>
    <row r="245" spans="1:63" x14ac:dyDescent="0.25">
      <c r="A245" s="1">
        <v>44435</v>
      </c>
      <c r="B245">
        <v>750000</v>
      </c>
      <c r="C245">
        <v>1700000</v>
      </c>
      <c r="D245" s="2">
        <f t="shared" si="60"/>
        <v>3628098.913043478</v>
      </c>
      <c r="E245" s="2">
        <v>7256197.8260869561</v>
      </c>
      <c r="F245" s="2">
        <f t="shared" si="63"/>
        <v>1308695.6521739131</v>
      </c>
      <c r="G245" s="2">
        <v>2617391.3043478262</v>
      </c>
      <c r="H245">
        <f t="shared" si="62"/>
        <v>5480434.7826086953</v>
      </c>
      <c r="I245">
        <v>10960869.565217391</v>
      </c>
      <c r="J245" s="2">
        <f t="shared" si="65"/>
        <v>1730434.7826086958</v>
      </c>
      <c r="K245" s="2">
        <v>3460869.5652173916</v>
      </c>
      <c r="L245" s="2">
        <f t="shared" si="64"/>
        <v>3391304.3478260869</v>
      </c>
      <c r="M245" s="2">
        <v>6782608.6956521738</v>
      </c>
      <c r="N245" s="2">
        <f t="shared" si="61"/>
        <v>18930272.826086953</v>
      </c>
      <c r="O245">
        <v>17461543</v>
      </c>
      <c r="P245">
        <v>10476925.799999999</v>
      </c>
      <c r="Q245">
        <v>12223080.1</v>
      </c>
      <c r="R245">
        <v>13969234.399999999</v>
      </c>
      <c r="S245">
        <v>15715388.699999999</v>
      </c>
      <c r="Y245">
        <v>58</v>
      </c>
      <c r="AH245">
        <v>5301850</v>
      </c>
      <c r="AI245" s="2">
        <f t="shared" si="55"/>
        <v>1954347.8260869563</v>
      </c>
      <c r="AJ245" s="2">
        <f t="shared" si="50"/>
        <v>7256197.8260869561</v>
      </c>
      <c r="AN245">
        <v>1760000</v>
      </c>
      <c r="AO245" s="2">
        <f t="shared" si="56"/>
        <v>857391.30434782605</v>
      </c>
      <c r="AP245">
        <f t="shared" si="51"/>
        <v>2617391.3043478262</v>
      </c>
      <c r="AV245">
        <v>9700000</v>
      </c>
      <c r="AW245" s="2">
        <f t="shared" si="57"/>
        <v>1260869.5652173914</v>
      </c>
      <c r="AX245">
        <f t="shared" si="52"/>
        <v>10960869.565217391</v>
      </c>
      <c r="BA245">
        <v>2200000</v>
      </c>
      <c r="BB245" s="2">
        <f t="shared" si="58"/>
        <v>1260869.5652173914</v>
      </c>
      <c r="BC245">
        <f t="shared" si="53"/>
        <v>3460869.5652173916</v>
      </c>
      <c r="BI245">
        <v>3000000</v>
      </c>
      <c r="BJ245" s="2">
        <f t="shared" si="59"/>
        <v>3782608.6956521738</v>
      </c>
      <c r="BK245">
        <f t="shared" si="54"/>
        <v>6782608.6956521738</v>
      </c>
    </row>
    <row r="246" spans="1:63" x14ac:dyDescent="0.25">
      <c r="A246" s="1">
        <v>44436</v>
      </c>
      <c r="B246">
        <v>750000</v>
      </c>
      <c r="C246">
        <v>1700000</v>
      </c>
      <c r="D246" s="2">
        <f t="shared" si="60"/>
        <v>3644946.7391304346</v>
      </c>
      <c r="E246" s="2">
        <v>7289893.4782608692</v>
      </c>
      <c r="F246" s="2">
        <f t="shared" si="63"/>
        <v>1316086.9565217393</v>
      </c>
      <c r="G246" s="2">
        <v>2632173.9130434785</v>
      </c>
      <c r="H246">
        <f t="shared" si="62"/>
        <v>5491304.3478260869</v>
      </c>
      <c r="I246">
        <v>10982608.695652174</v>
      </c>
      <c r="J246" s="2">
        <f t="shared" si="65"/>
        <v>1741304.3478260869</v>
      </c>
      <c r="K246" s="2">
        <v>3482608.6956521738</v>
      </c>
      <c r="L246" s="2">
        <f t="shared" si="64"/>
        <v>3423913.0434782607</v>
      </c>
      <c r="M246" s="2">
        <v>6847826.0869565215</v>
      </c>
      <c r="N246" s="2">
        <f t="shared" si="61"/>
        <v>19041468.478260867</v>
      </c>
      <c r="O246">
        <v>17461543</v>
      </c>
      <c r="P246">
        <v>10476925.799999999</v>
      </c>
      <c r="Q246">
        <v>12223080.1</v>
      </c>
      <c r="R246">
        <v>13969234.399999999</v>
      </c>
      <c r="S246">
        <v>15715388.699999999</v>
      </c>
      <c r="Y246">
        <v>59</v>
      </c>
      <c r="AH246">
        <v>5301850</v>
      </c>
      <c r="AI246" s="2">
        <f t="shared" si="55"/>
        <v>1988043.4782608694</v>
      </c>
      <c r="AJ246" s="2">
        <f t="shared" si="50"/>
        <v>7289893.4782608692</v>
      </c>
      <c r="AN246">
        <v>1760000</v>
      </c>
      <c r="AO246" s="2">
        <f t="shared" si="56"/>
        <v>872173.91304347827</v>
      </c>
      <c r="AP246">
        <f t="shared" si="51"/>
        <v>2632173.9130434785</v>
      </c>
      <c r="AV246">
        <v>9700000</v>
      </c>
      <c r="AW246" s="2">
        <f t="shared" si="57"/>
        <v>1282608.6956521738</v>
      </c>
      <c r="AX246">
        <f t="shared" si="52"/>
        <v>10982608.695652174</v>
      </c>
      <c r="BA246">
        <v>2200000</v>
      </c>
      <c r="BB246" s="2">
        <f t="shared" si="58"/>
        <v>1282608.6956521738</v>
      </c>
      <c r="BC246">
        <f t="shared" si="53"/>
        <v>3482608.6956521738</v>
      </c>
      <c r="BI246">
        <v>3000000</v>
      </c>
      <c r="BJ246" s="2">
        <f t="shared" si="59"/>
        <v>3847826.0869565215</v>
      </c>
      <c r="BK246">
        <f t="shared" si="54"/>
        <v>6847826.0869565215</v>
      </c>
    </row>
    <row r="247" spans="1:63" x14ac:dyDescent="0.25">
      <c r="A247" s="1">
        <v>44437</v>
      </c>
      <c r="B247">
        <v>750000</v>
      </c>
      <c r="C247">
        <v>1700000</v>
      </c>
      <c r="D247" s="2">
        <f t="shared" si="60"/>
        <v>3661794.5652173911</v>
      </c>
      <c r="E247" s="2">
        <v>7323589.1304347822</v>
      </c>
      <c r="F247" s="2">
        <f t="shared" si="63"/>
        <v>1323478.2608695652</v>
      </c>
      <c r="G247" s="2">
        <v>2646956.5217391304</v>
      </c>
      <c r="H247">
        <f t="shared" si="62"/>
        <v>5502173.9130434785</v>
      </c>
      <c r="I247">
        <v>11004347.826086957</v>
      </c>
      <c r="J247" s="2">
        <f t="shared" si="65"/>
        <v>1752173.9130434783</v>
      </c>
      <c r="K247" s="2">
        <v>3504347.8260869565</v>
      </c>
      <c r="L247" s="2">
        <f t="shared" si="64"/>
        <v>3456521.7391304346</v>
      </c>
      <c r="M247" s="2">
        <v>6913043.4782608692</v>
      </c>
      <c r="N247" s="2">
        <f t="shared" si="61"/>
        <v>19152664.130434781</v>
      </c>
      <c r="O247">
        <v>17461543</v>
      </c>
      <c r="P247">
        <v>10476925.799999999</v>
      </c>
      <c r="Q247">
        <v>12223080.1</v>
      </c>
      <c r="R247">
        <v>13969234.399999999</v>
      </c>
      <c r="S247">
        <v>15715388.699999999</v>
      </c>
      <c r="Y247">
        <v>60</v>
      </c>
      <c r="AH247">
        <v>5301850</v>
      </c>
      <c r="AI247" s="2">
        <f t="shared" si="55"/>
        <v>2021739.1304347825</v>
      </c>
      <c r="AJ247" s="2">
        <f t="shared" si="50"/>
        <v>7323589.1304347822</v>
      </c>
      <c r="AN247">
        <v>1760000</v>
      </c>
      <c r="AO247" s="2">
        <f t="shared" si="56"/>
        <v>886956.52173913049</v>
      </c>
      <c r="AP247">
        <f t="shared" si="51"/>
        <v>2646956.5217391304</v>
      </c>
      <c r="AV247">
        <v>9700000</v>
      </c>
      <c r="AW247" s="2">
        <f t="shared" si="57"/>
        <v>1304347.8260869565</v>
      </c>
      <c r="AX247">
        <f t="shared" si="52"/>
        <v>11004347.826086957</v>
      </c>
      <c r="BA247">
        <v>2200000</v>
      </c>
      <c r="BB247" s="2">
        <f t="shared" si="58"/>
        <v>1304347.8260869565</v>
      </c>
      <c r="BC247">
        <f t="shared" si="53"/>
        <v>3504347.8260869565</v>
      </c>
      <c r="BI247">
        <v>3000000</v>
      </c>
      <c r="BJ247" s="2">
        <f t="shared" si="59"/>
        <v>3913043.4782608696</v>
      </c>
      <c r="BK247">
        <f t="shared" si="54"/>
        <v>6913043.4782608692</v>
      </c>
    </row>
    <row r="248" spans="1:63" x14ac:dyDescent="0.25">
      <c r="A248" s="1">
        <v>44438</v>
      </c>
      <c r="B248">
        <v>750000</v>
      </c>
      <c r="C248">
        <v>1700000</v>
      </c>
      <c r="D248" s="2">
        <f t="shared" si="60"/>
        <v>3678642.3913043477</v>
      </c>
      <c r="E248" s="2">
        <v>7357284.7826086953</v>
      </c>
      <c r="F248" s="2">
        <f t="shared" si="63"/>
        <v>1330869.5652173914</v>
      </c>
      <c r="G248" s="2">
        <v>2661739.1304347827</v>
      </c>
      <c r="H248">
        <f t="shared" si="62"/>
        <v>5513043.4782608692</v>
      </c>
      <c r="I248">
        <v>11026086.956521738</v>
      </c>
      <c r="J248" s="2">
        <f t="shared" si="65"/>
        <v>1763043.4782608696</v>
      </c>
      <c r="K248" s="2">
        <v>3526086.9565217393</v>
      </c>
      <c r="L248" s="2">
        <f t="shared" si="64"/>
        <v>3489130.4347826084</v>
      </c>
      <c r="M248" s="2">
        <v>6978260.8695652168</v>
      </c>
      <c r="N248" s="2">
        <f t="shared" si="61"/>
        <v>19263859.782608695</v>
      </c>
      <c r="O248">
        <v>17461543</v>
      </c>
      <c r="P248">
        <v>10476925.799999999</v>
      </c>
      <c r="Q248">
        <v>12223080.1</v>
      </c>
      <c r="R248">
        <v>13969234.399999999</v>
      </c>
      <c r="S248">
        <v>15715388.699999999</v>
      </c>
      <c r="Y248">
        <v>61</v>
      </c>
      <c r="AH248">
        <v>5301850</v>
      </c>
      <c r="AI248" s="2">
        <f t="shared" si="55"/>
        <v>2055434.7826086956</v>
      </c>
      <c r="AJ248" s="2">
        <f t="shared" si="50"/>
        <v>7357284.7826086953</v>
      </c>
      <c r="AN248">
        <v>1760000</v>
      </c>
      <c r="AO248" s="2">
        <f t="shared" si="56"/>
        <v>901739.13043478259</v>
      </c>
      <c r="AP248">
        <f t="shared" si="51"/>
        <v>2661739.1304347827</v>
      </c>
      <c r="AV248">
        <v>9700000</v>
      </c>
      <c r="AW248" s="2">
        <f t="shared" si="57"/>
        <v>1326086.956521739</v>
      </c>
      <c r="AX248">
        <f t="shared" si="52"/>
        <v>11026086.956521738</v>
      </c>
      <c r="BA248">
        <v>2200000</v>
      </c>
      <c r="BB248" s="2">
        <f t="shared" si="58"/>
        <v>1326086.956521739</v>
      </c>
      <c r="BC248">
        <f t="shared" si="53"/>
        <v>3526086.9565217393</v>
      </c>
      <c r="BI248">
        <v>3000000</v>
      </c>
      <c r="BJ248" s="2">
        <f t="shared" si="59"/>
        <v>3978260.8695652173</v>
      </c>
      <c r="BK248">
        <f t="shared" si="54"/>
        <v>6978260.8695652168</v>
      </c>
    </row>
    <row r="249" spans="1:63" x14ac:dyDescent="0.25">
      <c r="A249" s="1">
        <v>44439</v>
      </c>
      <c r="B249">
        <v>750000</v>
      </c>
      <c r="C249">
        <v>1700000</v>
      </c>
      <c r="D249" s="2">
        <f t="shared" si="60"/>
        <v>3695490.2173913042</v>
      </c>
      <c r="E249" s="2">
        <v>7390980.4347826084</v>
      </c>
      <c r="F249" s="2">
        <f t="shared" si="63"/>
        <v>1338260.8695652173</v>
      </c>
      <c r="G249" s="2">
        <v>2676521.7391304346</v>
      </c>
      <c r="H249">
        <f t="shared" si="62"/>
        <v>5523913.0434782607</v>
      </c>
      <c r="I249">
        <v>11047826.086956521</v>
      </c>
      <c r="J249" s="2">
        <f t="shared" si="65"/>
        <v>1773913.0434782607</v>
      </c>
      <c r="K249" s="2">
        <v>3547826.0869565215</v>
      </c>
      <c r="L249" s="2">
        <f t="shared" si="64"/>
        <v>3521739.1304347822</v>
      </c>
      <c r="M249" s="2">
        <v>7043478.2608695645</v>
      </c>
      <c r="N249" s="2">
        <f t="shared" si="61"/>
        <v>19375055.434782609</v>
      </c>
      <c r="O249">
        <v>17461543</v>
      </c>
      <c r="P249">
        <v>10476925.799999999</v>
      </c>
      <c r="Q249">
        <v>12223080.1</v>
      </c>
      <c r="R249">
        <v>13969234.399999999</v>
      </c>
      <c r="S249">
        <v>15715388.699999999</v>
      </c>
      <c r="Y249">
        <v>62</v>
      </c>
      <c r="AH249">
        <v>5301850</v>
      </c>
      <c r="AI249" s="2">
        <f t="shared" si="55"/>
        <v>2089130.4347826084</v>
      </c>
      <c r="AJ249" s="2">
        <f t="shared" si="50"/>
        <v>7390980.4347826084</v>
      </c>
      <c r="AN249">
        <v>1760000</v>
      </c>
      <c r="AO249" s="2">
        <f t="shared" si="56"/>
        <v>916521.73913043481</v>
      </c>
      <c r="AP249">
        <f t="shared" si="51"/>
        <v>2676521.7391304346</v>
      </c>
      <c r="AV249">
        <v>9700000</v>
      </c>
      <c r="AW249" s="2">
        <f t="shared" si="57"/>
        <v>1347826.0869565217</v>
      </c>
      <c r="AX249">
        <f t="shared" si="52"/>
        <v>11047826.086956521</v>
      </c>
      <c r="BA249">
        <v>2200000</v>
      </c>
      <c r="BB249" s="2">
        <f t="shared" si="58"/>
        <v>1347826.0869565217</v>
      </c>
      <c r="BC249">
        <f t="shared" si="53"/>
        <v>3547826.0869565215</v>
      </c>
      <c r="BI249">
        <v>3000000</v>
      </c>
      <c r="BJ249" s="2">
        <f t="shared" si="59"/>
        <v>4043478.260869565</v>
      </c>
      <c r="BK249">
        <f t="shared" si="54"/>
        <v>7043478.2608695645</v>
      </c>
    </row>
    <row r="250" spans="1:63" x14ac:dyDescent="0.25">
      <c r="A250" s="1">
        <v>44440</v>
      </c>
      <c r="B250">
        <v>750000</v>
      </c>
      <c r="C250">
        <v>1700000</v>
      </c>
      <c r="D250" s="2">
        <f t="shared" si="60"/>
        <v>3712338.0434782607</v>
      </c>
      <c r="E250" s="2">
        <v>7424676.0869565215</v>
      </c>
      <c r="F250" s="2">
        <f t="shared" si="63"/>
        <v>1345652.1739130435</v>
      </c>
      <c r="G250" s="2">
        <v>2691304.3478260869</v>
      </c>
      <c r="H250">
        <f t="shared" si="62"/>
        <v>5534782.6086956523</v>
      </c>
      <c r="I250">
        <v>11069565.217391305</v>
      </c>
      <c r="J250" s="2">
        <f t="shared" si="65"/>
        <v>1784782.6086956521</v>
      </c>
      <c r="K250" s="2">
        <v>3569565.2173913042</v>
      </c>
      <c r="L250" s="2">
        <f t="shared" si="64"/>
        <v>3554347.8260869565</v>
      </c>
      <c r="M250" s="2">
        <v>7108695.6521739131</v>
      </c>
      <c r="N250" s="2">
        <f t="shared" si="61"/>
        <v>19486251.086956523</v>
      </c>
      <c r="O250">
        <v>17461543</v>
      </c>
      <c r="P250">
        <v>10476925.799999999</v>
      </c>
      <c r="Q250">
        <v>12223080.1</v>
      </c>
      <c r="R250">
        <v>13969234.399999999</v>
      </c>
      <c r="S250">
        <v>15715388.699999999</v>
      </c>
      <c r="Y250">
        <v>63</v>
      </c>
      <c r="AH250">
        <v>5301850</v>
      </c>
      <c r="AI250" s="2">
        <f t="shared" si="55"/>
        <v>2122826.0869565215</v>
      </c>
      <c r="AJ250" s="2">
        <f t="shared" si="50"/>
        <v>7424676.0869565215</v>
      </c>
      <c r="AN250">
        <v>1760000</v>
      </c>
      <c r="AO250" s="2">
        <f t="shared" si="56"/>
        <v>931304.34782608692</v>
      </c>
      <c r="AP250">
        <f t="shared" si="51"/>
        <v>2691304.3478260869</v>
      </c>
      <c r="AV250">
        <v>9700000</v>
      </c>
      <c r="AW250" s="2">
        <f t="shared" si="57"/>
        <v>1369565.2173913042</v>
      </c>
      <c r="AX250">
        <f t="shared" si="52"/>
        <v>11069565.217391305</v>
      </c>
      <c r="BA250">
        <v>2200000</v>
      </c>
      <c r="BB250" s="2">
        <f t="shared" si="58"/>
        <v>1369565.2173913042</v>
      </c>
      <c r="BC250">
        <f t="shared" si="53"/>
        <v>3569565.2173913042</v>
      </c>
      <c r="BI250">
        <v>3000000</v>
      </c>
      <c r="BJ250" s="2">
        <f t="shared" si="59"/>
        <v>4108695.6521739131</v>
      </c>
      <c r="BK250">
        <f t="shared" si="54"/>
        <v>7108695.6521739131</v>
      </c>
    </row>
    <row r="251" spans="1:63" x14ac:dyDescent="0.25">
      <c r="A251" s="1">
        <v>44441</v>
      </c>
      <c r="B251">
        <v>750000</v>
      </c>
      <c r="C251">
        <v>1700000</v>
      </c>
      <c r="D251" s="2">
        <f t="shared" si="60"/>
        <v>3729185.8695652173</v>
      </c>
      <c r="E251" s="2">
        <v>7458371.7391304346</v>
      </c>
      <c r="F251" s="2">
        <f t="shared" si="63"/>
        <v>1353043.4782608696</v>
      </c>
      <c r="G251" s="2">
        <v>2706086.9565217393</v>
      </c>
      <c r="H251">
        <f t="shared" si="62"/>
        <v>5545652.173913043</v>
      </c>
      <c r="I251">
        <v>11091304.347826086</v>
      </c>
      <c r="J251" s="2">
        <f t="shared" si="65"/>
        <v>1795652.1739130435</v>
      </c>
      <c r="K251" s="2">
        <v>3591304.3478260869</v>
      </c>
      <c r="L251" s="2">
        <f t="shared" si="64"/>
        <v>3586956.5217391304</v>
      </c>
      <c r="M251" s="2">
        <v>7173913.0434782607</v>
      </c>
      <c r="N251" s="2">
        <f t="shared" si="61"/>
        <v>19597446.739130434</v>
      </c>
      <c r="O251">
        <v>17461543</v>
      </c>
      <c r="P251">
        <v>10476925.799999999</v>
      </c>
      <c r="Q251">
        <v>12223080.1</v>
      </c>
      <c r="R251">
        <v>13969234.399999999</v>
      </c>
      <c r="S251">
        <v>15715388.699999999</v>
      </c>
      <c r="Y251">
        <v>64</v>
      </c>
      <c r="AH251">
        <v>5301850</v>
      </c>
      <c r="AI251" s="2">
        <f t="shared" si="55"/>
        <v>2156521.7391304346</v>
      </c>
      <c r="AJ251" s="2">
        <f t="shared" ref="AJ251:AJ278" si="66">AH251+AI251</f>
        <v>7458371.7391304346</v>
      </c>
      <c r="AN251">
        <v>1760000</v>
      </c>
      <c r="AO251" s="2">
        <f t="shared" si="56"/>
        <v>946086.95652173914</v>
      </c>
      <c r="AP251">
        <f t="shared" ref="AP251:AP278" si="67">AN251+AO251</f>
        <v>2706086.9565217393</v>
      </c>
      <c r="AV251">
        <v>9700000</v>
      </c>
      <c r="AW251" s="2">
        <f t="shared" si="57"/>
        <v>1391304.3478260869</v>
      </c>
      <c r="AX251">
        <f t="shared" ref="AX251:AX278" si="68">AV251+AW251</f>
        <v>11091304.347826086</v>
      </c>
      <c r="BA251">
        <v>2200000</v>
      </c>
      <c r="BB251" s="2">
        <f t="shared" si="58"/>
        <v>1391304.3478260869</v>
      </c>
      <c r="BC251">
        <f t="shared" ref="BC251:BC278" si="69">BA251+BB251</f>
        <v>3591304.3478260869</v>
      </c>
      <c r="BI251">
        <v>3000000</v>
      </c>
      <c r="BJ251" s="2">
        <f t="shared" si="59"/>
        <v>4173913.0434782607</v>
      </c>
      <c r="BK251">
        <f t="shared" si="54"/>
        <v>7173913.0434782607</v>
      </c>
    </row>
    <row r="252" spans="1:63" x14ac:dyDescent="0.25">
      <c r="A252" s="1">
        <v>44442</v>
      </c>
      <c r="B252">
        <v>750000</v>
      </c>
      <c r="C252">
        <v>1700000</v>
      </c>
      <c r="D252" s="2">
        <f t="shared" si="60"/>
        <v>3746033.6956521738</v>
      </c>
      <c r="E252" s="2">
        <v>7492067.3913043477</v>
      </c>
      <c r="F252" s="2">
        <f t="shared" si="63"/>
        <v>1360434.7826086958</v>
      </c>
      <c r="G252" s="2">
        <v>2720869.5652173916</v>
      </c>
      <c r="H252">
        <f t="shared" si="62"/>
        <v>5556521.7391304346</v>
      </c>
      <c r="I252">
        <v>11113043.478260869</v>
      </c>
      <c r="J252" s="2">
        <f t="shared" si="65"/>
        <v>1806521.7391304348</v>
      </c>
      <c r="K252" s="2">
        <v>3613043.4782608696</v>
      </c>
      <c r="L252" s="2">
        <f t="shared" si="64"/>
        <v>3619565.2173913042</v>
      </c>
      <c r="M252" s="2">
        <v>7239130.4347826084</v>
      </c>
      <c r="N252" s="2">
        <f t="shared" si="61"/>
        <v>19708642.391304348</v>
      </c>
      <c r="O252">
        <v>17461543</v>
      </c>
      <c r="P252">
        <v>10476925.799999999</v>
      </c>
      <c r="Q252">
        <v>12223080.1</v>
      </c>
      <c r="R252">
        <v>13969234.399999999</v>
      </c>
      <c r="S252">
        <v>15715388.699999999</v>
      </c>
      <c r="Y252">
        <v>65</v>
      </c>
      <c r="AH252">
        <v>5301850</v>
      </c>
      <c r="AI252" s="2">
        <f t="shared" si="55"/>
        <v>2190217.3913043477</v>
      </c>
      <c r="AJ252" s="2">
        <f t="shared" si="66"/>
        <v>7492067.3913043477</v>
      </c>
      <c r="AN252">
        <v>1760000</v>
      </c>
      <c r="AO252" s="2">
        <f t="shared" si="56"/>
        <v>960869.56521739135</v>
      </c>
      <c r="AP252">
        <f t="shared" si="67"/>
        <v>2720869.5652173916</v>
      </c>
      <c r="AV252">
        <v>9700000</v>
      </c>
      <c r="AW252" s="2">
        <f t="shared" si="57"/>
        <v>1413043.4782608696</v>
      </c>
      <c r="AX252">
        <f t="shared" si="68"/>
        <v>11113043.478260869</v>
      </c>
      <c r="BA252">
        <v>2200000</v>
      </c>
      <c r="BB252" s="2">
        <f t="shared" si="58"/>
        <v>1413043.4782608696</v>
      </c>
      <c r="BC252">
        <f t="shared" si="69"/>
        <v>3613043.4782608696</v>
      </c>
      <c r="BI252">
        <v>3000000</v>
      </c>
      <c r="BJ252" s="2">
        <f t="shared" si="59"/>
        <v>4239130.4347826084</v>
      </c>
      <c r="BK252">
        <f t="shared" ref="BK252:BK279" si="70">BI252+BJ252</f>
        <v>7239130.4347826084</v>
      </c>
    </row>
    <row r="253" spans="1:63" x14ac:dyDescent="0.25">
      <c r="A253" s="1">
        <v>44443</v>
      </c>
      <c r="B253">
        <v>750000</v>
      </c>
      <c r="C253">
        <v>1700000</v>
      </c>
      <c r="D253" s="2">
        <f t="shared" si="60"/>
        <v>3762881.5217391304</v>
      </c>
      <c r="E253" s="2">
        <v>7525763.0434782607</v>
      </c>
      <c r="F253" s="2">
        <f t="shared" si="63"/>
        <v>1367826.0869565217</v>
      </c>
      <c r="G253" s="2">
        <v>2735652.1739130435</v>
      </c>
      <c r="H253">
        <f t="shared" si="62"/>
        <v>5567391.3043478262</v>
      </c>
      <c r="I253">
        <v>11134782.608695652</v>
      </c>
      <c r="J253" s="2">
        <f t="shared" si="65"/>
        <v>1817391.3043478262</v>
      </c>
      <c r="K253" s="2">
        <v>3634782.6086956523</v>
      </c>
      <c r="L253" s="2">
        <f t="shared" si="64"/>
        <v>3652173.913043478</v>
      </c>
      <c r="M253" s="2">
        <v>7304347.8260869561</v>
      </c>
      <c r="N253" s="2">
        <f t="shared" si="61"/>
        <v>19819838.043478262</v>
      </c>
      <c r="O253">
        <v>17461543</v>
      </c>
      <c r="P253">
        <v>10476925.799999999</v>
      </c>
      <c r="Q253">
        <v>12223080.1</v>
      </c>
      <c r="R253">
        <v>13969234.399999999</v>
      </c>
      <c r="S253">
        <v>15715388.699999999</v>
      </c>
      <c r="Y253">
        <v>66</v>
      </c>
      <c r="AH253">
        <v>5301850</v>
      </c>
      <c r="AI253" s="2">
        <f t="shared" ref="AI253:AI278" si="71">$AI$279/92*Y253</f>
        <v>2223913.0434782607</v>
      </c>
      <c r="AJ253" s="2">
        <f t="shared" si="66"/>
        <v>7525763.0434782607</v>
      </c>
      <c r="AN253">
        <v>1760000</v>
      </c>
      <c r="AO253" s="2">
        <f t="shared" si="56"/>
        <v>975652.17391304346</v>
      </c>
      <c r="AP253">
        <f t="shared" si="67"/>
        <v>2735652.1739130435</v>
      </c>
      <c r="AV253">
        <v>9700000</v>
      </c>
      <c r="AW253" s="2">
        <f t="shared" si="57"/>
        <v>1434782.6086956521</v>
      </c>
      <c r="AX253">
        <f t="shared" si="68"/>
        <v>11134782.608695652</v>
      </c>
      <c r="BA253">
        <v>2200000</v>
      </c>
      <c r="BB253" s="2">
        <f t="shared" si="58"/>
        <v>1434782.6086956521</v>
      </c>
      <c r="BC253">
        <f t="shared" si="69"/>
        <v>3634782.6086956523</v>
      </c>
      <c r="BI253">
        <v>3000000</v>
      </c>
      <c r="BJ253" s="2">
        <f t="shared" si="59"/>
        <v>4304347.8260869561</v>
      </c>
      <c r="BK253">
        <f t="shared" si="70"/>
        <v>7304347.8260869561</v>
      </c>
    </row>
    <row r="254" spans="1:63" x14ac:dyDescent="0.25">
      <c r="A254" s="1">
        <v>44444</v>
      </c>
      <c r="B254">
        <v>750000</v>
      </c>
      <c r="C254">
        <v>1700000</v>
      </c>
      <c r="D254" s="2">
        <f t="shared" si="60"/>
        <v>3779729.3478260869</v>
      </c>
      <c r="E254" s="2">
        <v>7559458.6956521738</v>
      </c>
      <c r="F254" s="2">
        <f t="shared" si="63"/>
        <v>1375217.3913043479</v>
      </c>
      <c r="G254" s="2">
        <v>2750434.7826086958</v>
      </c>
      <c r="H254">
        <f t="shared" si="62"/>
        <v>5578260.8695652178</v>
      </c>
      <c r="I254">
        <v>11156521.739130436</v>
      </c>
      <c r="J254" s="2">
        <f t="shared" si="65"/>
        <v>1828260.8695652173</v>
      </c>
      <c r="K254" s="2">
        <v>3656521.7391304346</v>
      </c>
      <c r="L254" s="2">
        <f t="shared" si="64"/>
        <v>3684782.6086956523</v>
      </c>
      <c r="M254" s="2">
        <v>7369565.2173913047</v>
      </c>
      <c r="N254" s="2">
        <f t="shared" si="61"/>
        <v>19931033.695652172</v>
      </c>
      <c r="O254">
        <v>17461543</v>
      </c>
      <c r="P254">
        <v>10476925.799999999</v>
      </c>
      <c r="Q254">
        <v>12223080.1</v>
      </c>
      <c r="R254">
        <v>13969234.399999999</v>
      </c>
      <c r="S254">
        <v>15715388.699999999</v>
      </c>
      <c r="Y254">
        <v>67</v>
      </c>
      <c r="AH254">
        <v>5301850</v>
      </c>
      <c r="AI254" s="2">
        <f t="shared" si="71"/>
        <v>2257608.6956521738</v>
      </c>
      <c r="AJ254" s="2">
        <f t="shared" si="66"/>
        <v>7559458.6956521738</v>
      </c>
      <c r="AN254">
        <v>1760000</v>
      </c>
      <c r="AO254" s="2">
        <f t="shared" ref="AO254:AO278" si="72">$AO$279/92*Y254</f>
        <v>990434.78260869568</v>
      </c>
      <c r="AP254">
        <f t="shared" si="67"/>
        <v>2750434.7826086958</v>
      </c>
      <c r="AV254">
        <v>9700000</v>
      </c>
      <c r="AW254" s="2">
        <f t="shared" ref="AW254:AW278" si="73">$AW$279/92*Y254</f>
        <v>1456521.7391304348</v>
      </c>
      <c r="AX254">
        <f t="shared" si="68"/>
        <v>11156521.739130436</v>
      </c>
      <c r="BA254">
        <v>2200000</v>
      </c>
      <c r="BB254" s="2">
        <f t="shared" ref="BB254:BB278" si="74">$BB$279/92*Y254</f>
        <v>1456521.7391304348</v>
      </c>
      <c r="BC254">
        <f t="shared" si="69"/>
        <v>3656521.7391304346</v>
      </c>
      <c r="BI254">
        <v>3000000</v>
      </c>
      <c r="BJ254" s="2">
        <f t="shared" ref="BJ254:BJ278" si="75">$BJ$279/92*Y254</f>
        <v>4369565.2173913047</v>
      </c>
      <c r="BK254">
        <f t="shared" si="70"/>
        <v>7369565.2173913047</v>
      </c>
    </row>
    <row r="255" spans="1:63" x14ac:dyDescent="0.25">
      <c r="A255" s="1">
        <v>44445</v>
      </c>
      <c r="B255">
        <v>750000</v>
      </c>
      <c r="C255">
        <v>1700000</v>
      </c>
      <c r="D255" s="2">
        <f t="shared" si="60"/>
        <v>3796577.1739130435</v>
      </c>
      <c r="E255" s="2">
        <v>7593154.3478260869</v>
      </c>
      <c r="F255" s="2">
        <f t="shared" si="63"/>
        <v>1382608.6956521738</v>
      </c>
      <c r="G255" s="2">
        <v>2765217.3913043477</v>
      </c>
      <c r="H255">
        <f t="shared" si="62"/>
        <v>5589130.4347826084</v>
      </c>
      <c r="I255">
        <v>11178260.869565217</v>
      </c>
      <c r="J255" s="2">
        <f t="shared" si="65"/>
        <v>1839130.4347826086</v>
      </c>
      <c r="K255" s="2">
        <v>3678260.8695652173</v>
      </c>
      <c r="L255" s="2">
        <f t="shared" si="64"/>
        <v>3717391.3043478262</v>
      </c>
      <c r="M255" s="2">
        <v>7434782.6086956523</v>
      </c>
      <c r="N255" s="2">
        <f t="shared" si="61"/>
        <v>20042229.347826086</v>
      </c>
      <c r="O255">
        <v>17461543</v>
      </c>
      <c r="P255">
        <v>10476925.799999999</v>
      </c>
      <c r="Q255">
        <v>12223080.1</v>
      </c>
      <c r="R255">
        <v>13969234.399999999</v>
      </c>
      <c r="S255">
        <v>15715388.699999999</v>
      </c>
      <c r="Y255">
        <v>68</v>
      </c>
      <c r="AH255">
        <v>5301850</v>
      </c>
      <c r="AI255" s="2">
        <f t="shared" si="71"/>
        <v>2291304.3478260869</v>
      </c>
      <c r="AJ255" s="2">
        <f t="shared" si="66"/>
        <v>7593154.3478260869</v>
      </c>
      <c r="AN255">
        <v>1760000</v>
      </c>
      <c r="AO255" s="2">
        <f t="shared" si="72"/>
        <v>1005217.3913043478</v>
      </c>
      <c r="AP255">
        <f t="shared" si="67"/>
        <v>2765217.3913043477</v>
      </c>
      <c r="AV255">
        <v>9700000</v>
      </c>
      <c r="AW255" s="2">
        <f t="shared" si="73"/>
        <v>1478260.8695652173</v>
      </c>
      <c r="AX255">
        <f t="shared" si="68"/>
        <v>11178260.869565217</v>
      </c>
      <c r="BA255">
        <v>2200000</v>
      </c>
      <c r="BB255" s="2">
        <f t="shared" si="74"/>
        <v>1478260.8695652173</v>
      </c>
      <c r="BC255">
        <f t="shared" si="69"/>
        <v>3678260.8695652173</v>
      </c>
      <c r="BI255">
        <v>3000000</v>
      </c>
      <c r="BJ255" s="2">
        <f t="shared" si="75"/>
        <v>4434782.6086956523</v>
      </c>
      <c r="BK255">
        <f t="shared" si="70"/>
        <v>7434782.6086956523</v>
      </c>
    </row>
    <row r="256" spans="1:63" x14ac:dyDescent="0.25">
      <c r="A256" s="1">
        <v>44446</v>
      </c>
      <c r="B256">
        <v>750000</v>
      </c>
      <c r="C256">
        <v>1700000</v>
      </c>
      <c r="D256" s="2">
        <f t="shared" si="60"/>
        <v>3813425</v>
      </c>
      <c r="E256" s="2">
        <v>7626850</v>
      </c>
      <c r="F256" s="2">
        <f t="shared" si="63"/>
        <v>1390000</v>
      </c>
      <c r="G256" s="2">
        <v>2780000</v>
      </c>
      <c r="H256">
        <f t="shared" si="62"/>
        <v>5600000</v>
      </c>
      <c r="I256">
        <v>11200000</v>
      </c>
      <c r="J256" s="2">
        <f t="shared" si="65"/>
        <v>1850000</v>
      </c>
      <c r="K256" s="2">
        <v>3700000</v>
      </c>
      <c r="L256" s="2">
        <f t="shared" si="64"/>
        <v>3750000</v>
      </c>
      <c r="M256" s="2">
        <v>7500000</v>
      </c>
      <c r="N256" s="2">
        <f t="shared" si="61"/>
        <v>20153425</v>
      </c>
      <c r="O256">
        <v>17461543</v>
      </c>
      <c r="P256">
        <v>10476925.799999999</v>
      </c>
      <c r="Q256">
        <v>12223080.1</v>
      </c>
      <c r="R256">
        <v>13969234.399999999</v>
      </c>
      <c r="S256">
        <v>15715388.699999999</v>
      </c>
      <c r="Y256">
        <v>69</v>
      </c>
      <c r="AH256">
        <v>5301850</v>
      </c>
      <c r="AI256" s="2">
        <f t="shared" si="71"/>
        <v>2325000</v>
      </c>
      <c r="AJ256" s="2">
        <f t="shared" si="66"/>
        <v>7626850</v>
      </c>
      <c r="AN256">
        <v>1760000</v>
      </c>
      <c r="AO256" s="2">
        <f t="shared" si="72"/>
        <v>1020000</v>
      </c>
      <c r="AP256">
        <f t="shared" si="67"/>
        <v>2780000</v>
      </c>
      <c r="AV256">
        <v>9700000</v>
      </c>
      <c r="AW256" s="2">
        <f t="shared" si="73"/>
        <v>1500000</v>
      </c>
      <c r="AX256">
        <f t="shared" si="68"/>
        <v>11200000</v>
      </c>
      <c r="BA256">
        <v>2200000</v>
      </c>
      <c r="BB256" s="2">
        <f t="shared" si="74"/>
        <v>1500000</v>
      </c>
      <c r="BC256">
        <f t="shared" si="69"/>
        <v>3700000</v>
      </c>
      <c r="BI256">
        <v>3000000</v>
      </c>
      <c r="BJ256" s="2">
        <f t="shared" si="75"/>
        <v>4500000</v>
      </c>
      <c r="BK256">
        <f t="shared" si="70"/>
        <v>7500000</v>
      </c>
    </row>
    <row r="257" spans="1:63" x14ac:dyDescent="0.25">
      <c r="A257" s="1">
        <v>44447</v>
      </c>
      <c r="B257">
        <v>750000</v>
      </c>
      <c r="C257">
        <v>1700000</v>
      </c>
      <c r="D257" s="2">
        <f t="shared" si="60"/>
        <v>3830272.8260869561</v>
      </c>
      <c r="E257" s="2">
        <v>7660545.6521739122</v>
      </c>
      <c r="F257" s="2">
        <f t="shared" si="63"/>
        <v>1397391.3043478262</v>
      </c>
      <c r="G257" s="2">
        <v>2794782.6086956523</v>
      </c>
      <c r="H257">
        <f t="shared" si="62"/>
        <v>5610869.5652173916</v>
      </c>
      <c r="I257">
        <v>11221739.130434783</v>
      </c>
      <c r="J257" s="2">
        <f t="shared" si="65"/>
        <v>1860869.5652173911</v>
      </c>
      <c r="K257" s="2">
        <v>3721739.1304347822</v>
      </c>
      <c r="L257" s="2">
        <f t="shared" si="64"/>
        <v>3782608.6956521738</v>
      </c>
      <c r="M257" s="2">
        <v>7565217.3913043477</v>
      </c>
      <c r="N257" s="2">
        <f t="shared" si="61"/>
        <v>20264620.652173914</v>
      </c>
      <c r="O257">
        <v>17461543</v>
      </c>
      <c r="P257">
        <v>10476925.799999999</v>
      </c>
      <c r="Q257">
        <v>12223080.1</v>
      </c>
      <c r="R257">
        <v>13969234.399999999</v>
      </c>
      <c r="S257">
        <v>15715388.699999999</v>
      </c>
      <c r="Y257">
        <v>70</v>
      </c>
      <c r="AH257">
        <v>5301850</v>
      </c>
      <c r="AI257" s="2">
        <f t="shared" si="71"/>
        <v>2358695.6521739126</v>
      </c>
      <c r="AJ257" s="2">
        <f t="shared" si="66"/>
        <v>7660545.6521739122</v>
      </c>
      <c r="AN257">
        <v>1760000</v>
      </c>
      <c r="AO257" s="2">
        <f t="shared" si="72"/>
        <v>1034782.6086956522</v>
      </c>
      <c r="AP257">
        <f t="shared" si="67"/>
        <v>2794782.6086956523</v>
      </c>
      <c r="AV257">
        <v>9700000</v>
      </c>
      <c r="AW257" s="2">
        <f t="shared" si="73"/>
        <v>1521739.1304347825</v>
      </c>
      <c r="AX257">
        <f t="shared" si="68"/>
        <v>11221739.130434783</v>
      </c>
      <c r="BA257">
        <v>2200000</v>
      </c>
      <c r="BB257" s="2">
        <f t="shared" si="74"/>
        <v>1521739.1304347825</v>
      </c>
      <c r="BC257">
        <f t="shared" si="69"/>
        <v>3721739.1304347822</v>
      </c>
      <c r="BI257">
        <v>3000000</v>
      </c>
      <c r="BJ257" s="2">
        <f t="shared" si="75"/>
        <v>4565217.3913043477</v>
      </c>
      <c r="BK257">
        <f t="shared" si="70"/>
        <v>7565217.3913043477</v>
      </c>
    </row>
    <row r="258" spans="1:63" x14ac:dyDescent="0.25">
      <c r="A258" s="1">
        <v>44448</v>
      </c>
      <c r="B258">
        <v>750000</v>
      </c>
      <c r="C258">
        <v>1700000</v>
      </c>
      <c r="D258" s="2">
        <f t="shared" ref="D258:D321" si="76">E258/2</f>
        <v>3847120.6521739131</v>
      </c>
      <c r="E258" s="2">
        <v>7694241.3043478262</v>
      </c>
      <c r="F258" s="2">
        <f t="shared" si="63"/>
        <v>1404782.6086956523</v>
      </c>
      <c r="G258" s="2">
        <v>2809565.2173913047</v>
      </c>
      <c r="H258">
        <f t="shared" si="62"/>
        <v>5621739.1304347822</v>
      </c>
      <c r="I258">
        <v>11243478.260869564</v>
      </c>
      <c r="J258" s="2">
        <f t="shared" si="65"/>
        <v>1871739.1304347827</v>
      </c>
      <c r="K258" s="2">
        <v>3743478.2608695654</v>
      </c>
      <c r="L258" s="2">
        <f t="shared" si="64"/>
        <v>3815217.3913043477</v>
      </c>
      <c r="M258" s="2">
        <v>7630434.7826086953</v>
      </c>
      <c r="N258" s="2">
        <f t="shared" si="61"/>
        <v>20375816.304347828</v>
      </c>
      <c r="O258">
        <v>17461543</v>
      </c>
      <c r="P258">
        <v>10476925.799999999</v>
      </c>
      <c r="Q258">
        <v>12223080.1</v>
      </c>
      <c r="R258">
        <v>13969234.399999999</v>
      </c>
      <c r="S258">
        <v>15715388.699999999</v>
      </c>
      <c r="Y258">
        <v>71</v>
      </c>
      <c r="AH258">
        <v>5301850</v>
      </c>
      <c r="AI258" s="2">
        <f t="shared" si="71"/>
        <v>2392391.3043478257</v>
      </c>
      <c r="AJ258" s="2">
        <f t="shared" si="66"/>
        <v>7694241.3043478262</v>
      </c>
      <c r="AN258">
        <v>1760000</v>
      </c>
      <c r="AO258" s="2">
        <f t="shared" si="72"/>
        <v>1049565.2173913044</v>
      </c>
      <c r="AP258">
        <f t="shared" si="67"/>
        <v>2809565.2173913047</v>
      </c>
      <c r="AV258">
        <v>9700000</v>
      </c>
      <c r="AW258" s="2">
        <f t="shared" si="73"/>
        <v>1543478.2608695652</v>
      </c>
      <c r="AX258">
        <f t="shared" si="68"/>
        <v>11243478.260869564</v>
      </c>
      <c r="BA258">
        <v>2200000</v>
      </c>
      <c r="BB258" s="2">
        <f t="shared" si="74"/>
        <v>1543478.2608695652</v>
      </c>
      <c r="BC258">
        <f t="shared" si="69"/>
        <v>3743478.2608695654</v>
      </c>
      <c r="BI258">
        <v>3000000</v>
      </c>
      <c r="BJ258" s="2">
        <f t="shared" si="75"/>
        <v>4630434.7826086953</v>
      </c>
      <c r="BK258">
        <f t="shared" si="70"/>
        <v>7630434.7826086953</v>
      </c>
    </row>
    <row r="259" spans="1:63" x14ac:dyDescent="0.25">
      <c r="A259" s="1">
        <v>44449</v>
      </c>
      <c r="B259">
        <v>750000</v>
      </c>
      <c r="C259">
        <v>1700000</v>
      </c>
      <c r="D259" s="2">
        <f t="shared" si="76"/>
        <v>3863968.4782608692</v>
      </c>
      <c r="E259" s="2">
        <v>7727936.9565217383</v>
      </c>
      <c r="F259" s="2">
        <f t="shared" si="63"/>
        <v>1412173.9130434783</v>
      </c>
      <c r="G259" s="2">
        <v>2824347.8260869565</v>
      </c>
      <c r="H259">
        <f t="shared" si="62"/>
        <v>5632608.6956521738</v>
      </c>
      <c r="I259">
        <v>11265217.391304348</v>
      </c>
      <c r="J259" s="2">
        <f t="shared" si="65"/>
        <v>1882608.6956521738</v>
      </c>
      <c r="K259" s="2">
        <v>3765217.3913043477</v>
      </c>
      <c r="L259" s="2">
        <f t="shared" si="64"/>
        <v>3847826.0869565215</v>
      </c>
      <c r="M259" s="2">
        <v>7695652.173913043</v>
      </c>
      <c r="N259" s="2">
        <f t="shared" ref="N259:N322" si="77">D259+F259+H259+J259+M259</f>
        <v>20487011.956521738</v>
      </c>
      <c r="O259">
        <v>17461543</v>
      </c>
      <c r="P259">
        <v>10476925.799999999</v>
      </c>
      <c r="Q259">
        <v>12223080.1</v>
      </c>
      <c r="R259">
        <v>13969234.399999999</v>
      </c>
      <c r="S259">
        <v>15715388.699999999</v>
      </c>
      <c r="Y259">
        <v>72</v>
      </c>
      <c r="AH259">
        <v>5301850</v>
      </c>
      <c r="AI259" s="2">
        <f t="shared" si="71"/>
        <v>2426086.9565217388</v>
      </c>
      <c r="AJ259" s="2">
        <f t="shared" si="66"/>
        <v>7727936.9565217383</v>
      </c>
      <c r="AN259">
        <v>1760000</v>
      </c>
      <c r="AO259" s="2">
        <f t="shared" si="72"/>
        <v>1064347.8260869565</v>
      </c>
      <c r="AP259">
        <f t="shared" si="67"/>
        <v>2824347.8260869565</v>
      </c>
      <c r="AV259">
        <v>9700000</v>
      </c>
      <c r="AW259" s="2">
        <f t="shared" si="73"/>
        <v>1565217.3913043477</v>
      </c>
      <c r="AX259">
        <f t="shared" si="68"/>
        <v>11265217.391304348</v>
      </c>
      <c r="BA259">
        <v>2200000</v>
      </c>
      <c r="BB259" s="2">
        <f t="shared" si="74"/>
        <v>1565217.3913043477</v>
      </c>
      <c r="BC259">
        <f t="shared" si="69"/>
        <v>3765217.3913043477</v>
      </c>
      <c r="BI259">
        <v>3000000</v>
      </c>
      <c r="BJ259" s="2">
        <f t="shared" si="75"/>
        <v>4695652.173913043</v>
      </c>
      <c r="BK259">
        <f t="shared" si="70"/>
        <v>7695652.173913043</v>
      </c>
    </row>
    <row r="260" spans="1:63" x14ac:dyDescent="0.25">
      <c r="A260" s="1">
        <v>44450</v>
      </c>
      <c r="B260">
        <v>750000</v>
      </c>
      <c r="C260">
        <v>1700000</v>
      </c>
      <c r="D260" s="2">
        <f t="shared" si="76"/>
        <v>3880816.3043478262</v>
      </c>
      <c r="E260" s="2">
        <v>7761632.6086956523</v>
      </c>
      <c r="F260" s="2">
        <f t="shared" si="63"/>
        <v>1419565.2173913042</v>
      </c>
      <c r="G260" s="2">
        <v>2839130.4347826084</v>
      </c>
      <c r="H260">
        <f t="shared" si="62"/>
        <v>5643478.2608695654</v>
      </c>
      <c r="I260">
        <v>11286956.521739131</v>
      </c>
      <c r="J260" s="2">
        <f t="shared" si="65"/>
        <v>1893478.2608695652</v>
      </c>
      <c r="K260" s="2">
        <v>3786956.5217391304</v>
      </c>
      <c r="L260" s="2">
        <f t="shared" si="64"/>
        <v>3880434.7826086958</v>
      </c>
      <c r="M260" s="2">
        <v>7760869.5652173916</v>
      </c>
      <c r="N260" s="2">
        <f t="shared" si="77"/>
        <v>20598207.608695652</v>
      </c>
      <c r="O260">
        <v>17461543</v>
      </c>
      <c r="P260">
        <v>10476925.799999999</v>
      </c>
      <c r="Q260">
        <v>12223080.1</v>
      </c>
      <c r="R260">
        <v>13969234.399999999</v>
      </c>
      <c r="S260">
        <v>15715388.699999999</v>
      </c>
      <c r="Y260">
        <v>73</v>
      </c>
      <c r="AH260">
        <v>5301850</v>
      </c>
      <c r="AI260" s="2">
        <f t="shared" si="71"/>
        <v>2459782.6086956519</v>
      </c>
      <c r="AJ260" s="2">
        <f t="shared" si="66"/>
        <v>7761632.6086956523</v>
      </c>
      <c r="AN260">
        <v>1760000</v>
      </c>
      <c r="AO260" s="2">
        <f t="shared" si="72"/>
        <v>1079130.4347826086</v>
      </c>
      <c r="AP260">
        <f t="shared" si="67"/>
        <v>2839130.4347826084</v>
      </c>
      <c r="AV260">
        <v>9700000</v>
      </c>
      <c r="AW260" s="2">
        <f t="shared" si="73"/>
        <v>1586956.5217391304</v>
      </c>
      <c r="AX260">
        <f t="shared" si="68"/>
        <v>11286956.521739131</v>
      </c>
      <c r="BA260">
        <v>2200000</v>
      </c>
      <c r="BB260" s="2">
        <f t="shared" si="74"/>
        <v>1586956.5217391304</v>
      </c>
      <c r="BC260">
        <f t="shared" si="69"/>
        <v>3786956.5217391304</v>
      </c>
      <c r="BI260">
        <v>3000000</v>
      </c>
      <c r="BJ260" s="2">
        <f t="shared" si="75"/>
        <v>4760869.5652173916</v>
      </c>
      <c r="BK260">
        <f t="shared" si="70"/>
        <v>7760869.5652173916</v>
      </c>
    </row>
    <row r="261" spans="1:63" x14ac:dyDescent="0.25">
      <c r="A261" s="1">
        <v>44451</v>
      </c>
      <c r="B261">
        <v>750000</v>
      </c>
      <c r="C261">
        <v>1700000</v>
      </c>
      <c r="D261" s="2">
        <f t="shared" si="76"/>
        <v>3897664.1304347822</v>
      </c>
      <c r="E261" s="2">
        <v>7795328.2608695645</v>
      </c>
      <c r="F261" s="2">
        <f t="shared" si="63"/>
        <v>1426956.5217391304</v>
      </c>
      <c r="G261" s="2">
        <v>2853913.0434782607</v>
      </c>
      <c r="H261">
        <f t="shared" si="62"/>
        <v>5654347.826086957</v>
      </c>
      <c r="I261">
        <v>11308695.652173914</v>
      </c>
      <c r="J261" s="2">
        <f t="shared" si="65"/>
        <v>1904347.8260869565</v>
      </c>
      <c r="K261" s="2">
        <v>3808695.6521739131</v>
      </c>
      <c r="L261" s="2">
        <f t="shared" si="64"/>
        <v>3913043.4782608696</v>
      </c>
      <c r="M261" s="2">
        <v>7826086.9565217393</v>
      </c>
      <c r="N261" s="2">
        <f t="shared" si="77"/>
        <v>20709403.260869566</v>
      </c>
      <c r="O261">
        <v>17461543</v>
      </c>
      <c r="P261">
        <v>10476925.799999999</v>
      </c>
      <c r="Q261">
        <v>12223080.1</v>
      </c>
      <c r="R261">
        <v>13969234.399999999</v>
      </c>
      <c r="S261">
        <v>15715388.699999999</v>
      </c>
      <c r="Y261">
        <v>74</v>
      </c>
      <c r="AH261">
        <v>5301850</v>
      </c>
      <c r="AI261" s="2">
        <f t="shared" si="71"/>
        <v>2493478.260869565</v>
      </c>
      <c r="AJ261" s="2">
        <f t="shared" si="66"/>
        <v>7795328.2608695645</v>
      </c>
      <c r="AN261">
        <v>1760000</v>
      </c>
      <c r="AO261" s="2">
        <f t="shared" si="72"/>
        <v>1093913.043478261</v>
      </c>
      <c r="AP261">
        <f t="shared" si="67"/>
        <v>2853913.0434782607</v>
      </c>
      <c r="AV261">
        <v>9700000</v>
      </c>
      <c r="AW261" s="2">
        <f t="shared" si="73"/>
        <v>1608695.6521739131</v>
      </c>
      <c r="AX261">
        <f t="shared" si="68"/>
        <v>11308695.652173914</v>
      </c>
      <c r="BA261">
        <v>2200000</v>
      </c>
      <c r="BB261" s="2">
        <f t="shared" si="74"/>
        <v>1608695.6521739131</v>
      </c>
      <c r="BC261">
        <f t="shared" si="69"/>
        <v>3808695.6521739131</v>
      </c>
      <c r="BI261">
        <v>3000000</v>
      </c>
      <c r="BJ261" s="2">
        <f t="shared" si="75"/>
        <v>4826086.9565217393</v>
      </c>
      <c r="BK261">
        <f t="shared" si="70"/>
        <v>7826086.9565217393</v>
      </c>
    </row>
    <row r="262" spans="1:63" x14ac:dyDescent="0.25">
      <c r="A262" s="1">
        <v>44452</v>
      </c>
      <c r="B262">
        <v>750000</v>
      </c>
      <c r="C262">
        <v>1700000</v>
      </c>
      <c r="D262" s="2">
        <f t="shared" si="76"/>
        <v>3914511.9565217393</v>
      </c>
      <c r="E262" s="2">
        <v>7829023.9130434785</v>
      </c>
      <c r="F262" s="2">
        <f t="shared" si="63"/>
        <v>1434347.8260869565</v>
      </c>
      <c r="G262" s="2">
        <v>2868695.6521739131</v>
      </c>
      <c r="H262">
        <f t="shared" si="62"/>
        <v>5665217.3913043477</v>
      </c>
      <c r="I262">
        <v>11330434.782608695</v>
      </c>
      <c r="J262" s="2">
        <f t="shared" si="65"/>
        <v>1915217.3913043477</v>
      </c>
      <c r="K262" s="2">
        <v>3830434.7826086953</v>
      </c>
      <c r="L262" s="2">
        <f t="shared" si="64"/>
        <v>3945652.1739130435</v>
      </c>
      <c r="M262" s="2">
        <v>7891304.3478260869</v>
      </c>
      <c r="N262" s="2">
        <f t="shared" si="77"/>
        <v>20820598.913043477</v>
      </c>
      <c r="O262">
        <v>17461543</v>
      </c>
      <c r="P262">
        <v>10476925.799999999</v>
      </c>
      <c r="Q262">
        <v>12223080.1</v>
      </c>
      <c r="R262">
        <v>13969234.399999999</v>
      </c>
      <c r="S262">
        <v>15715388.699999999</v>
      </c>
      <c r="Y262">
        <v>75</v>
      </c>
      <c r="AH262">
        <v>5301850</v>
      </c>
      <c r="AI262" s="2">
        <f t="shared" si="71"/>
        <v>2527173.913043478</v>
      </c>
      <c r="AJ262" s="2">
        <f t="shared" si="66"/>
        <v>7829023.9130434785</v>
      </c>
      <c r="AN262">
        <v>1760000</v>
      </c>
      <c r="AO262" s="2">
        <f t="shared" si="72"/>
        <v>1108695.6521739131</v>
      </c>
      <c r="AP262">
        <f t="shared" si="67"/>
        <v>2868695.6521739131</v>
      </c>
      <c r="AV262">
        <v>9700000</v>
      </c>
      <c r="AW262" s="2">
        <f t="shared" si="73"/>
        <v>1630434.7826086956</v>
      </c>
      <c r="AX262">
        <f t="shared" si="68"/>
        <v>11330434.782608695</v>
      </c>
      <c r="BA262">
        <v>2200000</v>
      </c>
      <c r="BB262" s="2">
        <f t="shared" si="74"/>
        <v>1630434.7826086956</v>
      </c>
      <c r="BC262">
        <f t="shared" si="69"/>
        <v>3830434.7826086953</v>
      </c>
      <c r="BI262">
        <v>3000000</v>
      </c>
      <c r="BJ262" s="2">
        <f t="shared" si="75"/>
        <v>4891304.3478260869</v>
      </c>
      <c r="BK262">
        <f t="shared" si="70"/>
        <v>7891304.3478260869</v>
      </c>
    </row>
    <row r="263" spans="1:63" x14ac:dyDescent="0.25">
      <c r="A263" s="1">
        <v>44453</v>
      </c>
      <c r="B263">
        <v>750000</v>
      </c>
      <c r="C263">
        <v>1700000</v>
      </c>
      <c r="D263" s="2">
        <f t="shared" si="76"/>
        <v>3931359.7826086953</v>
      </c>
      <c r="E263" s="2">
        <v>7862719.5652173907</v>
      </c>
      <c r="F263" s="2">
        <f t="shared" si="63"/>
        <v>1441739.1304347827</v>
      </c>
      <c r="G263" s="2">
        <v>2883478.2608695654</v>
      </c>
      <c r="H263">
        <f t="shared" ref="H263:H326" si="78">I263/2</f>
        <v>5676086.9565217393</v>
      </c>
      <c r="I263">
        <v>11352173.913043479</v>
      </c>
      <c r="J263" s="2">
        <f t="shared" si="65"/>
        <v>1926086.9565217393</v>
      </c>
      <c r="K263" s="2">
        <v>3852173.9130434785</v>
      </c>
      <c r="L263" s="2">
        <f t="shared" si="64"/>
        <v>3978260.8695652173</v>
      </c>
      <c r="M263" s="2">
        <v>7956521.7391304346</v>
      </c>
      <c r="N263" s="2">
        <f t="shared" si="77"/>
        <v>20931794.565217391</v>
      </c>
      <c r="O263">
        <v>17461543</v>
      </c>
      <c r="P263">
        <v>10476925.799999999</v>
      </c>
      <c r="Q263">
        <v>12223080.1</v>
      </c>
      <c r="R263">
        <v>13969234.399999999</v>
      </c>
      <c r="S263">
        <v>15715388.699999999</v>
      </c>
      <c r="Y263">
        <v>76</v>
      </c>
      <c r="AH263">
        <v>5301850</v>
      </c>
      <c r="AI263" s="2">
        <f t="shared" si="71"/>
        <v>2560869.5652173911</v>
      </c>
      <c r="AJ263" s="2">
        <f t="shared" si="66"/>
        <v>7862719.5652173907</v>
      </c>
      <c r="AN263">
        <v>1760000</v>
      </c>
      <c r="AO263" s="2">
        <f t="shared" si="72"/>
        <v>1123478.2608695652</v>
      </c>
      <c r="AP263">
        <f t="shared" si="67"/>
        <v>2883478.2608695654</v>
      </c>
      <c r="AV263">
        <v>9700000</v>
      </c>
      <c r="AW263" s="2">
        <f t="shared" si="73"/>
        <v>1652173.9130434783</v>
      </c>
      <c r="AX263">
        <f t="shared" si="68"/>
        <v>11352173.913043479</v>
      </c>
      <c r="BA263">
        <v>2200000</v>
      </c>
      <c r="BB263" s="2">
        <f t="shared" si="74"/>
        <v>1652173.9130434783</v>
      </c>
      <c r="BC263">
        <f t="shared" si="69"/>
        <v>3852173.9130434785</v>
      </c>
      <c r="BI263">
        <v>3000000</v>
      </c>
      <c r="BJ263" s="2">
        <f t="shared" si="75"/>
        <v>4956521.7391304346</v>
      </c>
      <c r="BK263">
        <f t="shared" si="70"/>
        <v>7956521.7391304346</v>
      </c>
    </row>
    <row r="264" spans="1:63" x14ac:dyDescent="0.25">
      <c r="A264" s="1">
        <v>44454</v>
      </c>
      <c r="B264">
        <v>750000</v>
      </c>
      <c r="C264">
        <v>1700000</v>
      </c>
      <c r="D264" s="2">
        <f t="shared" si="76"/>
        <v>3948207.6086956523</v>
      </c>
      <c r="E264" s="2">
        <v>7896415.2173913047</v>
      </c>
      <c r="F264" s="2">
        <f t="shared" ref="F264:F327" si="79">G264/2</f>
        <v>1449130.4347826086</v>
      </c>
      <c r="G264" s="2">
        <v>2898260.8695652173</v>
      </c>
      <c r="H264">
        <f t="shared" si="78"/>
        <v>5686956.5217391308</v>
      </c>
      <c r="I264">
        <v>11373913.043478262</v>
      </c>
      <c r="J264" s="2">
        <f t="shared" si="65"/>
        <v>1936956.5217391304</v>
      </c>
      <c r="K264" s="2">
        <v>3873913.0434782607</v>
      </c>
      <c r="L264" s="2">
        <f t="shared" si="64"/>
        <v>4010869.5652173911</v>
      </c>
      <c r="M264" s="2">
        <v>8021739.1304347822</v>
      </c>
      <c r="N264" s="2">
        <f t="shared" si="77"/>
        <v>21042990.217391305</v>
      </c>
      <c r="O264">
        <v>17461543</v>
      </c>
      <c r="P264">
        <v>10476925.799999999</v>
      </c>
      <c r="Q264">
        <v>12223080.1</v>
      </c>
      <c r="R264">
        <v>13969234.399999999</v>
      </c>
      <c r="S264">
        <v>15715388.699999999</v>
      </c>
      <c r="Y264">
        <v>77</v>
      </c>
      <c r="AH264">
        <v>5301850</v>
      </c>
      <c r="AI264" s="2">
        <f t="shared" si="71"/>
        <v>2594565.2173913042</v>
      </c>
      <c r="AJ264" s="2">
        <f t="shared" si="66"/>
        <v>7896415.2173913047</v>
      </c>
      <c r="AN264">
        <v>1760000</v>
      </c>
      <c r="AO264" s="2">
        <f t="shared" si="72"/>
        <v>1138260.8695652173</v>
      </c>
      <c r="AP264">
        <f t="shared" si="67"/>
        <v>2898260.8695652173</v>
      </c>
      <c r="AV264">
        <v>9700000</v>
      </c>
      <c r="AW264" s="2">
        <f t="shared" si="73"/>
        <v>1673913.0434782607</v>
      </c>
      <c r="AX264">
        <f t="shared" si="68"/>
        <v>11373913.043478262</v>
      </c>
      <c r="BA264">
        <v>2200000</v>
      </c>
      <c r="BB264" s="2">
        <f t="shared" si="74"/>
        <v>1673913.0434782607</v>
      </c>
      <c r="BC264">
        <f t="shared" si="69"/>
        <v>3873913.0434782607</v>
      </c>
      <c r="BI264">
        <v>3000000</v>
      </c>
      <c r="BJ264" s="2">
        <f t="shared" si="75"/>
        <v>5021739.1304347822</v>
      </c>
      <c r="BK264">
        <f t="shared" si="70"/>
        <v>8021739.1304347822</v>
      </c>
    </row>
    <row r="265" spans="1:63" x14ac:dyDescent="0.25">
      <c r="A265" s="1">
        <v>44455</v>
      </c>
      <c r="B265">
        <v>750000</v>
      </c>
      <c r="C265">
        <v>1700000</v>
      </c>
      <c r="D265" s="2">
        <f t="shared" si="76"/>
        <v>3965055.4347826084</v>
      </c>
      <c r="E265" s="2">
        <v>7930110.8695652168</v>
      </c>
      <c r="F265" s="2">
        <f t="shared" si="79"/>
        <v>1456521.7391304348</v>
      </c>
      <c r="G265" s="2">
        <v>2913043.4782608696</v>
      </c>
      <c r="H265">
        <f t="shared" si="78"/>
        <v>5697826.0869565215</v>
      </c>
      <c r="I265">
        <v>11395652.173913043</v>
      </c>
      <c r="J265" s="2">
        <f t="shared" si="65"/>
        <v>1947826.0869565217</v>
      </c>
      <c r="K265" s="2">
        <v>3895652.1739130435</v>
      </c>
      <c r="L265" s="2">
        <f t="shared" si="64"/>
        <v>4043478.260869565</v>
      </c>
      <c r="M265" s="2">
        <v>8086956.5217391299</v>
      </c>
      <c r="N265" s="2">
        <f t="shared" si="77"/>
        <v>21154185.869565215</v>
      </c>
      <c r="O265">
        <v>17461543</v>
      </c>
      <c r="P265">
        <v>10476925.799999999</v>
      </c>
      <c r="Q265">
        <v>12223080.1</v>
      </c>
      <c r="R265">
        <v>13969234.399999999</v>
      </c>
      <c r="S265">
        <v>15715388.699999999</v>
      </c>
      <c r="Y265">
        <v>78</v>
      </c>
      <c r="AH265">
        <v>5301850</v>
      </c>
      <c r="AI265" s="2">
        <f t="shared" si="71"/>
        <v>2628260.8695652173</v>
      </c>
      <c r="AJ265" s="2">
        <f t="shared" si="66"/>
        <v>7930110.8695652168</v>
      </c>
      <c r="AN265">
        <v>1760000</v>
      </c>
      <c r="AO265" s="2">
        <f t="shared" si="72"/>
        <v>1153043.4782608696</v>
      </c>
      <c r="AP265">
        <f t="shared" si="67"/>
        <v>2913043.4782608696</v>
      </c>
      <c r="AV265">
        <v>9700000</v>
      </c>
      <c r="AW265" s="2">
        <f t="shared" si="73"/>
        <v>1695652.1739130435</v>
      </c>
      <c r="AX265">
        <f t="shared" si="68"/>
        <v>11395652.173913043</v>
      </c>
      <c r="BA265">
        <v>2200000</v>
      </c>
      <c r="BB265" s="2">
        <f t="shared" si="74"/>
        <v>1695652.1739130435</v>
      </c>
      <c r="BC265">
        <f t="shared" si="69"/>
        <v>3895652.1739130435</v>
      </c>
      <c r="BI265">
        <v>3000000</v>
      </c>
      <c r="BJ265" s="2">
        <f t="shared" si="75"/>
        <v>5086956.5217391299</v>
      </c>
      <c r="BK265">
        <f t="shared" si="70"/>
        <v>8086956.5217391299</v>
      </c>
    </row>
    <row r="266" spans="1:63" x14ac:dyDescent="0.25">
      <c r="A266" s="1">
        <v>44456</v>
      </c>
      <c r="B266">
        <v>750000</v>
      </c>
      <c r="C266">
        <v>1700000</v>
      </c>
      <c r="D266" s="2">
        <f t="shared" si="76"/>
        <v>3981903.2608695654</v>
      </c>
      <c r="E266" s="2">
        <v>7963806.5217391308</v>
      </c>
      <c r="F266" s="2">
        <f t="shared" si="79"/>
        <v>1463913.0434782607</v>
      </c>
      <c r="G266" s="2">
        <v>2927826.0869565215</v>
      </c>
      <c r="H266">
        <f t="shared" si="78"/>
        <v>5708695.6521739131</v>
      </c>
      <c r="I266">
        <v>11417391.304347826</v>
      </c>
      <c r="J266" s="2">
        <f t="shared" si="65"/>
        <v>1958695.6521739131</v>
      </c>
      <c r="K266" s="2">
        <v>3917391.3043478262</v>
      </c>
      <c r="L266" s="2">
        <f t="shared" si="64"/>
        <v>4076086.9565217393</v>
      </c>
      <c r="M266" s="2">
        <v>8152173.9130434785</v>
      </c>
      <c r="N266" s="2">
        <f t="shared" si="77"/>
        <v>21265381.521739133</v>
      </c>
      <c r="O266">
        <v>17461543</v>
      </c>
      <c r="P266">
        <v>10476925.799999999</v>
      </c>
      <c r="Q266">
        <v>12223080.1</v>
      </c>
      <c r="R266">
        <v>13969234.399999999</v>
      </c>
      <c r="S266">
        <v>15715388.699999999</v>
      </c>
      <c r="Y266">
        <v>79</v>
      </c>
      <c r="AH266">
        <v>5301850</v>
      </c>
      <c r="AI266" s="2">
        <f t="shared" si="71"/>
        <v>2661956.5217391304</v>
      </c>
      <c r="AJ266" s="2">
        <f t="shared" si="66"/>
        <v>7963806.5217391308</v>
      </c>
      <c r="AN266">
        <v>1760000</v>
      </c>
      <c r="AO266" s="2">
        <f t="shared" si="72"/>
        <v>1167826.0869565217</v>
      </c>
      <c r="AP266">
        <f t="shared" si="67"/>
        <v>2927826.0869565215</v>
      </c>
      <c r="AV266">
        <v>9700000</v>
      </c>
      <c r="AW266" s="2">
        <f t="shared" si="73"/>
        <v>1717391.3043478259</v>
      </c>
      <c r="AX266">
        <f t="shared" si="68"/>
        <v>11417391.304347826</v>
      </c>
      <c r="BA266">
        <v>2200000</v>
      </c>
      <c r="BB266" s="2">
        <f t="shared" si="74"/>
        <v>1717391.3043478259</v>
      </c>
      <c r="BC266">
        <f t="shared" si="69"/>
        <v>3917391.3043478262</v>
      </c>
      <c r="BI266">
        <v>3000000</v>
      </c>
      <c r="BJ266" s="2">
        <f t="shared" si="75"/>
        <v>5152173.9130434785</v>
      </c>
      <c r="BK266">
        <f t="shared" si="70"/>
        <v>8152173.9130434785</v>
      </c>
    </row>
    <row r="267" spans="1:63" x14ac:dyDescent="0.25">
      <c r="A267" s="1">
        <v>44457</v>
      </c>
      <c r="B267">
        <v>750000</v>
      </c>
      <c r="C267">
        <v>1700000</v>
      </c>
      <c r="D267" s="2">
        <f t="shared" si="76"/>
        <v>3998751.0869565215</v>
      </c>
      <c r="E267" s="2">
        <v>7997502.173913043</v>
      </c>
      <c r="F267" s="2">
        <f t="shared" si="79"/>
        <v>1471304.3478260869</v>
      </c>
      <c r="G267" s="2">
        <v>2942608.6956521738</v>
      </c>
      <c r="H267">
        <f t="shared" si="78"/>
        <v>5719565.2173913047</v>
      </c>
      <c r="I267">
        <v>11439130.434782609</v>
      </c>
      <c r="J267" s="2">
        <f t="shared" si="65"/>
        <v>1969565.2173913042</v>
      </c>
      <c r="K267" s="2">
        <v>3939130.4347826084</v>
      </c>
      <c r="L267" s="2">
        <f t="shared" si="64"/>
        <v>4108695.6521739131</v>
      </c>
      <c r="M267" s="2">
        <v>8217391.3043478262</v>
      </c>
      <c r="N267" s="2">
        <f t="shared" si="77"/>
        <v>21376577.173913047</v>
      </c>
      <c r="O267">
        <v>17461543</v>
      </c>
      <c r="P267">
        <v>10476925.799999999</v>
      </c>
      <c r="Q267">
        <v>12223080.1</v>
      </c>
      <c r="R267">
        <v>13969234.399999999</v>
      </c>
      <c r="S267">
        <v>15715388.699999999</v>
      </c>
      <c r="Y267">
        <v>80</v>
      </c>
      <c r="AH267">
        <v>5301850</v>
      </c>
      <c r="AI267" s="2">
        <f t="shared" si="71"/>
        <v>2695652.173913043</v>
      </c>
      <c r="AJ267" s="2">
        <f t="shared" si="66"/>
        <v>7997502.173913043</v>
      </c>
      <c r="AN267">
        <v>1760000</v>
      </c>
      <c r="AO267" s="2">
        <f t="shared" si="72"/>
        <v>1182608.6956521738</v>
      </c>
      <c r="AP267">
        <f t="shared" si="67"/>
        <v>2942608.6956521738</v>
      </c>
      <c r="AV267">
        <v>9700000</v>
      </c>
      <c r="AW267" s="2">
        <f t="shared" si="73"/>
        <v>1739130.4347826086</v>
      </c>
      <c r="AX267">
        <f t="shared" si="68"/>
        <v>11439130.434782609</v>
      </c>
      <c r="BA267">
        <v>2200000</v>
      </c>
      <c r="BB267" s="2">
        <f t="shared" si="74"/>
        <v>1739130.4347826086</v>
      </c>
      <c r="BC267">
        <f t="shared" si="69"/>
        <v>3939130.4347826084</v>
      </c>
      <c r="BI267">
        <v>3000000</v>
      </c>
      <c r="BJ267" s="2">
        <f t="shared" si="75"/>
        <v>5217391.3043478262</v>
      </c>
      <c r="BK267">
        <f t="shared" si="70"/>
        <v>8217391.3043478262</v>
      </c>
    </row>
    <row r="268" spans="1:63" x14ac:dyDescent="0.25">
      <c r="A268" s="1">
        <v>44458</v>
      </c>
      <c r="B268">
        <v>750000</v>
      </c>
      <c r="C268">
        <v>1700000</v>
      </c>
      <c r="D268" s="2">
        <f t="shared" si="76"/>
        <v>4015598.913043478</v>
      </c>
      <c r="E268" s="2">
        <v>8031197.8260869561</v>
      </c>
      <c r="F268" s="2">
        <f t="shared" si="79"/>
        <v>1478695.6521739131</v>
      </c>
      <c r="G268" s="2">
        <v>2957391.3043478262</v>
      </c>
      <c r="H268">
        <f t="shared" si="78"/>
        <v>5730434.7826086953</v>
      </c>
      <c r="I268">
        <v>11460869.565217391</v>
      </c>
      <c r="J268" s="2">
        <f t="shared" si="65"/>
        <v>1980434.7826086958</v>
      </c>
      <c r="K268" s="2">
        <v>3960869.5652173916</v>
      </c>
      <c r="L268" s="2">
        <f t="shared" si="64"/>
        <v>4141304.3478260869</v>
      </c>
      <c r="M268" s="2">
        <v>8282608.6956521738</v>
      </c>
      <c r="N268" s="2">
        <f t="shared" si="77"/>
        <v>21487772.826086953</v>
      </c>
      <c r="O268">
        <v>17461543</v>
      </c>
      <c r="P268">
        <v>10476925.799999999</v>
      </c>
      <c r="Q268">
        <v>12223080.1</v>
      </c>
      <c r="R268">
        <v>13969234.399999999</v>
      </c>
      <c r="S268">
        <v>15715388.699999999</v>
      </c>
      <c r="Y268">
        <v>81</v>
      </c>
      <c r="AH268">
        <v>5301850</v>
      </c>
      <c r="AI268" s="2">
        <f t="shared" si="71"/>
        <v>2729347.8260869561</v>
      </c>
      <c r="AJ268" s="2">
        <f t="shared" si="66"/>
        <v>8031197.8260869561</v>
      </c>
      <c r="AN268">
        <v>1760000</v>
      </c>
      <c r="AO268" s="2">
        <f t="shared" si="72"/>
        <v>1197391.3043478262</v>
      </c>
      <c r="AP268">
        <f t="shared" si="67"/>
        <v>2957391.3043478262</v>
      </c>
      <c r="AV268">
        <v>9700000</v>
      </c>
      <c r="AW268" s="2">
        <f t="shared" si="73"/>
        <v>1760869.5652173914</v>
      </c>
      <c r="AX268">
        <f t="shared" si="68"/>
        <v>11460869.565217391</v>
      </c>
      <c r="BA268">
        <v>2200000</v>
      </c>
      <c r="BB268" s="2">
        <f t="shared" si="74"/>
        <v>1760869.5652173914</v>
      </c>
      <c r="BC268">
        <f t="shared" si="69"/>
        <v>3960869.5652173916</v>
      </c>
      <c r="BI268">
        <v>3000000</v>
      </c>
      <c r="BJ268" s="2">
        <f t="shared" si="75"/>
        <v>5282608.6956521738</v>
      </c>
      <c r="BK268">
        <f t="shared" si="70"/>
        <v>8282608.6956521738</v>
      </c>
    </row>
    <row r="269" spans="1:63" x14ac:dyDescent="0.25">
      <c r="A269" s="1">
        <v>44459</v>
      </c>
      <c r="B269">
        <v>750000</v>
      </c>
      <c r="C269">
        <v>1700000</v>
      </c>
      <c r="D269" s="2">
        <f t="shared" si="76"/>
        <v>4032446.7391304346</v>
      </c>
      <c r="E269" s="2">
        <v>8064893.4782608692</v>
      </c>
      <c r="F269" s="2">
        <f t="shared" si="79"/>
        <v>1486086.9565217393</v>
      </c>
      <c r="G269" s="2">
        <v>2972173.9130434785</v>
      </c>
      <c r="H269">
        <f t="shared" si="78"/>
        <v>5741304.3478260869</v>
      </c>
      <c r="I269">
        <v>11482608.695652174</v>
      </c>
      <c r="J269" s="2">
        <f t="shared" si="65"/>
        <v>1991304.3478260869</v>
      </c>
      <c r="K269" s="2">
        <v>3982608.6956521738</v>
      </c>
      <c r="L269" s="2">
        <f t="shared" si="64"/>
        <v>4173913.0434782607</v>
      </c>
      <c r="M269" s="2">
        <v>8347826.0869565215</v>
      </c>
      <c r="N269" s="2">
        <f t="shared" si="77"/>
        <v>21598968.478260867</v>
      </c>
      <c r="O269">
        <v>17461543</v>
      </c>
      <c r="P269">
        <v>10476925.799999999</v>
      </c>
      <c r="Q269">
        <v>12223080.1</v>
      </c>
      <c r="R269">
        <v>13969234.399999999</v>
      </c>
      <c r="S269">
        <v>15715388.699999999</v>
      </c>
      <c r="Y269">
        <v>82</v>
      </c>
      <c r="AH269">
        <v>5301850</v>
      </c>
      <c r="AI269" s="2">
        <f t="shared" si="71"/>
        <v>2763043.4782608692</v>
      </c>
      <c r="AJ269" s="2">
        <f t="shared" si="66"/>
        <v>8064893.4782608692</v>
      </c>
      <c r="AN269">
        <v>1760000</v>
      </c>
      <c r="AO269" s="2">
        <f t="shared" si="72"/>
        <v>1212173.9130434783</v>
      </c>
      <c r="AP269">
        <f t="shared" si="67"/>
        <v>2972173.9130434785</v>
      </c>
      <c r="AV269">
        <v>9700000</v>
      </c>
      <c r="AW269" s="2">
        <f t="shared" si="73"/>
        <v>1782608.6956521738</v>
      </c>
      <c r="AX269">
        <f t="shared" si="68"/>
        <v>11482608.695652174</v>
      </c>
      <c r="BA269">
        <v>2200000</v>
      </c>
      <c r="BB269" s="2">
        <f t="shared" si="74"/>
        <v>1782608.6956521738</v>
      </c>
      <c r="BC269">
        <f t="shared" si="69"/>
        <v>3982608.6956521738</v>
      </c>
      <c r="BI269">
        <v>3000000</v>
      </c>
      <c r="BJ269" s="2">
        <f t="shared" si="75"/>
        <v>5347826.0869565215</v>
      </c>
      <c r="BK269">
        <f t="shared" si="70"/>
        <v>8347826.0869565215</v>
      </c>
    </row>
    <row r="270" spans="1:63" x14ac:dyDescent="0.25">
      <c r="A270" s="1">
        <v>44460</v>
      </c>
      <c r="B270">
        <v>750000</v>
      </c>
      <c r="C270">
        <v>1700000</v>
      </c>
      <c r="D270" s="2">
        <f t="shared" si="76"/>
        <v>4049294.5652173911</v>
      </c>
      <c r="E270" s="2">
        <v>8098589.1304347822</v>
      </c>
      <c r="F270" s="2">
        <f t="shared" si="79"/>
        <v>1493478.2608695652</v>
      </c>
      <c r="G270" s="2">
        <v>2986956.5217391304</v>
      </c>
      <c r="H270">
        <f t="shared" si="78"/>
        <v>5752173.9130434785</v>
      </c>
      <c r="I270">
        <v>11504347.826086957</v>
      </c>
      <c r="J270" s="2">
        <f t="shared" si="65"/>
        <v>2002173.9130434783</v>
      </c>
      <c r="K270" s="2">
        <v>4004347.8260869565</v>
      </c>
      <c r="L270" s="2">
        <f t="shared" si="64"/>
        <v>4206521.7391304346</v>
      </c>
      <c r="M270" s="2">
        <v>8413043.4782608692</v>
      </c>
      <c r="N270" s="2">
        <f t="shared" si="77"/>
        <v>21710164.130434781</v>
      </c>
      <c r="O270">
        <v>17461543</v>
      </c>
      <c r="P270">
        <v>10476925.799999999</v>
      </c>
      <c r="Q270">
        <v>12223080.1</v>
      </c>
      <c r="R270">
        <v>13969234.399999999</v>
      </c>
      <c r="S270">
        <v>15715388.699999999</v>
      </c>
      <c r="Y270">
        <v>83</v>
      </c>
      <c r="AH270">
        <v>5301850</v>
      </c>
      <c r="AI270" s="2">
        <f t="shared" si="71"/>
        <v>2796739.1304347822</v>
      </c>
      <c r="AJ270" s="2">
        <f t="shared" si="66"/>
        <v>8098589.1304347822</v>
      </c>
      <c r="AN270">
        <v>1760000</v>
      </c>
      <c r="AO270" s="2">
        <f t="shared" si="72"/>
        <v>1226956.5217391304</v>
      </c>
      <c r="AP270">
        <f t="shared" si="67"/>
        <v>2986956.5217391304</v>
      </c>
      <c r="AV270">
        <v>9700000</v>
      </c>
      <c r="AW270" s="2">
        <f t="shared" si="73"/>
        <v>1804347.8260869565</v>
      </c>
      <c r="AX270">
        <f t="shared" si="68"/>
        <v>11504347.826086957</v>
      </c>
      <c r="BA270">
        <v>2200000</v>
      </c>
      <c r="BB270" s="2">
        <f t="shared" si="74"/>
        <v>1804347.8260869565</v>
      </c>
      <c r="BC270">
        <f t="shared" si="69"/>
        <v>4004347.8260869565</v>
      </c>
      <c r="BI270">
        <v>3000000</v>
      </c>
      <c r="BJ270" s="2">
        <f t="shared" si="75"/>
        <v>5413043.4782608692</v>
      </c>
      <c r="BK270">
        <f t="shared" si="70"/>
        <v>8413043.4782608692</v>
      </c>
    </row>
    <row r="271" spans="1:63" x14ac:dyDescent="0.25">
      <c r="A271" s="1">
        <v>44461</v>
      </c>
      <c r="B271">
        <v>750000</v>
      </c>
      <c r="C271">
        <v>1700000</v>
      </c>
      <c r="D271" s="2">
        <f t="shared" si="76"/>
        <v>4066142.3913043477</v>
      </c>
      <c r="E271" s="2">
        <v>8132284.7826086953</v>
      </c>
      <c r="F271" s="2">
        <f t="shared" si="79"/>
        <v>1500869.5652173914</v>
      </c>
      <c r="G271" s="2">
        <v>3001739.1304347827</v>
      </c>
      <c r="H271">
        <f t="shared" si="78"/>
        <v>5763043.4782608692</v>
      </c>
      <c r="I271">
        <v>11526086.956521738</v>
      </c>
      <c r="J271" s="2">
        <f t="shared" si="65"/>
        <v>2013043.4782608696</v>
      </c>
      <c r="K271" s="2">
        <v>4026086.9565217393</v>
      </c>
      <c r="L271" s="2">
        <f t="shared" si="64"/>
        <v>4239130.4347826084</v>
      </c>
      <c r="M271" s="2">
        <v>8478260.8695652168</v>
      </c>
      <c r="N271" s="2">
        <f t="shared" si="77"/>
        <v>21821359.782608695</v>
      </c>
      <c r="O271">
        <v>17461543</v>
      </c>
      <c r="P271">
        <v>10476925.799999999</v>
      </c>
      <c r="Q271">
        <v>12223080.1</v>
      </c>
      <c r="R271">
        <v>13969234.399999999</v>
      </c>
      <c r="S271">
        <v>15715388.699999999</v>
      </c>
      <c r="Y271">
        <v>84</v>
      </c>
      <c r="AH271">
        <v>5301850</v>
      </c>
      <c r="AI271" s="2">
        <f t="shared" si="71"/>
        <v>2830434.7826086953</v>
      </c>
      <c r="AJ271" s="2">
        <f t="shared" si="66"/>
        <v>8132284.7826086953</v>
      </c>
      <c r="AN271">
        <v>1760000</v>
      </c>
      <c r="AO271" s="2">
        <f t="shared" si="72"/>
        <v>1241739.1304347827</v>
      </c>
      <c r="AP271">
        <f t="shared" si="67"/>
        <v>3001739.1304347827</v>
      </c>
      <c r="AV271">
        <v>9700000</v>
      </c>
      <c r="AW271" s="2">
        <f t="shared" si="73"/>
        <v>1826086.956521739</v>
      </c>
      <c r="AX271">
        <f t="shared" si="68"/>
        <v>11526086.956521738</v>
      </c>
      <c r="BA271">
        <v>2200000</v>
      </c>
      <c r="BB271" s="2">
        <f t="shared" si="74"/>
        <v>1826086.956521739</v>
      </c>
      <c r="BC271">
        <f t="shared" si="69"/>
        <v>4026086.9565217393</v>
      </c>
      <c r="BI271">
        <v>3000000</v>
      </c>
      <c r="BJ271" s="2">
        <f t="shared" si="75"/>
        <v>5478260.8695652168</v>
      </c>
      <c r="BK271">
        <f t="shared" si="70"/>
        <v>8478260.8695652168</v>
      </c>
    </row>
    <row r="272" spans="1:63" x14ac:dyDescent="0.25">
      <c r="A272" s="1">
        <v>44462</v>
      </c>
      <c r="B272">
        <v>750000</v>
      </c>
      <c r="C272">
        <v>1700000</v>
      </c>
      <c r="D272" s="2">
        <f t="shared" si="76"/>
        <v>4082990.2173913042</v>
      </c>
      <c r="E272" s="2">
        <v>8165980.4347826084</v>
      </c>
      <c r="F272" s="2">
        <f t="shared" si="79"/>
        <v>1508260.8695652173</v>
      </c>
      <c r="G272" s="2">
        <v>3016521.7391304346</v>
      </c>
      <c r="H272">
        <f t="shared" si="78"/>
        <v>5773913.0434782607</v>
      </c>
      <c r="I272">
        <v>11547826.086956521</v>
      </c>
      <c r="J272" s="2">
        <f t="shared" si="65"/>
        <v>2023913.0434782607</v>
      </c>
      <c r="K272" s="2">
        <v>4047826.0869565215</v>
      </c>
      <c r="L272" s="2">
        <f t="shared" si="64"/>
        <v>4271739.1304347832</v>
      </c>
      <c r="M272" s="2">
        <v>8543478.2608695664</v>
      </c>
      <c r="N272" s="2">
        <f t="shared" si="77"/>
        <v>21932555.434782609</v>
      </c>
      <c r="O272">
        <v>17461543</v>
      </c>
      <c r="P272">
        <v>10476925.799999999</v>
      </c>
      <c r="Q272">
        <v>12223080.1</v>
      </c>
      <c r="R272">
        <v>13969234.399999999</v>
      </c>
      <c r="S272">
        <v>15715388.699999999</v>
      </c>
      <c r="Y272">
        <v>85</v>
      </c>
      <c r="AH272">
        <v>5301850</v>
      </c>
      <c r="AI272" s="2">
        <f t="shared" si="71"/>
        <v>2864130.4347826084</v>
      </c>
      <c r="AJ272" s="2">
        <f t="shared" si="66"/>
        <v>8165980.4347826084</v>
      </c>
      <c r="AN272">
        <v>1760000</v>
      </c>
      <c r="AO272" s="2">
        <f t="shared" si="72"/>
        <v>1256521.7391304348</v>
      </c>
      <c r="AP272">
        <f t="shared" si="67"/>
        <v>3016521.7391304346</v>
      </c>
      <c r="AV272">
        <v>9700000</v>
      </c>
      <c r="AW272" s="2">
        <f t="shared" si="73"/>
        <v>1847826.0869565217</v>
      </c>
      <c r="AX272">
        <f t="shared" si="68"/>
        <v>11547826.086956521</v>
      </c>
      <c r="BA272">
        <v>2200000</v>
      </c>
      <c r="BB272" s="2">
        <f t="shared" si="74"/>
        <v>1847826.0869565217</v>
      </c>
      <c r="BC272">
        <f t="shared" si="69"/>
        <v>4047826.0869565215</v>
      </c>
      <c r="BI272">
        <v>3000000</v>
      </c>
      <c r="BJ272" s="2">
        <f t="shared" si="75"/>
        <v>5543478.2608695654</v>
      </c>
      <c r="BK272">
        <f t="shared" si="70"/>
        <v>8543478.2608695664</v>
      </c>
    </row>
    <row r="273" spans="1:65" x14ac:dyDescent="0.25">
      <c r="A273" s="1">
        <v>44463</v>
      </c>
      <c r="B273">
        <v>750000</v>
      </c>
      <c r="C273">
        <v>1700000</v>
      </c>
      <c r="D273" s="2">
        <f t="shared" si="76"/>
        <v>4099838.0434782607</v>
      </c>
      <c r="E273" s="2">
        <v>8199676.0869565215</v>
      </c>
      <c r="F273" s="2">
        <f t="shared" si="79"/>
        <v>1515652.1739130435</v>
      </c>
      <c r="G273" s="2">
        <v>3031304.3478260869</v>
      </c>
      <c r="H273">
        <f t="shared" si="78"/>
        <v>5784782.6086956523</v>
      </c>
      <c r="I273">
        <v>11569565.217391305</v>
      </c>
      <c r="J273" s="2">
        <f t="shared" si="65"/>
        <v>2034782.6086956521</v>
      </c>
      <c r="K273" s="2">
        <v>4069565.2173913042</v>
      </c>
      <c r="L273" s="2">
        <f t="shared" si="64"/>
        <v>4304347.826086957</v>
      </c>
      <c r="M273" s="2">
        <v>8608695.652173914</v>
      </c>
      <c r="N273" s="2">
        <f t="shared" si="77"/>
        <v>22043751.086956523</v>
      </c>
      <c r="O273">
        <v>17461543</v>
      </c>
      <c r="P273">
        <v>10476925.799999999</v>
      </c>
      <c r="Q273">
        <v>12223080.1</v>
      </c>
      <c r="R273">
        <v>13969234.399999999</v>
      </c>
      <c r="S273">
        <v>15715388.699999999</v>
      </c>
      <c r="Y273">
        <v>86</v>
      </c>
      <c r="AH273">
        <v>5301850</v>
      </c>
      <c r="AI273" s="2">
        <f t="shared" si="71"/>
        <v>2897826.0869565215</v>
      </c>
      <c r="AJ273" s="2">
        <f t="shared" si="66"/>
        <v>8199676.0869565215</v>
      </c>
      <c r="AN273">
        <v>1760000</v>
      </c>
      <c r="AO273" s="2">
        <f t="shared" si="72"/>
        <v>1271304.3478260869</v>
      </c>
      <c r="AP273">
        <f t="shared" si="67"/>
        <v>3031304.3478260869</v>
      </c>
      <c r="AV273">
        <v>9700000</v>
      </c>
      <c r="AW273" s="2">
        <f t="shared" si="73"/>
        <v>1869565.2173913042</v>
      </c>
      <c r="AX273">
        <f t="shared" si="68"/>
        <v>11569565.217391305</v>
      </c>
      <c r="BA273">
        <v>2200000</v>
      </c>
      <c r="BB273" s="2">
        <f t="shared" si="74"/>
        <v>1869565.2173913042</v>
      </c>
      <c r="BC273">
        <f t="shared" si="69"/>
        <v>4069565.2173913042</v>
      </c>
      <c r="BI273">
        <v>3000000</v>
      </c>
      <c r="BJ273" s="2">
        <f t="shared" si="75"/>
        <v>5608695.6521739131</v>
      </c>
      <c r="BK273">
        <f t="shared" si="70"/>
        <v>8608695.652173914</v>
      </c>
    </row>
    <row r="274" spans="1:65" x14ac:dyDescent="0.25">
      <c r="A274" s="1">
        <v>44464</v>
      </c>
      <c r="B274">
        <v>750000</v>
      </c>
      <c r="C274">
        <v>1700000</v>
      </c>
      <c r="D274" s="2">
        <f t="shared" si="76"/>
        <v>4116685.8695652173</v>
      </c>
      <c r="E274" s="2">
        <v>8233371.7391304346</v>
      </c>
      <c r="F274" s="2">
        <f t="shared" si="79"/>
        <v>1523043.4782608696</v>
      </c>
      <c r="G274" s="2">
        <v>3046086.9565217393</v>
      </c>
      <c r="H274">
        <f t="shared" si="78"/>
        <v>5795652.173913043</v>
      </c>
      <c r="I274">
        <v>11591304.347826086</v>
      </c>
      <c r="J274" s="2">
        <f t="shared" si="65"/>
        <v>2045652.1739130435</v>
      </c>
      <c r="K274" s="2">
        <v>4091304.3478260869</v>
      </c>
      <c r="L274" s="2">
        <f t="shared" si="64"/>
        <v>4336956.5217391308</v>
      </c>
      <c r="M274" s="2">
        <v>8673913.0434782617</v>
      </c>
      <c r="N274" s="2">
        <f t="shared" si="77"/>
        <v>22154946.739130434</v>
      </c>
      <c r="O274">
        <v>17461543</v>
      </c>
      <c r="P274">
        <v>10476925.799999999</v>
      </c>
      <c r="Q274">
        <v>12223080.1</v>
      </c>
      <c r="R274">
        <v>13969234.399999999</v>
      </c>
      <c r="S274">
        <v>15715388.699999999</v>
      </c>
      <c r="Y274">
        <v>87</v>
      </c>
      <c r="AH274">
        <v>5301850</v>
      </c>
      <c r="AI274" s="2">
        <f t="shared" si="71"/>
        <v>2931521.7391304346</v>
      </c>
      <c r="AJ274" s="2">
        <f t="shared" si="66"/>
        <v>8233371.7391304346</v>
      </c>
      <c r="AN274">
        <v>1760000</v>
      </c>
      <c r="AO274" s="2">
        <f t="shared" si="72"/>
        <v>1286086.9565217393</v>
      </c>
      <c r="AP274">
        <f t="shared" si="67"/>
        <v>3046086.9565217393</v>
      </c>
      <c r="AV274">
        <v>9700000</v>
      </c>
      <c r="AW274" s="2">
        <f t="shared" si="73"/>
        <v>1891304.3478260869</v>
      </c>
      <c r="AX274">
        <f t="shared" si="68"/>
        <v>11591304.347826086</v>
      </c>
      <c r="BA274">
        <v>2200000</v>
      </c>
      <c r="BB274" s="2">
        <f t="shared" si="74"/>
        <v>1891304.3478260869</v>
      </c>
      <c r="BC274">
        <f t="shared" si="69"/>
        <v>4091304.3478260869</v>
      </c>
      <c r="BI274">
        <v>3000000</v>
      </c>
      <c r="BJ274" s="2">
        <f t="shared" si="75"/>
        <v>5673913.0434782607</v>
      </c>
      <c r="BK274">
        <f t="shared" si="70"/>
        <v>8673913.0434782617</v>
      </c>
    </row>
    <row r="275" spans="1:65" x14ac:dyDescent="0.25">
      <c r="A275" s="1">
        <v>44465</v>
      </c>
      <c r="B275">
        <v>750000</v>
      </c>
      <c r="C275">
        <v>1700000</v>
      </c>
      <c r="D275" s="2">
        <f t="shared" si="76"/>
        <v>4133533.6956521738</v>
      </c>
      <c r="E275" s="2">
        <v>8267067.3913043477</v>
      </c>
      <c r="F275" s="2">
        <f t="shared" si="79"/>
        <v>1530434.7826086958</v>
      </c>
      <c r="G275" s="2">
        <v>3060869.5652173916</v>
      </c>
      <c r="H275">
        <f t="shared" si="78"/>
        <v>5806521.7391304346</v>
      </c>
      <c r="I275">
        <v>11613043.478260869</v>
      </c>
      <c r="J275" s="2">
        <f t="shared" si="65"/>
        <v>2056521.7391304348</v>
      </c>
      <c r="K275" s="2">
        <v>4113043.4782608696</v>
      </c>
      <c r="L275" s="2">
        <f t="shared" si="64"/>
        <v>4369565.2173913047</v>
      </c>
      <c r="M275" s="2">
        <v>8739130.4347826093</v>
      </c>
      <c r="N275" s="2">
        <f t="shared" si="77"/>
        <v>22266142.391304351</v>
      </c>
      <c r="O275">
        <v>17461543</v>
      </c>
      <c r="P275">
        <v>10476925.799999999</v>
      </c>
      <c r="Q275">
        <v>12223080.1</v>
      </c>
      <c r="R275">
        <v>13969234.399999999</v>
      </c>
      <c r="S275">
        <v>15715388.699999999</v>
      </c>
      <c r="Y275">
        <v>88</v>
      </c>
      <c r="AH275">
        <v>5301850</v>
      </c>
      <c r="AI275" s="2">
        <f t="shared" si="71"/>
        <v>2965217.3913043477</v>
      </c>
      <c r="AJ275" s="2">
        <f t="shared" si="66"/>
        <v>8267067.3913043477</v>
      </c>
      <c r="AN275">
        <v>1760000</v>
      </c>
      <c r="AO275" s="2">
        <f t="shared" si="72"/>
        <v>1300869.5652173914</v>
      </c>
      <c r="AP275">
        <f t="shared" si="67"/>
        <v>3060869.5652173916</v>
      </c>
      <c r="AV275">
        <v>9700000</v>
      </c>
      <c r="AW275" s="2">
        <f t="shared" si="73"/>
        <v>1913043.4782608696</v>
      </c>
      <c r="AX275">
        <f t="shared" si="68"/>
        <v>11613043.478260869</v>
      </c>
      <c r="BA275">
        <v>2200000</v>
      </c>
      <c r="BB275" s="2">
        <f t="shared" si="74"/>
        <v>1913043.4782608696</v>
      </c>
      <c r="BC275">
        <f t="shared" si="69"/>
        <v>4113043.4782608696</v>
      </c>
      <c r="BI275">
        <v>3000000</v>
      </c>
      <c r="BJ275" s="2">
        <f t="shared" si="75"/>
        <v>5739130.4347826084</v>
      </c>
      <c r="BK275">
        <f t="shared" si="70"/>
        <v>8739130.4347826093</v>
      </c>
    </row>
    <row r="276" spans="1:65" x14ac:dyDescent="0.25">
      <c r="A276" s="1">
        <v>44466</v>
      </c>
      <c r="B276">
        <v>750000</v>
      </c>
      <c r="C276">
        <v>1700000</v>
      </c>
      <c r="D276" s="2">
        <f t="shared" si="76"/>
        <v>4150381.5217391304</v>
      </c>
      <c r="E276" s="2">
        <v>8300763.0434782607</v>
      </c>
      <c r="F276" s="2">
        <f t="shared" si="79"/>
        <v>1537826.0869565217</v>
      </c>
      <c r="G276" s="2">
        <v>3075652.1739130435</v>
      </c>
      <c r="H276">
        <f t="shared" si="78"/>
        <v>5817391.3043478262</v>
      </c>
      <c r="I276">
        <v>11634782.608695652</v>
      </c>
      <c r="J276" s="2">
        <f t="shared" si="65"/>
        <v>2067391.3043478262</v>
      </c>
      <c r="K276" s="2">
        <v>4134782.6086956523</v>
      </c>
      <c r="L276" s="2">
        <f t="shared" si="64"/>
        <v>4402173.9130434785</v>
      </c>
      <c r="M276" s="2">
        <v>8804347.826086957</v>
      </c>
      <c r="N276" s="2">
        <f t="shared" si="77"/>
        <v>22377338.043478262</v>
      </c>
      <c r="O276">
        <v>17461543</v>
      </c>
      <c r="P276">
        <v>10476925.799999999</v>
      </c>
      <c r="Q276">
        <v>12223080.1</v>
      </c>
      <c r="R276">
        <v>13969234.399999999</v>
      </c>
      <c r="S276">
        <v>15715388.699999999</v>
      </c>
      <c r="Y276">
        <v>89</v>
      </c>
      <c r="AH276">
        <v>5301850</v>
      </c>
      <c r="AI276" s="2">
        <f t="shared" si="71"/>
        <v>2998913.0434782607</v>
      </c>
      <c r="AJ276" s="2">
        <f t="shared" si="66"/>
        <v>8300763.0434782607</v>
      </c>
      <c r="AN276">
        <v>1760000</v>
      </c>
      <c r="AO276" s="2">
        <f t="shared" si="72"/>
        <v>1315652.1739130435</v>
      </c>
      <c r="AP276">
        <f t="shared" si="67"/>
        <v>3075652.1739130435</v>
      </c>
      <c r="AV276">
        <v>9700000</v>
      </c>
      <c r="AW276" s="2">
        <f t="shared" si="73"/>
        <v>1934782.6086956521</v>
      </c>
      <c r="AX276">
        <f t="shared" si="68"/>
        <v>11634782.608695652</v>
      </c>
      <c r="BA276">
        <v>2200000</v>
      </c>
      <c r="BB276" s="2">
        <f t="shared" si="74"/>
        <v>1934782.6086956521</v>
      </c>
      <c r="BC276">
        <f t="shared" si="69"/>
        <v>4134782.6086956523</v>
      </c>
      <c r="BI276">
        <v>3000000</v>
      </c>
      <c r="BJ276" s="2">
        <f t="shared" si="75"/>
        <v>5804347.8260869561</v>
      </c>
      <c r="BK276">
        <f t="shared" si="70"/>
        <v>8804347.826086957</v>
      </c>
    </row>
    <row r="277" spans="1:65" x14ac:dyDescent="0.25">
      <c r="A277" s="1">
        <v>44467</v>
      </c>
      <c r="B277">
        <v>750000</v>
      </c>
      <c r="C277">
        <v>1700000</v>
      </c>
      <c r="D277" s="2">
        <f t="shared" si="76"/>
        <v>4167229.3478260869</v>
      </c>
      <c r="E277" s="2">
        <v>8334458.6956521738</v>
      </c>
      <c r="F277" s="2">
        <f t="shared" si="79"/>
        <v>1545217.3913043477</v>
      </c>
      <c r="G277" s="2">
        <v>3090434.7826086953</v>
      </c>
      <c r="H277">
        <f t="shared" si="78"/>
        <v>5828260.8695652178</v>
      </c>
      <c r="I277">
        <v>11656521.739130436</v>
      </c>
      <c r="J277" s="2">
        <f t="shared" si="65"/>
        <v>2078260.8695652173</v>
      </c>
      <c r="K277" s="2">
        <v>4156521.7391304346</v>
      </c>
      <c r="L277" s="2">
        <f t="shared" si="64"/>
        <v>4434782.6086956523</v>
      </c>
      <c r="M277" s="2">
        <v>8869565.2173913047</v>
      </c>
      <c r="N277" s="2">
        <f t="shared" si="77"/>
        <v>22488533.695652172</v>
      </c>
      <c r="O277">
        <v>17461543</v>
      </c>
      <c r="P277">
        <v>10476925.799999999</v>
      </c>
      <c r="Q277">
        <v>12223080.1</v>
      </c>
      <c r="R277">
        <v>13969234.399999999</v>
      </c>
      <c r="S277">
        <v>15715388.699999999</v>
      </c>
      <c r="Y277">
        <v>90</v>
      </c>
      <c r="AH277">
        <v>5301850</v>
      </c>
      <c r="AI277" s="2">
        <f t="shared" si="71"/>
        <v>3032608.6956521738</v>
      </c>
      <c r="AJ277" s="2">
        <f t="shared" si="66"/>
        <v>8334458.6956521738</v>
      </c>
      <c r="AN277">
        <v>1760000</v>
      </c>
      <c r="AO277" s="2">
        <f t="shared" si="72"/>
        <v>1330434.7826086956</v>
      </c>
      <c r="AP277">
        <f t="shared" si="67"/>
        <v>3090434.7826086953</v>
      </c>
      <c r="AV277">
        <v>9700000</v>
      </c>
      <c r="AW277" s="2">
        <f t="shared" si="73"/>
        <v>1956521.7391304348</v>
      </c>
      <c r="AX277">
        <f t="shared" si="68"/>
        <v>11656521.739130436</v>
      </c>
      <c r="BA277">
        <v>2200000</v>
      </c>
      <c r="BB277" s="2">
        <f t="shared" si="74"/>
        <v>1956521.7391304348</v>
      </c>
      <c r="BC277">
        <f t="shared" si="69"/>
        <v>4156521.7391304346</v>
      </c>
      <c r="BI277">
        <v>3000000</v>
      </c>
      <c r="BJ277" s="2">
        <f t="shared" si="75"/>
        <v>5869565.2173913037</v>
      </c>
      <c r="BK277">
        <f t="shared" si="70"/>
        <v>8869565.2173913047</v>
      </c>
    </row>
    <row r="278" spans="1:65" x14ac:dyDescent="0.25">
      <c r="A278" s="1">
        <v>44468</v>
      </c>
      <c r="B278">
        <v>750000</v>
      </c>
      <c r="C278">
        <v>1700000</v>
      </c>
      <c r="D278" s="2">
        <f t="shared" si="76"/>
        <v>4184077.173913043</v>
      </c>
      <c r="E278" s="2">
        <v>8368154.347826086</v>
      </c>
      <c r="F278" s="2">
        <f t="shared" si="79"/>
        <v>1552608.6956521738</v>
      </c>
      <c r="G278" s="2">
        <v>3105217.3913043477</v>
      </c>
      <c r="H278">
        <f t="shared" si="78"/>
        <v>5839130.4347826084</v>
      </c>
      <c r="I278">
        <v>11678260.869565217</v>
      </c>
      <c r="J278" s="2">
        <f t="shared" si="65"/>
        <v>2089130.4347826086</v>
      </c>
      <c r="K278" s="2">
        <v>4178260.8695652173</v>
      </c>
      <c r="L278" s="2">
        <f t="shared" si="64"/>
        <v>4467391.3043478262</v>
      </c>
      <c r="M278" s="2">
        <v>8934782.6086956523</v>
      </c>
      <c r="N278" s="2">
        <f t="shared" si="77"/>
        <v>22599729.347826086</v>
      </c>
      <c r="O278">
        <v>17461543</v>
      </c>
      <c r="P278">
        <v>10476925.799999999</v>
      </c>
      <c r="Q278">
        <v>12223080.1</v>
      </c>
      <c r="R278">
        <v>13969234.399999999</v>
      </c>
      <c r="S278">
        <v>15715388.699999999</v>
      </c>
      <c r="Y278">
        <v>91</v>
      </c>
      <c r="AH278">
        <v>5301850</v>
      </c>
      <c r="AI278" s="2">
        <f t="shared" si="71"/>
        <v>3066304.3478260865</v>
      </c>
      <c r="AJ278" s="2">
        <f t="shared" si="66"/>
        <v>8368154.347826086</v>
      </c>
      <c r="AN278">
        <v>1760000</v>
      </c>
      <c r="AO278" s="2">
        <f t="shared" si="72"/>
        <v>1345217.3913043479</v>
      </c>
      <c r="AP278">
        <f t="shared" si="67"/>
        <v>3105217.3913043477</v>
      </c>
      <c r="AV278">
        <v>9700000</v>
      </c>
      <c r="AW278" s="2">
        <f t="shared" si="73"/>
        <v>1978260.8695652173</v>
      </c>
      <c r="AX278">
        <f t="shared" si="68"/>
        <v>11678260.869565217</v>
      </c>
      <c r="BA278">
        <v>2200000</v>
      </c>
      <c r="BB278" s="2">
        <f t="shared" si="74"/>
        <v>1978260.8695652173</v>
      </c>
      <c r="BC278">
        <f t="shared" si="69"/>
        <v>4178260.8695652173</v>
      </c>
      <c r="BI278">
        <v>3000000</v>
      </c>
      <c r="BJ278" s="2">
        <f t="shared" si="75"/>
        <v>5934782.6086956523</v>
      </c>
      <c r="BK278">
        <f t="shared" si="70"/>
        <v>8934782.6086956523</v>
      </c>
    </row>
    <row r="279" spans="1:65" x14ac:dyDescent="0.25">
      <c r="A279" s="1">
        <v>44469</v>
      </c>
      <c r="B279">
        <v>750000</v>
      </c>
      <c r="C279">
        <v>1700000</v>
      </c>
      <c r="D279" s="2">
        <f t="shared" si="76"/>
        <v>4200925</v>
      </c>
      <c r="E279" s="2">
        <v>8401850</v>
      </c>
      <c r="F279" s="2">
        <f t="shared" si="79"/>
        <v>1560000</v>
      </c>
      <c r="G279" s="2">
        <v>3120000</v>
      </c>
      <c r="H279">
        <f t="shared" si="78"/>
        <v>5850000</v>
      </c>
      <c r="I279">
        <v>11700000</v>
      </c>
      <c r="J279" s="2">
        <f t="shared" si="65"/>
        <v>2100000</v>
      </c>
      <c r="K279" s="2">
        <v>4200000</v>
      </c>
      <c r="L279" s="2">
        <f t="shared" si="64"/>
        <v>4500000</v>
      </c>
      <c r="M279" s="2">
        <v>9000000</v>
      </c>
      <c r="N279" s="2">
        <f t="shared" si="77"/>
        <v>22710925</v>
      </c>
      <c r="O279">
        <v>17461543</v>
      </c>
      <c r="P279">
        <v>10476925.799999999</v>
      </c>
      <c r="Q279">
        <v>12223080.1</v>
      </c>
      <c r="R279">
        <v>13969234.399999999</v>
      </c>
      <c r="S279">
        <v>15715388.699999999</v>
      </c>
      <c r="Y279">
        <v>92</v>
      </c>
      <c r="AH279">
        <v>5301850</v>
      </c>
      <c r="AI279" s="2">
        <v>3100000</v>
      </c>
      <c r="AJ279" s="2">
        <f>AH279+AI279</f>
        <v>8401850</v>
      </c>
      <c r="AN279">
        <v>1760000</v>
      </c>
      <c r="AO279">
        <v>1360000</v>
      </c>
      <c r="AP279">
        <f>AN279+AO279</f>
        <v>3120000</v>
      </c>
      <c r="AQ279">
        <v>0</v>
      </c>
      <c r="AR279">
        <f t="shared" ref="AR279:AR342" si="80">AP279+AQ279</f>
        <v>3120000</v>
      </c>
      <c r="AV279">
        <v>9700000</v>
      </c>
      <c r="AW279">
        <v>2000000</v>
      </c>
      <c r="AX279">
        <f>AV279+AW279</f>
        <v>11700000</v>
      </c>
      <c r="BA279">
        <v>2200000</v>
      </c>
      <c r="BB279">
        <v>2000000</v>
      </c>
      <c r="BC279">
        <f>BA279+BB279</f>
        <v>4200000</v>
      </c>
      <c r="BD279">
        <v>0</v>
      </c>
      <c r="BE279">
        <f t="shared" ref="BE279:BE342" si="81">BC279+BD279</f>
        <v>4200000</v>
      </c>
      <c r="BI279">
        <v>3000000</v>
      </c>
      <c r="BJ279">
        <v>6000000</v>
      </c>
      <c r="BK279">
        <f t="shared" si="70"/>
        <v>9000000</v>
      </c>
      <c r="BL279">
        <v>0</v>
      </c>
      <c r="BM279">
        <f>BK279+BL279</f>
        <v>9000000</v>
      </c>
    </row>
    <row r="280" spans="1:65" s="7" customFormat="1" x14ac:dyDescent="0.25">
      <c r="A280" s="6">
        <v>44470</v>
      </c>
      <c r="B280" s="7">
        <v>750000</v>
      </c>
      <c r="C280" s="7">
        <v>1700000</v>
      </c>
      <c r="D280" s="8">
        <f t="shared" si="76"/>
        <v>4200925</v>
      </c>
      <c r="E280" s="8">
        <v>8401850</v>
      </c>
      <c r="F280" s="2">
        <f t="shared" si="79"/>
        <v>1576847.8260869565</v>
      </c>
      <c r="G280" s="8">
        <v>3153695.6521739131</v>
      </c>
      <c r="H280">
        <f t="shared" si="78"/>
        <v>5850000</v>
      </c>
      <c r="I280" s="7">
        <v>11700000</v>
      </c>
      <c r="J280" s="2">
        <f t="shared" si="65"/>
        <v>2111956.5217391304</v>
      </c>
      <c r="K280" s="8">
        <v>4223913.0434782607</v>
      </c>
      <c r="L280" s="2">
        <f t="shared" si="64"/>
        <v>4512500</v>
      </c>
      <c r="M280" s="8">
        <v>9025000</v>
      </c>
      <c r="N280" s="8">
        <f t="shared" si="77"/>
        <v>22764729.347826086</v>
      </c>
      <c r="O280" s="7">
        <v>17461543</v>
      </c>
      <c r="P280" s="7">
        <v>10476925.799999999</v>
      </c>
      <c r="Q280" s="7">
        <v>12223080.1</v>
      </c>
      <c r="R280" s="7">
        <v>13969234.399999999</v>
      </c>
      <c r="S280" s="7">
        <v>15715388.699999999</v>
      </c>
      <c r="Z280" s="7">
        <v>1</v>
      </c>
      <c r="AP280" s="7">
        <v>3120000</v>
      </c>
      <c r="AQ280" s="8">
        <f>$AQ$371/92*Z280</f>
        <v>33695.65217391304</v>
      </c>
      <c r="AR280">
        <f t="shared" si="80"/>
        <v>3153695.6521739131</v>
      </c>
      <c r="BC280" s="7">
        <v>4200000</v>
      </c>
      <c r="BD280" s="8">
        <f>$BD$371/92*Z280</f>
        <v>23913.043478260868</v>
      </c>
      <c r="BE280">
        <f t="shared" si="81"/>
        <v>4223913.0434782607</v>
      </c>
      <c r="BK280" s="7">
        <v>9000000</v>
      </c>
      <c r="BL280" s="8">
        <f>$BL$371/92*Z280</f>
        <v>25000</v>
      </c>
      <c r="BM280">
        <f t="shared" ref="BM280:BM281" si="82">BK280+BL280</f>
        <v>9025000</v>
      </c>
    </row>
    <row r="281" spans="1:65" x14ac:dyDescent="0.25">
      <c r="A281" s="1">
        <v>44471</v>
      </c>
      <c r="B281">
        <v>750000</v>
      </c>
      <c r="C281">
        <v>1700000</v>
      </c>
      <c r="D281" s="2">
        <f t="shared" si="76"/>
        <v>4200925</v>
      </c>
      <c r="E281" s="2">
        <v>8401850</v>
      </c>
      <c r="F281" s="2">
        <f t="shared" si="79"/>
        <v>1593695.6521739131</v>
      </c>
      <c r="G281" s="2">
        <v>3187391.3043478262</v>
      </c>
      <c r="H281">
        <f t="shared" si="78"/>
        <v>5850000</v>
      </c>
      <c r="I281">
        <v>11700000</v>
      </c>
      <c r="J281" s="2">
        <f t="shared" si="65"/>
        <v>2123913.0434782607</v>
      </c>
      <c r="K281" s="2">
        <v>4247826.0869565215</v>
      </c>
      <c r="L281" s="2">
        <f t="shared" si="64"/>
        <v>4525000</v>
      </c>
      <c r="M281" s="2">
        <v>9050000</v>
      </c>
      <c r="N281" s="2">
        <f t="shared" si="77"/>
        <v>22818533.695652176</v>
      </c>
      <c r="O281">
        <v>17461543</v>
      </c>
      <c r="P281">
        <v>10476925.799999999</v>
      </c>
      <c r="Q281">
        <v>12223080.1</v>
      </c>
      <c r="R281">
        <v>13969234.399999999</v>
      </c>
      <c r="S281">
        <v>15715388.699999999</v>
      </c>
      <c r="Z281">
        <v>2</v>
      </c>
      <c r="AP281">
        <v>3120000</v>
      </c>
      <c r="AQ281" s="2">
        <f>$AQ$371/92*Z281</f>
        <v>67391.304347826081</v>
      </c>
      <c r="AR281">
        <f t="shared" si="80"/>
        <v>3187391.3043478262</v>
      </c>
      <c r="BC281">
        <v>4200000</v>
      </c>
      <c r="BD281" s="2">
        <f t="shared" ref="BD281:BD344" si="83">$BD$371/92*Z281</f>
        <v>47826.086956521736</v>
      </c>
      <c r="BE281">
        <f t="shared" si="81"/>
        <v>4247826.0869565215</v>
      </c>
      <c r="BK281">
        <v>9000000</v>
      </c>
      <c r="BL281" s="2">
        <f>$BL$371/92*Z281</f>
        <v>50000</v>
      </c>
      <c r="BM281">
        <f t="shared" si="82"/>
        <v>9050000</v>
      </c>
    </row>
    <row r="282" spans="1:65" x14ac:dyDescent="0.25">
      <c r="A282" s="1">
        <v>44472</v>
      </c>
      <c r="B282">
        <v>750000</v>
      </c>
      <c r="C282">
        <v>1700000</v>
      </c>
      <c r="D282" s="2">
        <f t="shared" si="76"/>
        <v>4200925</v>
      </c>
      <c r="E282" s="2">
        <v>8401850</v>
      </c>
      <c r="F282" s="2">
        <f t="shared" si="79"/>
        <v>1610543.4782608696</v>
      </c>
      <c r="G282" s="2">
        <v>3221086.9565217393</v>
      </c>
      <c r="H282">
        <f t="shared" si="78"/>
        <v>5850000</v>
      </c>
      <c r="I282">
        <v>11700000</v>
      </c>
      <c r="J282" s="2">
        <f t="shared" si="65"/>
        <v>2135869.5652173911</v>
      </c>
      <c r="K282" s="2">
        <v>4271739.1304347822</v>
      </c>
      <c r="L282" s="2">
        <f t="shared" si="64"/>
        <v>4537500</v>
      </c>
      <c r="M282" s="2">
        <v>9075000</v>
      </c>
      <c r="N282" s="2">
        <f t="shared" si="77"/>
        <v>22872338.043478258</v>
      </c>
      <c r="O282">
        <v>17461543</v>
      </c>
      <c r="P282">
        <v>10476925.799999999</v>
      </c>
      <c r="Q282">
        <v>12223080.1</v>
      </c>
      <c r="R282">
        <v>13969234.399999999</v>
      </c>
      <c r="S282">
        <v>15715388.699999999</v>
      </c>
      <c r="Z282">
        <v>3</v>
      </c>
      <c r="AP282">
        <v>3120000</v>
      </c>
      <c r="AQ282" s="2">
        <f t="shared" ref="AQ282:AQ345" si="84">$AQ$371/92*Z282</f>
        <v>101086.95652173912</v>
      </c>
      <c r="AR282">
        <f t="shared" si="80"/>
        <v>3221086.9565217393</v>
      </c>
      <c r="BC282">
        <v>4200000</v>
      </c>
      <c r="BD282" s="2">
        <f t="shared" si="83"/>
        <v>71739.130434782608</v>
      </c>
      <c r="BE282">
        <f t="shared" si="81"/>
        <v>4271739.1304347822</v>
      </c>
      <c r="BK282">
        <v>9000000</v>
      </c>
      <c r="BL282" s="2">
        <f t="shared" ref="BL282:BL345" si="85">$BL$371/92*Z282</f>
        <v>75000</v>
      </c>
      <c r="BM282">
        <f t="shared" ref="BM282:BM286" si="86">BK282+BL282</f>
        <v>9075000</v>
      </c>
    </row>
    <row r="283" spans="1:65" x14ac:dyDescent="0.25">
      <c r="A283" s="1">
        <v>44473</v>
      </c>
      <c r="B283">
        <v>750000</v>
      </c>
      <c r="C283">
        <v>1700000</v>
      </c>
      <c r="D283" s="2">
        <f t="shared" si="76"/>
        <v>4200925</v>
      </c>
      <c r="E283" s="2">
        <v>8401850</v>
      </c>
      <c r="F283" s="2">
        <f t="shared" si="79"/>
        <v>1627391.3043478262</v>
      </c>
      <c r="G283" s="2">
        <v>3254782.6086956523</v>
      </c>
      <c r="H283">
        <f t="shared" si="78"/>
        <v>5850000</v>
      </c>
      <c r="I283">
        <v>11700000</v>
      </c>
      <c r="J283" s="2">
        <f t="shared" si="65"/>
        <v>2147826.086956522</v>
      </c>
      <c r="K283" s="2">
        <v>4295652.1739130439</v>
      </c>
      <c r="L283" s="2">
        <f t="shared" si="64"/>
        <v>4550000</v>
      </c>
      <c r="M283" s="2">
        <v>9100000</v>
      </c>
      <c r="N283" s="2">
        <f t="shared" si="77"/>
        <v>22926142.391304348</v>
      </c>
      <c r="O283">
        <v>17461543</v>
      </c>
      <c r="P283">
        <v>10476925.799999999</v>
      </c>
      <c r="Q283">
        <v>12223080.1</v>
      </c>
      <c r="R283">
        <v>13969234.399999999</v>
      </c>
      <c r="S283">
        <v>15715388.699999999</v>
      </c>
      <c r="Z283">
        <v>4</v>
      </c>
      <c r="AP283">
        <v>3120000</v>
      </c>
      <c r="AQ283" s="2">
        <f t="shared" si="84"/>
        <v>134782.60869565216</v>
      </c>
      <c r="AR283">
        <f t="shared" si="80"/>
        <v>3254782.6086956523</v>
      </c>
      <c r="BC283">
        <v>4200000</v>
      </c>
      <c r="BD283" s="2">
        <f t="shared" si="83"/>
        <v>95652.173913043473</v>
      </c>
      <c r="BE283">
        <f t="shared" si="81"/>
        <v>4295652.1739130439</v>
      </c>
      <c r="BK283">
        <v>9000000</v>
      </c>
      <c r="BL283" s="2">
        <f t="shared" si="85"/>
        <v>100000</v>
      </c>
      <c r="BM283">
        <f t="shared" si="86"/>
        <v>9100000</v>
      </c>
    </row>
    <row r="284" spans="1:65" x14ac:dyDescent="0.25">
      <c r="A284" s="1">
        <v>44474</v>
      </c>
      <c r="B284">
        <v>750000</v>
      </c>
      <c r="C284">
        <v>1700000</v>
      </c>
      <c r="D284" s="2">
        <f t="shared" si="76"/>
        <v>4200925</v>
      </c>
      <c r="E284" s="2">
        <v>8401850</v>
      </c>
      <c r="F284" s="2">
        <f t="shared" si="79"/>
        <v>1644239.1304347827</v>
      </c>
      <c r="G284" s="2">
        <v>3288478.2608695654</v>
      </c>
      <c r="H284">
        <f t="shared" si="78"/>
        <v>5850000</v>
      </c>
      <c r="I284">
        <v>11700000</v>
      </c>
      <c r="J284" s="2">
        <f t="shared" si="65"/>
        <v>2159782.6086956523</v>
      </c>
      <c r="K284" s="2">
        <v>4319565.2173913047</v>
      </c>
      <c r="L284" s="2">
        <f t="shared" ref="L284:L347" si="87">M284/2</f>
        <v>4562500</v>
      </c>
      <c r="M284" s="2">
        <v>9125000</v>
      </c>
      <c r="N284" s="2">
        <f t="shared" si="77"/>
        <v>22979946.739130437</v>
      </c>
      <c r="O284">
        <v>17461543</v>
      </c>
      <c r="P284">
        <v>10476925.799999999</v>
      </c>
      <c r="Q284">
        <v>12223080.1</v>
      </c>
      <c r="R284">
        <v>13969234.399999999</v>
      </c>
      <c r="S284">
        <v>15715388.699999999</v>
      </c>
      <c r="Z284">
        <v>5</v>
      </c>
      <c r="AP284">
        <v>3120000</v>
      </c>
      <c r="AQ284" s="2">
        <f t="shared" si="84"/>
        <v>168478.26086956519</v>
      </c>
      <c r="AR284">
        <f t="shared" si="80"/>
        <v>3288478.2608695654</v>
      </c>
      <c r="BC284">
        <v>4200000</v>
      </c>
      <c r="BD284" s="2">
        <f t="shared" si="83"/>
        <v>119565.21739130434</v>
      </c>
      <c r="BE284">
        <f t="shared" si="81"/>
        <v>4319565.2173913047</v>
      </c>
      <c r="BK284">
        <v>9000000</v>
      </c>
      <c r="BL284" s="2">
        <f t="shared" si="85"/>
        <v>125000</v>
      </c>
      <c r="BM284">
        <f t="shared" si="86"/>
        <v>9125000</v>
      </c>
    </row>
    <row r="285" spans="1:65" x14ac:dyDescent="0.25">
      <c r="A285" s="1">
        <v>44475</v>
      </c>
      <c r="B285">
        <v>750000</v>
      </c>
      <c r="C285">
        <v>1700000</v>
      </c>
      <c r="D285" s="2">
        <f t="shared" si="76"/>
        <v>4200925</v>
      </c>
      <c r="E285" s="2">
        <v>8401850</v>
      </c>
      <c r="F285" s="2">
        <f t="shared" si="79"/>
        <v>1661086.956521739</v>
      </c>
      <c r="G285" s="2">
        <v>3322173.913043478</v>
      </c>
      <c r="H285">
        <f t="shared" si="78"/>
        <v>5850000</v>
      </c>
      <c r="I285">
        <v>11700000</v>
      </c>
      <c r="J285" s="2">
        <f t="shared" si="65"/>
        <v>2171739.1304347827</v>
      </c>
      <c r="K285" s="2">
        <v>4343478.2608695654</v>
      </c>
      <c r="L285" s="2">
        <f t="shared" si="87"/>
        <v>4575000</v>
      </c>
      <c r="M285" s="2">
        <v>9150000</v>
      </c>
      <c r="N285" s="2">
        <f t="shared" si="77"/>
        <v>23033751.086956523</v>
      </c>
      <c r="O285">
        <v>17461543</v>
      </c>
      <c r="P285">
        <v>10476925.799999999</v>
      </c>
      <c r="Q285">
        <v>12223080.1</v>
      </c>
      <c r="R285">
        <v>13969234.399999999</v>
      </c>
      <c r="S285">
        <v>15715388.699999999</v>
      </c>
      <c r="Z285">
        <v>6</v>
      </c>
      <c r="AP285">
        <v>3120000</v>
      </c>
      <c r="AQ285" s="2">
        <f t="shared" si="84"/>
        <v>202173.91304347824</v>
      </c>
      <c r="AR285">
        <f t="shared" si="80"/>
        <v>3322173.913043478</v>
      </c>
      <c r="BC285">
        <v>4200000</v>
      </c>
      <c r="BD285" s="2">
        <f t="shared" si="83"/>
        <v>143478.26086956522</v>
      </c>
      <c r="BE285">
        <f t="shared" si="81"/>
        <v>4343478.2608695654</v>
      </c>
      <c r="BK285">
        <v>9000000</v>
      </c>
      <c r="BL285" s="2">
        <f t="shared" si="85"/>
        <v>150000</v>
      </c>
      <c r="BM285">
        <f t="shared" si="86"/>
        <v>9150000</v>
      </c>
    </row>
    <row r="286" spans="1:65" x14ac:dyDescent="0.25">
      <c r="A286" s="1">
        <v>44476</v>
      </c>
      <c r="B286">
        <v>750000</v>
      </c>
      <c r="C286">
        <v>1700000</v>
      </c>
      <c r="D286" s="2">
        <f t="shared" si="76"/>
        <v>4200925</v>
      </c>
      <c r="E286" s="2">
        <v>8401850</v>
      </c>
      <c r="F286" s="2">
        <f t="shared" si="79"/>
        <v>1677934.7826086956</v>
      </c>
      <c r="G286" s="2">
        <v>3355869.5652173911</v>
      </c>
      <c r="H286">
        <f t="shared" si="78"/>
        <v>5850000</v>
      </c>
      <c r="I286">
        <v>11700000</v>
      </c>
      <c r="J286" s="2">
        <f t="shared" si="65"/>
        <v>2183695.6521739131</v>
      </c>
      <c r="K286" s="2">
        <v>4367391.3043478262</v>
      </c>
      <c r="L286" s="2">
        <f t="shared" si="87"/>
        <v>4587500</v>
      </c>
      <c r="M286" s="2">
        <v>9175000</v>
      </c>
      <c r="N286" s="2">
        <f t="shared" si="77"/>
        <v>23087555.434782609</v>
      </c>
      <c r="O286">
        <v>17461543</v>
      </c>
      <c r="P286">
        <v>10476925.799999999</v>
      </c>
      <c r="Q286">
        <v>12223080.1</v>
      </c>
      <c r="R286">
        <v>13969234.399999999</v>
      </c>
      <c r="S286">
        <v>15715388.699999999</v>
      </c>
      <c r="Z286">
        <v>7</v>
      </c>
      <c r="AP286">
        <v>3120000</v>
      </c>
      <c r="AQ286" s="2">
        <f t="shared" si="84"/>
        <v>235869.5652173913</v>
      </c>
      <c r="AR286">
        <f t="shared" si="80"/>
        <v>3355869.5652173911</v>
      </c>
      <c r="BC286">
        <v>4200000</v>
      </c>
      <c r="BD286" s="2">
        <f t="shared" si="83"/>
        <v>167391.30434782608</v>
      </c>
      <c r="BE286">
        <f t="shared" si="81"/>
        <v>4367391.3043478262</v>
      </c>
      <c r="BK286">
        <v>9000000</v>
      </c>
      <c r="BL286" s="2">
        <f t="shared" si="85"/>
        <v>175000</v>
      </c>
      <c r="BM286">
        <f t="shared" si="86"/>
        <v>9175000</v>
      </c>
    </row>
    <row r="287" spans="1:65" x14ac:dyDescent="0.25">
      <c r="A287" s="1">
        <v>44477</v>
      </c>
      <c r="B287">
        <v>750000</v>
      </c>
      <c r="C287">
        <v>1700000</v>
      </c>
      <c r="D287" s="2">
        <f t="shared" si="76"/>
        <v>4200925</v>
      </c>
      <c r="E287" s="2">
        <v>8401850</v>
      </c>
      <c r="F287" s="2">
        <f t="shared" si="79"/>
        <v>1694782.6086956521</v>
      </c>
      <c r="G287" s="2">
        <v>3389565.2173913042</v>
      </c>
      <c r="H287">
        <f t="shared" si="78"/>
        <v>5850000</v>
      </c>
      <c r="I287">
        <v>11700000</v>
      </c>
      <c r="J287" s="2">
        <f t="shared" si="65"/>
        <v>2195652.1739130435</v>
      </c>
      <c r="K287" s="2">
        <v>4391304.3478260869</v>
      </c>
      <c r="L287" s="2">
        <f t="shared" si="87"/>
        <v>4600000</v>
      </c>
      <c r="M287" s="2">
        <v>9200000</v>
      </c>
      <c r="N287" s="2">
        <f t="shared" si="77"/>
        <v>23141359.782608695</v>
      </c>
      <c r="O287">
        <v>17461543</v>
      </c>
      <c r="P287">
        <v>10476925.799999999</v>
      </c>
      <c r="Q287">
        <v>12223080.1</v>
      </c>
      <c r="R287">
        <v>13969234.399999999</v>
      </c>
      <c r="S287">
        <v>15715388.699999999</v>
      </c>
      <c r="Z287">
        <v>8</v>
      </c>
      <c r="AP287">
        <v>3120000</v>
      </c>
      <c r="AQ287" s="2">
        <f t="shared" si="84"/>
        <v>269565.21739130432</v>
      </c>
      <c r="AR287">
        <f t="shared" si="80"/>
        <v>3389565.2173913042</v>
      </c>
      <c r="BC287">
        <v>4200000</v>
      </c>
      <c r="BD287" s="2">
        <f t="shared" si="83"/>
        <v>191304.34782608695</v>
      </c>
      <c r="BE287">
        <f t="shared" si="81"/>
        <v>4391304.3478260869</v>
      </c>
      <c r="BK287">
        <v>9000000</v>
      </c>
      <c r="BL287" s="2">
        <f t="shared" si="85"/>
        <v>200000</v>
      </c>
      <c r="BM287">
        <f t="shared" ref="BM282:BM345" si="88">BK287+BL287</f>
        <v>9200000</v>
      </c>
    </row>
    <row r="288" spans="1:65" x14ac:dyDescent="0.25">
      <c r="A288" s="1">
        <v>44478</v>
      </c>
      <c r="B288">
        <v>750000</v>
      </c>
      <c r="C288">
        <v>1700000</v>
      </c>
      <c r="D288" s="2">
        <f t="shared" si="76"/>
        <v>4200925</v>
      </c>
      <c r="E288" s="2">
        <v>8401850</v>
      </c>
      <c r="F288" s="2">
        <f t="shared" si="79"/>
        <v>1711630.4347826086</v>
      </c>
      <c r="G288" s="2">
        <v>3423260.8695652173</v>
      </c>
      <c r="H288">
        <f t="shared" si="78"/>
        <v>5850000</v>
      </c>
      <c r="I288">
        <v>11700000</v>
      </c>
      <c r="J288" s="2">
        <f t="shared" si="65"/>
        <v>2207608.6956521738</v>
      </c>
      <c r="K288" s="2">
        <v>4415217.3913043477</v>
      </c>
      <c r="L288" s="2">
        <f t="shared" si="87"/>
        <v>4612500</v>
      </c>
      <c r="M288" s="2">
        <v>9225000</v>
      </c>
      <c r="N288" s="2">
        <f t="shared" si="77"/>
        <v>23195164.130434781</v>
      </c>
      <c r="O288">
        <v>17461543</v>
      </c>
      <c r="P288">
        <v>10476925.799999999</v>
      </c>
      <c r="Q288">
        <v>12223080.1</v>
      </c>
      <c r="R288">
        <v>13969234.399999999</v>
      </c>
      <c r="S288">
        <v>15715388.699999999</v>
      </c>
      <c r="Z288">
        <v>9</v>
      </c>
      <c r="AP288">
        <v>3120000</v>
      </c>
      <c r="AQ288" s="2">
        <f t="shared" si="84"/>
        <v>303260.86956521735</v>
      </c>
      <c r="AR288">
        <f t="shared" si="80"/>
        <v>3423260.8695652173</v>
      </c>
      <c r="BC288">
        <v>4200000</v>
      </c>
      <c r="BD288" s="2">
        <f t="shared" si="83"/>
        <v>215217.39130434781</v>
      </c>
      <c r="BE288">
        <f t="shared" si="81"/>
        <v>4415217.3913043477</v>
      </c>
      <c r="BK288">
        <v>9000000</v>
      </c>
      <c r="BL288" s="2">
        <f t="shared" si="85"/>
        <v>225000</v>
      </c>
      <c r="BM288">
        <f t="shared" si="88"/>
        <v>9225000</v>
      </c>
    </row>
    <row r="289" spans="1:65" x14ac:dyDescent="0.25">
      <c r="A289" s="1">
        <v>44479</v>
      </c>
      <c r="B289">
        <v>750000</v>
      </c>
      <c r="C289">
        <v>1700000</v>
      </c>
      <c r="D289" s="2">
        <f t="shared" si="76"/>
        <v>4200925</v>
      </c>
      <c r="E289" s="2">
        <v>8401850</v>
      </c>
      <c r="F289" s="2">
        <f t="shared" si="79"/>
        <v>1728478.2608695652</v>
      </c>
      <c r="G289" s="2">
        <v>3456956.5217391304</v>
      </c>
      <c r="H289">
        <f t="shared" si="78"/>
        <v>5850000</v>
      </c>
      <c r="I289">
        <v>11700000</v>
      </c>
      <c r="J289" s="2">
        <f t="shared" ref="J289:J352" si="89">K289/2</f>
        <v>2219565.2173913042</v>
      </c>
      <c r="K289" s="2">
        <v>4439130.4347826084</v>
      </c>
      <c r="L289" s="2">
        <f t="shared" si="87"/>
        <v>4625000</v>
      </c>
      <c r="M289" s="2">
        <v>9250000</v>
      </c>
      <c r="N289" s="2">
        <f t="shared" si="77"/>
        <v>23248968.478260871</v>
      </c>
      <c r="O289">
        <v>17461543</v>
      </c>
      <c r="P289">
        <v>10476925.799999999</v>
      </c>
      <c r="Q289">
        <v>12223080.1</v>
      </c>
      <c r="R289">
        <v>13969234.399999999</v>
      </c>
      <c r="S289">
        <v>15715388.699999999</v>
      </c>
      <c r="Z289">
        <v>10</v>
      </c>
      <c r="AP289">
        <v>3120000</v>
      </c>
      <c r="AQ289" s="2">
        <f t="shared" si="84"/>
        <v>336956.52173913037</v>
      </c>
      <c r="AR289">
        <f t="shared" si="80"/>
        <v>3456956.5217391304</v>
      </c>
      <c r="BC289">
        <v>4200000</v>
      </c>
      <c r="BD289" s="2">
        <f t="shared" si="83"/>
        <v>239130.43478260867</v>
      </c>
      <c r="BE289">
        <f t="shared" si="81"/>
        <v>4439130.4347826084</v>
      </c>
      <c r="BK289">
        <v>9000000</v>
      </c>
      <c r="BL289" s="2">
        <f t="shared" si="85"/>
        <v>250000</v>
      </c>
      <c r="BM289">
        <f t="shared" si="88"/>
        <v>9250000</v>
      </c>
    </row>
    <row r="290" spans="1:65" x14ac:dyDescent="0.25">
      <c r="A290" s="1">
        <v>44480</v>
      </c>
      <c r="B290">
        <v>750000</v>
      </c>
      <c r="C290">
        <v>1700000</v>
      </c>
      <c r="D290" s="2">
        <f t="shared" si="76"/>
        <v>4200925</v>
      </c>
      <c r="E290" s="2">
        <v>8401850</v>
      </c>
      <c r="F290" s="2">
        <f t="shared" si="79"/>
        <v>1745326.0869565217</v>
      </c>
      <c r="G290" s="2">
        <v>3490652.1739130435</v>
      </c>
      <c r="H290">
        <f t="shared" si="78"/>
        <v>5850000</v>
      </c>
      <c r="I290">
        <v>11700000</v>
      </c>
      <c r="J290" s="2">
        <f t="shared" si="89"/>
        <v>2231521.7391304346</v>
      </c>
      <c r="K290" s="2">
        <v>4463043.4782608692</v>
      </c>
      <c r="L290" s="2">
        <f t="shared" si="87"/>
        <v>4637500</v>
      </c>
      <c r="M290" s="2">
        <v>9275000</v>
      </c>
      <c r="N290" s="2">
        <f t="shared" si="77"/>
        <v>23302772.826086957</v>
      </c>
      <c r="O290">
        <v>17461543</v>
      </c>
      <c r="P290">
        <v>10476925.799999999</v>
      </c>
      <c r="Q290">
        <v>12223080.1</v>
      </c>
      <c r="R290">
        <v>13969234.399999999</v>
      </c>
      <c r="S290">
        <v>15715388.699999999</v>
      </c>
      <c r="Z290">
        <v>11</v>
      </c>
      <c r="AP290">
        <v>3120000</v>
      </c>
      <c r="AQ290" s="2">
        <f t="shared" si="84"/>
        <v>370652.17391304346</v>
      </c>
      <c r="AR290">
        <f t="shared" si="80"/>
        <v>3490652.1739130435</v>
      </c>
      <c r="BC290">
        <v>4200000</v>
      </c>
      <c r="BD290" s="2">
        <f t="shared" si="83"/>
        <v>263043.47826086957</v>
      </c>
      <c r="BE290">
        <f t="shared" si="81"/>
        <v>4463043.4782608692</v>
      </c>
      <c r="BK290">
        <v>9000000</v>
      </c>
      <c r="BL290" s="2">
        <f t="shared" si="85"/>
        <v>275000</v>
      </c>
      <c r="BM290">
        <f t="shared" si="88"/>
        <v>9275000</v>
      </c>
    </row>
    <row r="291" spans="1:65" x14ac:dyDescent="0.25">
      <c r="A291" s="1">
        <v>44481</v>
      </c>
      <c r="B291">
        <v>750000</v>
      </c>
      <c r="C291">
        <v>1700000</v>
      </c>
      <c r="D291" s="2">
        <f t="shared" si="76"/>
        <v>4200925</v>
      </c>
      <c r="E291" s="2">
        <v>8401850</v>
      </c>
      <c r="F291" s="2">
        <f t="shared" si="79"/>
        <v>1762173.9130434783</v>
      </c>
      <c r="G291" s="2">
        <v>3524347.8260869565</v>
      </c>
      <c r="H291">
        <f t="shared" si="78"/>
        <v>5850000</v>
      </c>
      <c r="I291">
        <v>11700000</v>
      </c>
      <c r="J291" s="2">
        <f t="shared" si="89"/>
        <v>2243478.2608695654</v>
      </c>
      <c r="K291" s="2">
        <v>4486956.5217391308</v>
      </c>
      <c r="L291" s="2">
        <f t="shared" si="87"/>
        <v>4650000</v>
      </c>
      <c r="M291" s="2">
        <v>9300000</v>
      </c>
      <c r="N291" s="2">
        <f t="shared" si="77"/>
        <v>23356577.173913043</v>
      </c>
      <c r="O291">
        <v>17461543</v>
      </c>
      <c r="P291">
        <v>10476925.799999999</v>
      </c>
      <c r="Q291">
        <v>12223080.1</v>
      </c>
      <c r="R291">
        <v>13969234.399999999</v>
      </c>
      <c r="S291">
        <v>15715388.699999999</v>
      </c>
      <c r="Z291">
        <v>12</v>
      </c>
      <c r="AP291">
        <v>3120000</v>
      </c>
      <c r="AQ291" s="2">
        <f t="shared" si="84"/>
        <v>404347.82608695648</v>
      </c>
      <c r="AR291">
        <f t="shared" si="80"/>
        <v>3524347.8260869565</v>
      </c>
      <c r="BC291">
        <v>4200000</v>
      </c>
      <c r="BD291" s="2">
        <f t="shared" si="83"/>
        <v>286956.52173913043</v>
      </c>
      <c r="BE291">
        <f t="shared" si="81"/>
        <v>4486956.5217391308</v>
      </c>
      <c r="BK291">
        <v>9000000</v>
      </c>
      <c r="BL291" s="2">
        <f t="shared" si="85"/>
        <v>300000</v>
      </c>
      <c r="BM291">
        <f t="shared" si="88"/>
        <v>9300000</v>
      </c>
    </row>
    <row r="292" spans="1:65" x14ac:dyDescent="0.25">
      <c r="A292" s="1">
        <v>44482</v>
      </c>
      <c r="B292">
        <v>750000</v>
      </c>
      <c r="C292">
        <v>1700000</v>
      </c>
      <c r="D292" s="2">
        <f t="shared" si="76"/>
        <v>4200925</v>
      </c>
      <c r="E292" s="2">
        <v>8401850</v>
      </c>
      <c r="F292" s="2">
        <f t="shared" si="79"/>
        <v>1779021.7391304348</v>
      </c>
      <c r="G292" s="2">
        <v>3558043.4782608696</v>
      </c>
      <c r="H292">
        <f t="shared" si="78"/>
        <v>5850000</v>
      </c>
      <c r="I292">
        <v>11700000</v>
      </c>
      <c r="J292" s="2">
        <f t="shared" si="89"/>
        <v>2255434.7826086958</v>
      </c>
      <c r="K292" s="2">
        <v>4510869.5652173916</v>
      </c>
      <c r="L292" s="2">
        <f t="shared" si="87"/>
        <v>4662500</v>
      </c>
      <c r="M292" s="2">
        <v>9325000</v>
      </c>
      <c r="N292" s="2">
        <f t="shared" si="77"/>
        <v>23410381.521739129</v>
      </c>
      <c r="O292">
        <v>17461543</v>
      </c>
      <c r="P292">
        <v>10476925.799999999</v>
      </c>
      <c r="Q292">
        <v>12223080.1</v>
      </c>
      <c r="R292">
        <v>13969234.399999999</v>
      </c>
      <c r="S292">
        <v>15715388.699999999</v>
      </c>
      <c r="Z292">
        <v>13</v>
      </c>
      <c r="AP292">
        <v>3120000</v>
      </c>
      <c r="AQ292" s="2">
        <f t="shared" si="84"/>
        <v>438043.47826086951</v>
      </c>
      <c r="AR292">
        <f t="shared" si="80"/>
        <v>3558043.4782608696</v>
      </c>
      <c r="BC292">
        <v>4200000</v>
      </c>
      <c r="BD292" s="2">
        <f t="shared" si="83"/>
        <v>310869.5652173913</v>
      </c>
      <c r="BE292">
        <f t="shared" si="81"/>
        <v>4510869.5652173916</v>
      </c>
      <c r="BK292">
        <v>9000000</v>
      </c>
      <c r="BL292" s="2">
        <f t="shared" si="85"/>
        <v>325000</v>
      </c>
      <c r="BM292">
        <f t="shared" si="88"/>
        <v>9325000</v>
      </c>
    </row>
    <row r="293" spans="1:65" x14ac:dyDescent="0.25">
      <c r="A293" s="1">
        <v>44483</v>
      </c>
      <c r="B293">
        <v>750000</v>
      </c>
      <c r="C293">
        <v>1700000</v>
      </c>
      <c r="D293" s="2">
        <f t="shared" si="76"/>
        <v>4200925</v>
      </c>
      <c r="E293" s="2">
        <v>8401850</v>
      </c>
      <c r="F293" s="2">
        <f t="shared" si="79"/>
        <v>1795869.5652173914</v>
      </c>
      <c r="G293" s="2">
        <v>3591739.1304347827</v>
      </c>
      <c r="H293">
        <f t="shared" si="78"/>
        <v>5850000</v>
      </c>
      <c r="I293">
        <v>11700000</v>
      </c>
      <c r="J293" s="2">
        <f t="shared" si="89"/>
        <v>2267391.3043478262</v>
      </c>
      <c r="K293" s="2">
        <v>4534782.6086956523</v>
      </c>
      <c r="L293" s="2">
        <f t="shared" si="87"/>
        <v>4675000</v>
      </c>
      <c r="M293" s="2">
        <v>9350000</v>
      </c>
      <c r="N293" s="2">
        <f t="shared" si="77"/>
        <v>23464185.869565219</v>
      </c>
      <c r="O293">
        <v>17461543</v>
      </c>
      <c r="P293">
        <v>10476925.799999999</v>
      </c>
      <c r="Q293">
        <v>12223080.1</v>
      </c>
      <c r="R293">
        <v>13969234.399999999</v>
      </c>
      <c r="S293">
        <v>15715388.699999999</v>
      </c>
      <c r="Z293">
        <v>14</v>
      </c>
      <c r="AP293">
        <v>3120000</v>
      </c>
      <c r="AQ293" s="2">
        <f t="shared" si="84"/>
        <v>471739.13043478259</v>
      </c>
      <c r="AR293">
        <f t="shared" si="80"/>
        <v>3591739.1304347827</v>
      </c>
      <c r="BC293">
        <v>4200000</v>
      </c>
      <c r="BD293" s="2">
        <f t="shared" si="83"/>
        <v>334782.60869565216</v>
      </c>
      <c r="BE293">
        <f t="shared" si="81"/>
        <v>4534782.6086956523</v>
      </c>
      <c r="BK293">
        <v>9000000</v>
      </c>
      <c r="BL293" s="2">
        <f t="shared" si="85"/>
        <v>350000</v>
      </c>
      <c r="BM293">
        <f t="shared" si="88"/>
        <v>9350000</v>
      </c>
    </row>
    <row r="294" spans="1:65" x14ac:dyDescent="0.25">
      <c r="A294" s="1">
        <v>44484</v>
      </c>
      <c r="B294">
        <v>750000</v>
      </c>
      <c r="C294">
        <v>1700000</v>
      </c>
      <c r="D294" s="2">
        <f t="shared" si="76"/>
        <v>4200925</v>
      </c>
      <c r="E294" s="2">
        <v>8401850</v>
      </c>
      <c r="F294" s="2">
        <f t="shared" si="79"/>
        <v>1812717.3913043479</v>
      </c>
      <c r="G294" s="2">
        <v>3625434.7826086958</v>
      </c>
      <c r="H294">
        <f t="shared" si="78"/>
        <v>5850000</v>
      </c>
      <c r="I294">
        <v>11700000</v>
      </c>
      <c r="J294" s="2">
        <f t="shared" si="89"/>
        <v>2279347.8260869565</v>
      </c>
      <c r="K294" s="2">
        <v>4558695.6521739131</v>
      </c>
      <c r="L294" s="2">
        <f t="shared" si="87"/>
        <v>4687500</v>
      </c>
      <c r="M294" s="2">
        <v>9375000</v>
      </c>
      <c r="N294" s="2">
        <f t="shared" si="77"/>
        <v>23517990.217391305</v>
      </c>
      <c r="O294">
        <v>17461543</v>
      </c>
      <c r="P294">
        <v>10476925.799999999</v>
      </c>
      <c r="Q294">
        <v>12223080.1</v>
      </c>
      <c r="R294">
        <v>13969234.399999999</v>
      </c>
      <c r="S294">
        <v>15715388.699999999</v>
      </c>
      <c r="Z294">
        <v>15</v>
      </c>
      <c r="AP294">
        <v>3120000</v>
      </c>
      <c r="AQ294" s="2">
        <f t="shared" si="84"/>
        <v>505434.78260869562</v>
      </c>
      <c r="AR294">
        <f t="shared" si="80"/>
        <v>3625434.7826086958</v>
      </c>
      <c r="BC294">
        <v>4200000</v>
      </c>
      <c r="BD294" s="2">
        <f t="shared" si="83"/>
        <v>358695.65217391303</v>
      </c>
      <c r="BE294">
        <f t="shared" si="81"/>
        <v>4558695.6521739131</v>
      </c>
      <c r="BK294">
        <v>9000000</v>
      </c>
      <c r="BL294" s="2">
        <f t="shared" si="85"/>
        <v>375000</v>
      </c>
      <c r="BM294">
        <f t="shared" si="88"/>
        <v>9375000</v>
      </c>
    </row>
    <row r="295" spans="1:65" x14ac:dyDescent="0.25">
      <c r="A295" s="1">
        <v>44485</v>
      </c>
      <c r="B295">
        <v>750000</v>
      </c>
      <c r="C295">
        <v>1700000</v>
      </c>
      <c r="D295" s="2">
        <f t="shared" si="76"/>
        <v>4200925</v>
      </c>
      <c r="E295" s="2">
        <v>8401850</v>
      </c>
      <c r="F295" s="2">
        <f t="shared" si="79"/>
        <v>1829565.2173913042</v>
      </c>
      <c r="G295" s="2">
        <v>3659130.4347826084</v>
      </c>
      <c r="H295">
        <f t="shared" si="78"/>
        <v>5850000</v>
      </c>
      <c r="I295">
        <v>11700000</v>
      </c>
      <c r="J295" s="2">
        <f t="shared" si="89"/>
        <v>2291304.3478260869</v>
      </c>
      <c r="K295" s="2">
        <v>4582608.6956521738</v>
      </c>
      <c r="L295" s="2">
        <f t="shared" si="87"/>
        <v>4700000</v>
      </c>
      <c r="M295" s="2">
        <v>9400000</v>
      </c>
      <c r="N295" s="2">
        <f t="shared" si="77"/>
        <v>23571794.565217391</v>
      </c>
      <c r="O295">
        <v>17461543</v>
      </c>
      <c r="P295">
        <v>10476925.799999999</v>
      </c>
      <c r="Q295">
        <v>12223080.1</v>
      </c>
      <c r="R295">
        <v>13969234.399999999</v>
      </c>
      <c r="S295">
        <v>15715388.699999999</v>
      </c>
      <c r="Z295">
        <v>16</v>
      </c>
      <c r="AP295">
        <v>3120000</v>
      </c>
      <c r="AQ295" s="2">
        <f t="shared" si="84"/>
        <v>539130.43478260865</v>
      </c>
      <c r="AR295">
        <f t="shared" si="80"/>
        <v>3659130.4347826084</v>
      </c>
      <c r="BC295">
        <v>4200000</v>
      </c>
      <c r="BD295" s="2">
        <f t="shared" si="83"/>
        <v>382608.69565217389</v>
      </c>
      <c r="BE295">
        <f t="shared" si="81"/>
        <v>4582608.6956521738</v>
      </c>
      <c r="BK295">
        <v>9000000</v>
      </c>
      <c r="BL295" s="2">
        <f t="shared" si="85"/>
        <v>400000</v>
      </c>
      <c r="BM295">
        <f t="shared" si="88"/>
        <v>9400000</v>
      </c>
    </row>
    <row r="296" spans="1:65" x14ac:dyDescent="0.25">
      <c r="A296" s="1">
        <v>44486</v>
      </c>
      <c r="B296">
        <v>750000</v>
      </c>
      <c r="C296">
        <v>1700000</v>
      </c>
      <c r="D296" s="2">
        <f t="shared" si="76"/>
        <v>4200925</v>
      </c>
      <c r="E296" s="2">
        <v>8401850</v>
      </c>
      <c r="F296" s="2">
        <f t="shared" si="79"/>
        <v>1846413.0434782607</v>
      </c>
      <c r="G296" s="2">
        <v>3692826.0869565215</v>
      </c>
      <c r="H296">
        <f t="shared" si="78"/>
        <v>5850000</v>
      </c>
      <c r="I296">
        <v>11700000</v>
      </c>
      <c r="J296" s="2">
        <f t="shared" si="89"/>
        <v>2303260.8695652173</v>
      </c>
      <c r="K296" s="2">
        <v>4606521.7391304346</v>
      </c>
      <c r="L296" s="2">
        <f t="shared" si="87"/>
        <v>4712500</v>
      </c>
      <c r="M296" s="2">
        <v>9425000</v>
      </c>
      <c r="N296" s="2">
        <f t="shared" si="77"/>
        <v>23625598.913043477</v>
      </c>
      <c r="O296">
        <v>17461543</v>
      </c>
      <c r="P296">
        <v>10476925.799999999</v>
      </c>
      <c r="Q296">
        <v>12223080.1</v>
      </c>
      <c r="R296">
        <v>13969234.399999999</v>
      </c>
      <c r="S296">
        <v>15715388.699999999</v>
      </c>
      <c r="Z296">
        <v>17</v>
      </c>
      <c r="AP296">
        <v>3120000</v>
      </c>
      <c r="AQ296" s="2">
        <f t="shared" si="84"/>
        <v>572826.08695652173</v>
      </c>
      <c r="AR296">
        <f t="shared" si="80"/>
        <v>3692826.0869565215</v>
      </c>
      <c r="BC296">
        <v>4200000</v>
      </c>
      <c r="BD296" s="2">
        <f t="shared" si="83"/>
        <v>406521.73913043475</v>
      </c>
      <c r="BE296">
        <f t="shared" si="81"/>
        <v>4606521.7391304346</v>
      </c>
      <c r="BK296">
        <v>9000000</v>
      </c>
      <c r="BL296" s="2">
        <f t="shared" si="85"/>
        <v>425000</v>
      </c>
      <c r="BM296">
        <f t="shared" si="88"/>
        <v>9425000</v>
      </c>
    </row>
    <row r="297" spans="1:65" x14ac:dyDescent="0.25">
      <c r="A297" s="1">
        <v>44487</v>
      </c>
      <c r="B297">
        <v>750000</v>
      </c>
      <c r="C297">
        <v>1700000</v>
      </c>
      <c r="D297" s="2">
        <f t="shared" si="76"/>
        <v>4200925</v>
      </c>
      <c r="E297" s="2">
        <v>8401850</v>
      </c>
      <c r="F297" s="2">
        <f t="shared" si="79"/>
        <v>1863260.8695652173</v>
      </c>
      <c r="G297" s="2">
        <v>3726521.7391304346</v>
      </c>
      <c r="H297">
        <f t="shared" si="78"/>
        <v>5850000</v>
      </c>
      <c r="I297">
        <v>11700000</v>
      </c>
      <c r="J297" s="2">
        <f t="shared" si="89"/>
        <v>2315217.3913043477</v>
      </c>
      <c r="K297" s="2">
        <v>4630434.7826086953</v>
      </c>
      <c r="L297" s="2">
        <f t="shared" si="87"/>
        <v>4725000</v>
      </c>
      <c r="M297" s="2">
        <v>9450000</v>
      </c>
      <c r="N297" s="2">
        <f t="shared" si="77"/>
        <v>23679403.260869563</v>
      </c>
      <c r="O297">
        <v>17461543</v>
      </c>
      <c r="P297">
        <v>10476925.799999999</v>
      </c>
      <c r="Q297">
        <v>12223080.1</v>
      </c>
      <c r="R297">
        <v>13969234.399999999</v>
      </c>
      <c r="S297">
        <v>15715388.699999999</v>
      </c>
      <c r="Z297">
        <v>18</v>
      </c>
      <c r="AP297">
        <v>3120000</v>
      </c>
      <c r="AQ297" s="2">
        <f t="shared" si="84"/>
        <v>606521.7391304347</v>
      </c>
      <c r="AR297">
        <f t="shared" si="80"/>
        <v>3726521.7391304346</v>
      </c>
      <c r="BC297">
        <v>4200000</v>
      </c>
      <c r="BD297" s="2">
        <f t="shared" si="83"/>
        <v>430434.78260869562</v>
      </c>
      <c r="BE297">
        <f t="shared" si="81"/>
        <v>4630434.7826086953</v>
      </c>
      <c r="BK297">
        <v>9000000</v>
      </c>
      <c r="BL297" s="2">
        <f t="shared" si="85"/>
        <v>450000</v>
      </c>
      <c r="BM297">
        <f t="shared" si="88"/>
        <v>9450000</v>
      </c>
    </row>
    <row r="298" spans="1:65" x14ac:dyDescent="0.25">
      <c r="A298" s="1">
        <v>44488</v>
      </c>
      <c r="B298">
        <v>750000</v>
      </c>
      <c r="C298">
        <v>1700000</v>
      </c>
      <c r="D298" s="2">
        <f t="shared" si="76"/>
        <v>4200925</v>
      </c>
      <c r="E298" s="2">
        <v>8401850</v>
      </c>
      <c r="F298" s="2">
        <f t="shared" si="79"/>
        <v>1880108.6956521738</v>
      </c>
      <c r="G298" s="2">
        <v>3760217.3913043477</v>
      </c>
      <c r="H298">
        <f t="shared" si="78"/>
        <v>5850000</v>
      </c>
      <c r="I298">
        <v>11700000</v>
      </c>
      <c r="J298" s="2">
        <f t="shared" si="89"/>
        <v>2327173.913043478</v>
      </c>
      <c r="K298" s="2">
        <v>4654347.8260869561</v>
      </c>
      <c r="L298" s="2">
        <f t="shared" si="87"/>
        <v>4737500</v>
      </c>
      <c r="M298" s="2">
        <v>9475000</v>
      </c>
      <c r="N298" s="2">
        <f t="shared" si="77"/>
        <v>23733207.608695652</v>
      </c>
      <c r="O298">
        <v>17461543</v>
      </c>
      <c r="P298">
        <v>10476925.799999999</v>
      </c>
      <c r="Q298">
        <v>12223080.1</v>
      </c>
      <c r="R298">
        <v>13969234.399999999</v>
      </c>
      <c r="S298">
        <v>15715388.699999999</v>
      </c>
      <c r="Z298">
        <v>19</v>
      </c>
      <c r="AP298">
        <v>3120000</v>
      </c>
      <c r="AQ298" s="2">
        <f t="shared" si="84"/>
        <v>640217.39130434778</v>
      </c>
      <c r="AR298">
        <f t="shared" si="80"/>
        <v>3760217.3913043477</v>
      </c>
      <c r="BC298">
        <v>4200000</v>
      </c>
      <c r="BD298" s="2">
        <f t="shared" si="83"/>
        <v>454347.82608695648</v>
      </c>
      <c r="BE298">
        <f t="shared" si="81"/>
        <v>4654347.8260869561</v>
      </c>
      <c r="BK298">
        <v>9000000</v>
      </c>
      <c r="BL298" s="2">
        <f t="shared" si="85"/>
        <v>475000</v>
      </c>
      <c r="BM298">
        <f t="shared" si="88"/>
        <v>9475000</v>
      </c>
    </row>
    <row r="299" spans="1:65" x14ac:dyDescent="0.25">
      <c r="A299" s="1">
        <v>44489</v>
      </c>
      <c r="B299">
        <v>750000</v>
      </c>
      <c r="C299">
        <v>1700000</v>
      </c>
      <c r="D299" s="2">
        <f t="shared" si="76"/>
        <v>4200925</v>
      </c>
      <c r="E299" s="2">
        <v>8401850</v>
      </c>
      <c r="F299" s="2">
        <f t="shared" si="79"/>
        <v>1896956.5217391304</v>
      </c>
      <c r="G299" s="2">
        <v>3793913.0434782607</v>
      </c>
      <c r="H299">
        <f t="shared" si="78"/>
        <v>5850000</v>
      </c>
      <c r="I299">
        <v>11700000</v>
      </c>
      <c r="J299" s="2">
        <f t="shared" si="89"/>
        <v>2339130.4347826089</v>
      </c>
      <c r="K299" s="2">
        <v>4678260.8695652178</v>
      </c>
      <c r="L299" s="2">
        <f t="shared" si="87"/>
        <v>4750000</v>
      </c>
      <c r="M299" s="2">
        <v>9500000</v>
      </c>
      <c r="N299" s="2">
        <f t="shared" si="77"/>
        <v>23787011.956521742</v>
      </c>
      <c r="O299">
        <v>17461543</v>
      </c>
      <c r="P299">
        <v>10476925.799999999</v>
      </c>
      <c r="Q299">
        <v>12223080.1</v>
      </c>
      <c r="R299">
        <v>13969234.399999999</v>
      </c>
      <c r="S299">
        <v>15715388.699999999</v>
      </c>
      <c r="Z299">
        <v>20</v>
      </c>
      <c r="AP299">
        <v>3120000</v>
      </c>
      <c r="AQ299" s="2">
        <f t="shared" si="84"/>
        <v>673913.04347826075</v>
      </c>
      <c r="AR299">
        <f t="shared" si="80"/>
        <v>3793913.0434782607</v>
      </c>
      <c r="BC299">
        <v>4200000</v>
      </c>
      <c r="BD299" s="2">
        <f t="shared" si="83"/>
        <v>478260.86956521735</v>
      </c>
      <c r="BE299">
        <f t="shared" si="81"/>
        <v>4678260.8695652178</v>
      </c>
      <c r="BK299">
        <v>9000000</v>
      </c>
      <c r="BL299" s="2">
        <f t="shared" si="85"/>
        <v>500000</v>
      </c>
      <c r="BM299">
        <f t="shared" si="88"/>
        <v>9500000</v>
      </c>
    </row>
    <row r="300" spans="1:65" x14ac:dyDescent="0.25">
      <c r="A300" s="1">
        <v>44490</v>
      </c>
      <c r="B300">
        <v>750000</v>
      </c>
      <c r="C300">
        <v>1700000</v>
      </c>
      <c r="D300" s="2">
        <f t="shared" si="76"/>
        <v>4200925</v>
      </c>
      <c r="E300" s="2">
        <v>8401850</v>
      </c>
      <c r="F300" s="2">
        <f t="shared" si="79"/>
        <v>1913804.3478260869</v>
      </c>
      <c r="G300" s="2">
        <v>3827608.6956521738</v>
      </c>
      <c r="H300">
        <f t="shared" si="78"/>
        <v>5850000</v>
      </c>
      <c r="I300">
        <v>11700000</v>
      </c>
      <c r="J300" s="2">
        <f t="shared" si="89"/>
        <v>2351086.9565217393</v>
      </c>
      <c r="K300" s="2">
        <v>4702173.9130434785</v>
      </c>
      <c r="L300" s="2">
        <f t="shared" si="87"/>
        <v>4762500</v>
      </c>
      <c r="M300" s="2">
        <v>9525000</v>
      </c>
      <c r="N300" s="2">
        <f t="shared" si="77"/>
        <v>23840816.304347824</v>
      </c>
      <c r="O300">
        <v>17461543</v>
      </c>
      <c r="P300">
        <v>10476925.799999999</v>
      </c>
      <c r="Q300">
        <v>12223080.1</v>
      </c>
      <c r="R300">
        <v>13969234.399999999</v>
      </c>
      <c r="S300">
        <v>15715388.699999999</v>
      </c>
      <c r="Z300">
        <v>21</v>
      </c>
      <c r="AP300">
        <v>3120000</v>
      </c>
      <c r="AQ300" s="2">
        <f t="shared" si="84"/>
        <v>707608.69565217383</v>
      </c>
      <c r="AR300">
        <f t="shared" si="80"/>
        <v>3827608.6956521738</v>
      </c>
      <c r="BC300">
        <v>4200000</v>
      </c>
      <c r="BD300" s="2">
        <f t="shared" si="83"/>
        <v>502173.91304347821</v>
      </c>
      <c r="BE300">
        <f t="shared" si="81"/>
        <v>4702173.9130434785</v>
      </c>
      <c r="BK300">
        <v>9000000</v>
      </c>
      <c r="BL300" s="2">
        <f t="shared" si="85"/>
        <v>525000</v>
      </c>
      <c r="BM300">
        <f t="shared" si="88"/>
        <v>9525000</v>
      </c>
    </row>
    <row r="301" spans="1:65" x14ac:dyDescent="0.25">
      <c r="A301" s="1">
        <v>44491</v>
      </c>
      <c r="B301">
        <v>750000</v>
      </c>
      <c r="C301">
        <v>1700000</v>
      </c>
      <c r="D301" s="2">
        <f t="shared" si="76"/>
        <v>4200925</v>
      </c>
      <c r="E301" s="2">
        <v>8401850</v>
      </c>
      <c r="F301" s="2">
        <f t="shared" si="79"/>
        <v>1930652.1739130435</v>
      </c>
      <c r="G301" s="2">
        <v>3861304.3478260869</v>
      </c>
      <c r="H301">
        <f t="shared" si="78"/>
        <v>5850000</v>
      </c>
      <c r="I301">
        <v>11700000</v>
      </c>
      <c r="J301" s="2">
        <f t="shared" si="89"/>
        <v>2363043.4782608696</v>
      </c>
      <c r="K301" s="2">
        <v>4726086.9565217393</v>
      </c>
      <c r="L301" s="2">
        <f t="shared" si="87"/>
        <v>4775000</v>
      </c>
      <c r="M301" s="2">
        <v>9550000</v>
      </c>
      <c r="N301" s="2">
        <f t="shared" si="77"/>
        <v>23894620.652173914</v>
      </c>
      <c r="O301">
        <v>17461543</v>
      </c>
      <c r="P301">
        <v>10476925.799999999</v>
      </c>
      <c r="Q301">
        <v>12223080.1</v>
      </c>
      <c r="R301">
        <v>13969234.399999999</v>
      </c>
      <c r="S301">
        <v>15715388.699999999</v>
      </c>
      <c r="Z301">
        <v>22</v>
      </c>
      <c r="AP301">
        <v>3120000</v>
      </c>
      <c r="AQ301" s="2">
        <f t="shared" si="84"/>
        <v>741304.34782608692</v>
      </c>
      <c r="AR301">
        <f t="shared" si="80"/>
        <v>3861304.3478260869</v>
      </c>
      <c r="BC301">
        <v>4200000</v>
      </c>
      <c r="BD301" s="2">
        <f t="shared" si="83"/>
        <v>526086.95652173914</v>
      </c>
      <c r="BE301">
        <f t="shared" si="81"/>
        <v>4726086.9565217393</v>
      </c>
      <c r="BK301">
        <v>9000000</v>
      </c>
      <c r="BL301" s="2">
        <f t="shared" si="85"/>
        <v>550000</v>
      </c>
      <c r="BM301">
        <f t="shared" si="88"/>
        <v>9550000</v>
      </c>
    </row>
    <row r="302" spans="1:65" x14ac:dyDescent="0.25">
      <c r="A302" s="1">
        <v>44492</v>
      </c>
      <c r="B302">
        <v>750000</v>
      </c>
      <c r="C302">
        <v>1700000</v>
      </c>
      <c r="D302" s="2">
        <f t="shared" si="76"/>
        <v>4200925</v>
      </c>
      <c r="E302" s="2">
        <v>8401850</v>
      </c>
      <c r="F302" s="2">
        <f t="shared" si="79"/>
        <v>1947500</v>
      </c>
      <c r="G302" s="2">
        <v>3895000</v>
      </c>
      <c r="H302">
        <f t="shared" si="78"/>
        <v>5850000</v>
      </c>
      <c r="I302">
        <v>11700000</v>
      </c>
      <c r="J302" s="2">
        <f t="shared" si="89"/>
        <v>2375000</v>
      </c>
      <c r="K302" s="2">
        <v>4750000</v>
      </c>
      <c r="L302" s="2">
        <f t="shared" si="87"/>
        <v>4787500</v>
      </c>
      <c r="M302" s="2">
        <v>9575000</v>
      </c>
      <c r="N302" s="2">
        <f t="shared" si="77"/>
        <v>23948425</v>
      </c>
      <c r="O302">
        <v>17461543</v>
      </c>
      <c r="P302">
        <v>10476925.799999999</v>
      </c>
      <c r="Q302">
        <v>12223080.1</v>
      </c>
      <c r="R302">
        <v>13969234.399999999</v>
      </c>
      <c r="S302">
        <v>15715388.699999999</v>
      </c>
      <c r="Z302">
        <v>23</v>
      </c>
      <c r="AP302">
        <v>3120000</v>
      </c>
      <c r="AQ302" s="2">
        <f t="shared" si="84"/>
        <v>774999.99999999988</v>
      </c>
      <c r="AR302">
        <f t="shared" si="80"/>
        <v>3895000</v>
      </c>
      <c r="BC302">
        <v>4200000</v>
      </c>
      <c r="BD302" s="2">
        <f t="shared" si="83"/>
        <v>550000</v>
      </c>
      <c r="BE302">
        <f t="shared" si="81"/>
        <v>4750000</v>
      </c>
      <c r="BK302">
        <v>9000000</v>
      </c>
      <c r="BL302" s="2">
        <f t="shared" si="85"/>
        <v>575000</v>
      </c>
      <c r="BM302">
        <f t="shared" si="88"/>
        <v>9575000</v>
      </c>
    </row>
    <row r="303" spans="1:65" x14ac:dyDescent="0.25">
      <c r="A303" s="1">
        <v>44493</v>
      </c>
      <c r="B303">
        <v>750000</v>
      </c>
      <c r="C303">
        <v>1700000</v>
      </c>
      <c r="D303" s="2">
        <f t="shared" si="76"/>
        <v>4200925</v>
      </c>
      <c r="E303" s="2">
        <v>8401850</v>
      </c>
      <c r="F303" s="2">
        <f t="shared" si="79"/>
        <v>1964347.8260869565</v>
      </c>
      <c r="G303" s="2">
        <v>3928695.6521739131</v>
      </c>
      <c r="H303">
        <f t="shared" si="78"/>
        <v>5850000</v>
      </c>
      <c r="I303">
        <v>11700000</v>
      </c>
      <c r="J303" s="2">
        <f t="shared" si="89"/>
        <v>2386956.5217391304</v>
      </c>
      <c r="K303" s="2">
        <v>4773913.0434782607</v>
      </c>
      <c r="L303" s="2">
        <f t="shared" si="87"/>
        <v>4800000</v>
      </c>
      <c r="M303" s="2">
        <v>9600000</v>
      </c>
      <c r="N303" s="2">
        <f t="shared" si="77"/>
        <v>24002229.347826086</v>
      </c>
      <c r="O303">
        <v>17461543</v>
      </c>
      <c r="P303">
        <v>10476925.799999999</v>
      </c>
      <c r="Q303">
        <v>12223080.1</v>
      </c>
      <c r="R303">
        <v>13969234.399999999</v>
      </c>
      <c r="S303">
        <v>15715388.699999999</v>
      </c>
      <c r="Z303">
        <v>24</v>
      </c>
      <c r="AP303">
        <v>3120000</v>
      </c>
      <c r="AQ303" s="2">
        <f t="shared" si="84"/>
        <v>808695.65217391297</v>
      </c>
      <c r="AR303">
        <f t="shared" si="80"/>
        <v>3928695.6521739131</v>
      </c>
      <c r="BC303">
        <v>4200000</v>
      </c>
      <c r="BD303" s="2">
        <f t="shared" si="83"/>
        <v>573913.04347826086</v>
      </c>
      <c r="BE303">
        <f t="shared" si="81"/>
        <v>4773913.0434782607</v>
      </c>
      <c r="BK303">
        <v>9000000</v>
      </c>
      <c r="BL303" s="2">
        <f t="shared" si="85"/>
        <v>600000</v>
      </c>
      <c r="BM303">
        <f t="shared" si="88"/>
        <v>9600000</v>
      </c>
    </row>
    <row r="304" spans="1:65" x14ac:dyDescent="0.25">
      <c r="A304" s="1">
        <v>44494</v>
      </c>
      <c r="B304">
        <v>750000</v>
      </c>
      <c r="C304">
        <v>1700000</v>
      </c>
      <c r="D304" s="2">
        <f t="shared" si="76"/>
        <v>4200925</v>
      </c>
      <c r="E304" s="2">
        <v>8401850</v>
      </c>
      <c r="F304" s="2">
        <f t="shared" si="79"/>
        <v>1981195.6521739131</v>
      </c>
      <c r="G304" s="2">
        <v>3962391.3043478262</v>
      </c>
      <c r="H304">
        <f t="shared" si="78"/>
        <v>5850000</v>
      </c>
      <c r="I304">
        <v>11700000</v>
      </c>
      <c r="J304" s="2">
        <f t="shared" si="89"/>
        <v>2398913.0434782607</v>
      </c>
      <c r="K304" s="2">
        <v>4797826.0869565215</v>
      </c>
      <c r="L304" s="2">
        <f t="shared" si="87"/>
        <v>4812500</v>
      </c>
      <c r="M304" s="2">
        <v>9625000</v>
      </c>
      <c r="N304" s="2">
        <f t="shared" si="77"/>
        <v>24056033.695652176</v>
      </c>
      <c r="O304">
        <v>17461543</v>
      </c>
      <c r="P304">
        <v>10476925.799999999</v>
      </c>
      <c r="Q304">
        <v>12223080.1</v>
      </c>
      <c r="R304">
        <v>13969234.399999999</v>
      </c>
      <c r="S304">
        <v>15715388.699999999</v>
      </c>
      <c r="Z304">
        <v>25</v>
      </c>
      <c r="AP304">
        <v>3120000</v>
      </c>
      <c r="AQ304" s="2">
        <f t="shared" si="84"/>
        <v>842391.30434782605</v>
      </c>
      <c r="AR304">
        <f t="shared" si="80"/>
        <v>3962391.3043478262</v>
      </c>
      <c r="BC304">
        <v>4200000</v>
      </c>
      <c r="BD304" s="2">
        <f t="shared" si="83"/>
        <v>597826.08695652173</v>
      </c>
      <c r="BE304">
        <f t="shared" si="81"/>
        <v>4797826.0869565215</v>
      </c>
      <c r="BK304">
        <v>9000000</v>
      </c>
      <c r="BL304" s="2">
        <f t="shared" si="85"/>
        <v>625000</v>
      </c>
      <c r="BM304">
        <f t="shared" si="88"/>
        <v>9625000</v>
      </c>
    </row>
    <row r="305" spans="1:65" x14ac:dyDescent="0.25">
      <c r="A305" s="1">
        <v>44495</v>
      </c>
      <c r="B305">
        <v>750000</v>
      </c>
      <c r="C305">
        <v>1700000</v>
      </c>
      <c r="D305" s="2">
        <f t="shared" si="76"/>
        <v>4200925</v>
      </c>
      <c r="E305" s="2">
        <v>8401850</v>
      </c>
      <c r="F305" s="2">
        <f t="shared" si="79"/>
        <v>1998043.4782608696</v>
      </c>
      <c r="G305" s="2">
        <v>3996086.9565217393</v>
      </c>
      <c r="H305">
        <f t="shared" si="78"/>
        <v>5850000</v>
      </c>
      <c r="I305">
        <v>11700000</v>
      </c>
      <c r="J305" s="2">
        <f t="shared" si="89"/>
        <v>2410869.5652173911</v>
      </c>
      <c r="K305" s="2">
        <v>4821739.1304347822</v>
      </c>
      <c r="L305" s="2">
        <f t="shared" si="87"/>
        <v>4825000</v>
      </c>
      <c r="M305" s="2">
        <v>9650000</v>
      </c>
      <c r="N305" s="2">
        <f t="shared" si="77"/>
        <v>24109838.043478258</v>
      </c>
      <c r="O305">
        <v>17461543</v>
      </c>
      <c r="P305">
        <v>10476925.799999999</v>
      </c>
      <c r="Q305">
        <v>12223080.1</v>
      </c>
      <c r="R305">
        <v>13969234.399999999</v>
      </c>
      <c r="S305">
        <v>15715388.699999999</v>
      </c>
      <c r="Z305">
        <v>26</v>
      </c>
      <c r="AP305">
        <v>3120000</v>
      </c>
      <c r="AQ305" s="2">
        <f t="shared" si="84"/>
        <v>876086.95652173902</v>
      </c>
      <c r="AR305">
        <f t="shared" si="80"/>
        <v>3996086.9565217393</v>
      </c>
      <c r="BC305">
        <v>4200000</v>
      </c>
      <c r="BD305" s="2">
        <f t="shared" si="83"/>
        <v>621739.13043478259</v>
      </c>
      <c r="BE305">
        <f t="shared" si="81"/>
        <v>4821739.1304347822</v>
      </c>
      <c r="BK305">
        <v>9000000</v>
      </c>
      <c r="BL305" s="2">
        <f t="shared" si="85"/>
        <v>650000</v>
      </c>
      <c r="BM305">
        <f t="shared" si="88"/>
        <v>9650000</v>
      </c>
    </row>
    <row r="306" spans="1:65" x14ac:dyDescent="0.25">
      <c r="A306" s="1">
        <v>44496</v>
      </c>
      <c r="B306">
        <v>750000</v>
      </c>
      <c r="C306">
        <v>1700000</v>
      </c>
      <c r="D306" s="2">
        <f t="shared" si="76"/>
        <v>4200925</v>
      </c>
      <c r="E306" s="2">
        <v>8401850</v>
      </c>
      <c r="F306" s="2">
        <f t="shared" si="79"/>
        <v>2014891.3043478262</v>
      </c>
      <c r="G306" s="2">
        <v>4029782.6086956523</v>
      </c>
      <c r="H306">
        <f t="shared" si="78"/>
        <v>5850000</v>
      </c>
      <c r="I306">
        <v>11700000</v>
      </c>
      <c r="J306" s="2">
        <f t="shared" si="89"/>
        <v>2422826.0869565215</v>
      </c>
      <c r="K306" s="2">
        <v>4845652.173913043</v>
      </c>
      <c r="L306" s="2">
        <f t="shared" si="87"/>
        <v>4837500</v>
      </c>
      <c r="M306" s="2">
        <v>9675000</v>
      </c>
      <c r="N306" s="2">
        <f t="shared" si="77"/>
        <v>24163642.391304348</v>
      </c>
      <c r="O306">
        <v>17461543</v>
      </c>
      <c r="P306">
        <v>10476925.799999999</v>
      </c>
      <c r="Q306">
        <v>12223080.1</v>
      </c>
      <c r="R306">
        <v>13969234.399999999</v>
      </c>
      <c r="S306">
        <v>15715388.699999999</v>
      </c>
      <c r="Z306">
        <v>27</v>
      </c>
      <c r="AP306">
        <v>3120000</v>
      </c>
      <c r="AQ306" s="2">
        <f t="shared" si="84"/>
        <v>909782.6086956521</v>
      </c>
      <c r="AR306">
        <f t="shared" si="80"/>
        <v>4029782.6086956523</v>
      </c>
      <c r="BC306">
        <v>4200000</v>
      </c>
      <c r="BD306" s="2">
        <f t="shared" si="83"/>
        <v>645652.17391304346</v>
      </c>
      <c r="BE306">
        <f t="shared" si="81"/>
        <v>4845652.173913043</v>
      </c>
      <c r="BK306">
        <v>9000000</v>
      </c>
      <c r="BL306" s="2">
        <f t="shared" si="85"/>
        <v>675000</v>
      </c>
      <c r="BM306">
        <f t="shared" si="88"/>
        <v>9675000</v>
      </c>
    </row>
    <row r="307" spans="1:65" x14ac:dyDescent="0.25">
      <c r="A307" s="1">
        <v>44497</v>
      </c>
      <c r="B307">
        <v>750000</v>
      </c>
      <c r="C307">
        <v>1700000</v>
      </c>
      <c r="D307" s="2">
        <f t="shared" si="76"/>
        <v>4200925</v>
      </c>
      <c r="E307" s="2">
        <v>8401850</v>
      </c>
      <c r="F307" s="2">
        <f t="shared" si="79"/>
        <v>2031739.1304347827</v>
      </c>
      <c r="G307" s="2">
        <v>4063478.2608695654</v>
      </c>
      <c r="H307">
        <f t="shared" si="78"/>
        <v>5850000</v>
      </c>
      <c r="I307">
        <v>11700000</v>
      </c>
      <c r="J307" s="2">
        <f t="shared" si="89"/>
        <v>2434782.6086956523</v>
      </c>
      <c r="K307" s="2">
        <v>4869565.2173913047</v>
      </c>
      <c r="L307" s="2">
        <f t="shared" si="87"/>
        <v>4850000</v>
      </c>
      <c r="M307" s="2">
        <v>9700000</v>
      </c>
      <c r="N307" s="2">
        <f t="shared" si="77"/>
        <v>24217446.739130437</v>
      </c>
      <c r="O307">
        <v>17461543</v>
      </c>
      <c r="P307">
        <v>10476925.799999999</v>
      </c>
      <c r="Q307">
        <v>12223080.1</v>
      </c>
      <c r="R307">
        <v>13969234.399999999</v>
      </c>
      <c r="S307">
        <v>15715388.699999999</v>
      </c>
      <c r="Z307">
        <v>28</v>
      </c>
      <c r="AP307">
        <v>3120000</v>
      </c>
      <c r="AQ307" s="2">
        <f t="shared" si="84"/>
        <v>943478.26086956519</v>
      </c>
      <c r="AR307">
        <f t="shared" si="80"/>
        <v>4063478.2608695654</v>
      </c>
      <c r="BC307">
        <v>4200000</v>
      </c>
      <c r="BD307" s="2">
        <f t="shared" si="83"/>
        <v>669565.21739130432</v>
      </c>
      <c r="BE307">
        <f t="shared" si="81"/>
        <v>4869565.2173913047</v>
      </c>
      <c r="BK307">
        <v>9000000</v>
      </c>
      <c r="BL307" s="2">
        <f t="shared" si="85"/>
        <v>700000</v>
      </c>
      <c r="BM307">
        <f t="shared" si="88"/>
        <v>9700000</v>
      </c>
    </row>
    <row r="308" spans="1:65" x14ac:dyDescent="0.25">
      <c r="A308" s="1">
        <v>44498</v>
      </c>
      <c r="B308">
        <v>750000</v>
      </c>
      <c r="C308">
        <v>1700000</v>
      </c>
      <c r="D308" s="2">
        <f t="shared" si="76"/>
        <v>4200925</v>
      </c>
      <c r="E308" s="2">
        <v>8401850</v>
      </c>
      <c r="F308" s="2">
        <f t="shared" si="79"/>
        <v>2048586.956521739</v>
      </c>
      <c r="G308" s="2">
        <v>4097173.913043478</v>
      </c>
      <c r="H308">
        <f t="shared" si="78"/>
        <v>5850000</v>
      </c>
      <c r="I308">
        <v>11700000</v>
      </c>
      <c r="J308" s="2">
        <f t="shared" si="89"/>
        <v>2446739.1304347827</v>
      </c>
      <c r="K308" s="2">
        <v>4893478.2608695654</v>
      </c>
      <c r="L308" s="2">
        <f t="shared" si="87"/>
        <v>4862500</v>
      </c>
      <c r="M308" s="2">
        <v>9725000</v>
      </c>
      <c r="N308" s="2">
        <f t="shared" si="77"/>
        <v>24271251.086956523</v>
      </c>
      <c r="O308">
        <v>17461543</v>
      </c>
      <c r="P308">
        <v>10476925.799999999</v>
      </c>
      <c r="Q308">
        <v>12223080.1</v>
      </c>
      <c r="R308">
        <v>13969234.399999999</v>
      </c>
      <c r="S308">
        <v>15715388.699999999</v>
      </c>
      <c r="Z308">
        <v>29</v>
      </c>
      <c r="AP308">
        <v>3120000</v>
      </c>
      <c r="AQ308" s="2">
        <f t="shared" si="84"/>
        <v>977173.91304347815</v>
      </c>
      <c r="AR308">
        <f t="shared" si="80"/>
        <v>4097173.913043478</v>
      </c>
      <c r="BC308">
        <v>4200000</v>
      </c>
      <c r="BD308" s="2">
        <f t="shared" si="83"/>
        <v>693478.26086956519</v>
      </c>
      <c r="BE308">
        <f t="shared" si="81"/>
        <v>4893478.2608695654</v>
      </c>
      <c r="BK308">
        <v>9000000</v>
      </c>
      <c r="BL308" s="2">
        <f t="shared" si="85"/>
        <v>725000</v>
      </c>
      <c r="BM308">
        <f t="shared" si="88"/>
        <v>9725000</v>
      </c>
    </row>
    <row r="309" spans="1:65" x14ac:dyDescent="0.25">
      <c r="A309" s="1">
        <v>44499</v>
      </c>
      <c r="B309">
        <v>750000</v>
      </c>
      <c r="C309">
        <v>1700000</v>
      </c>
      <c r="D309" s="2">
        <f t="shared" si="76"/>
        <v>4200925</v>
      </c>
      <c r="E309" s="2">
        <v>8401850</v>
      </c>
      <c r="F309" s="2">
        <f t="shared" si="79"/>
        <v>2065434.7826086956</v>
      </c>
      <c r="G309" s="2">
        <v>4130869.5652173911</v>
      </c>
      <c r="H309">
        <f t="shared" si="78"/>
        <v>5850000</v>
      </c>
      <c r="I309">
        <v>11700000</v>
      </c>
      <c r="J309" s="2">
        <f t="shared" si="89"/>
        <v>2458695.6521739131</v>
      </c>
      <c r="K309" s="2">
        <v>4917391.3043478262</v>
      </c>
      <c r="L309" s="2">
        <f t="shared" si="87"/>
        <v>4875000</v>
      </c>
      <c r="M309" s="2">
        <v>9750000</v>
      </c>
      <c r="N309" s="2">
        <f t="shared" si="77"/>
        <v>24325055.434782609</v>
      </c>
      <c r="O309">
        <v>17461543</v>
      </c>
      <c r="P309">
        <v>10476925.799999999</v>
      </c>
      <c r="Q309">
        <v>12223080.1</v>
      </c>
      <c r="R309">
        <v>13969234.399999999</v>
      </c>
      <c r="S309">
        <v>15715388.699999999</v>
      </c>
      <c r="Z309">
        <v>30</v>
      </c>
      <c r="AP309">
        <v>3120000</v>
      </c>
      <c r="AQ309" s="2">
        <f t="shared" si="84"/>
        <v>1010869.5652173912</v>
      </c>
      <c r="AR309">
        <f t="shared" si="80"/>
        <v>4130869.5652173911</v>
      </c>
      <c r="BC309">
        <v>4200000</v>
      </c>
      <c r="BD309" s="2">
        <f t="shared" si="83"/>
        <v>717391.30434782605</v>
      </c>
      <c r="BE309">
        <f t="shared" si="81"/>
        <v>4917391.3043478262</v>
      </c>
      <c r="BK309">
        <v>9000000</v>
      </c>
      <c r="BL309" s="2">
        <f t="shared" si="85"/>
        <v>750000</v>
      </c>
      <c r="BM309">
        <f t="shared" si="88"/>
        <v>9750000</v>
      </c>
    </row>
    <row r="310" spans="1:65" x14ac:dyDescent="0.25">
      <c r="A310" s="1">
        <v>44500</v>
      </c>
      <c r="B310">
        <v>750000</v>
      </c>
      <c r="C310">
        <v>1700000</v>
      </c>
      <c r="D310" s="2">
        <f t="shared" si="76"/>
        <v>4200925</v>
      </c>
      <c r="E310" s="2">
        <v>8401850</v>
      </c>
      <c r="F310" s="2">
        <f t="shared" si="79"/>
        <v>2082282.6086956521</v>
      </c>
      <c r="G310" s="2">
        <v>4164565.2173913042</v>
      </c>
      <c r="H310">
        <f t="shared" si="78"/>
        <v>5850000</v>
      </c>
      <c r="I310">
        <v>11700000</v>
      </c>
      <c r="J310" s="2">
        <f t="shared" si="89"/>
        <v>2470652.1739130435</v>
      </c>
      <c r="K310" s="2">
        <v>4941304.3478260869</v>
      </c>
      <c r="L310" s="2">
        <f t="shared" si="87"/>
        <v>4887500</v>
      </c>
      <c r="M310" s="2">
        <v>9775000</v>
      </c>
      <c r="N310" s="2">
        <f t="shared" si="77"/>
        <v>24378859.782608695</v>
      </c>
      <c r="O310">
        <v>17461543</v>
      </c>
      <c r="P310">
        <v>10476925.799999999</v>
      </c>
      <c r="Q310">
        <v>12223080.1</v>
      </c>
      <c r="R310">
        <v>13969234.399999999</v>
      </c>
      <c r="S310">
        <v>15715388.699999999</v>
      </c>
      <c r="Z310">
        <v>31</v>
      </c>
      <c r="AP310">
        <v>3120000</v>
      </c>
      <c r="AQ310" s="2">
        <f t="shared" si="84"/>
        <v>1044565.2173913042</v>
      </c>
      <c r="AR310">
        <f t="shared" si="80"/>
        <v>4164565.2173913042</v>
      </c>
      <c r="BC310">
        <v>4200000</v>
      </c>
      <c r="BD310" s="2">
        <f t="shared" si="83"/>
        <v>741304.34782608692</v>
      </c>
      <c r="BE310">
        <f t="shared" si="81"/>
        <v>4941304.3478260869</v>
      </c>
      <c r="BK310">
        <v>9000000</v>
      </c>
      <c r="BL310" s="2">
        <f t="shared" si="85"/>
        <v>775000</v>
      </c>
      <c r="BM310">
        <f t="shared" si="88"/>
        <v>9775000</v>
      </c>
    </row>
    <row r="311" spans="1:65" x14ac:dyDescent="0.25">
      <c r="A311" s="1">
        <v>44501</v>
      </c>
      <c r="B311">
        <v>750000</v>
      </c>
      <c r="C311">
        <v>1700000</v>
      </c>
      <c r="D311" s="2">
        <f t="shared" si="76"/>
        <v>4200925</v>
      </c>
      <c r="E311" s="2">
        <v>8401850</v>
      </c>
      <c r="F311" s="2">
        <f t="shared" si="79"/>
        <v>2099130.4347826084</v>
      </c>
      <c r="G311" s="2">
        <v>4198260.8695652168</v>
      </c>
      <c r="H311">
        <f t="shared" si="78"/>
        <v>5850000</v>
      </c>
      <c r="I311">
        <v>11700000</v>
      </c>
      <c r="J311" s="2">
        <f t="shared" si="89"/>
        <v>2482608.6956521738</v>
      </c>
      <c r="K311" s="2">
        <v>4965217.3913043477</v>
      </c>
      <c r="L311" s="2">
        <f t="shared" si="87"/>
        <v>4900000</v>
      </c>
      <c r="M311" s="2">
        <v>9800000</v>
      </c>
      <c r="N311" s="2">
        <f t="shared" si="77"/>
        <v>24432664.130434781</v>
      </c>
      <c r="O311">
        <v>17461543</v>
      </c>
      <c r="P311">
        <v>10476925.799999999</v>
      </c>
      <c r="Q311">
        <v>12223080.1</v>
      </c>
      <c r="R311">
        <v>13969234.399999999</v>
      </c>
      <c r="S311">
        <v>15715388.699999999</v>
      </c>
      <c r="Z311">
        <v>32</v>
      </c>
      <c r="AP311">
        <v>3120000</v>
      </c>
      <c r="AQ311" s="2">
        <f t="shared" si="84"/>
        <v>1078260.8695652173</v>
      </c>
      <c r="AR311">
        <f t="shared" si="80"/>
        <v>4198260.8695652168</v>
      </c>
      <c r="BC311">
        <v>4200000</v>
      </c>
      <c r="BD311" s="2">
        <f t="shared" si="83"/>
        <v>765217.39130434778</v>
      </c>
      <c r="BE311">
        <f t="shared" si="81"/>
        <v>4965217.3913043477</v>
      </c>
      <c r="BK311">
        <v>9000000</v>
      </c>
      <c r="BL311" s="2">
        <f t="shared" si="85"/>
        <v>800000</v>
      </c>
      <c r="BM311">
        <f t="shared" si="88"/>
        <v>9800000</v>
      </c>
    </row>
    <row r="312" spans="1:65" x14ac:dyDescent="0.25">
      <c r="A312" s="1">
        <v>44502</v>
      </c>
      <c r="B312">
        <v>750000</v>
      </c>
      <c r="C312">
        <v>1700000</v>
      </c>
      <c r="D312" s="2">
        <f t="shared" si="76"/>
        <v>4200925</v>
      </c>
      <c r="E312" s="2">
        <v>8401850</v>
      </c>
      <c r="F312" s="2">
        <f t="shared" si="79"/>
        <v>2115978.2608695654</v>
      </c>
      <c r="G312" s="2">
        <v>4231956.5217391308</v>
      </c>
      <c r="H312">
        <f t="shared" si="78"/>
        <v>5850000</v>
      </c>
      <c r="I312">
        <v>11700000</v>
      </c>
      <c r="J312" s="2">
        <f t="shared" si="89"/>
        <v>2494565.2173913042</v>
      </c>
      <c r="K312" s="2">
        <v>4989130.4347826084</v>
      </c>
      <c r="L312" s="2">
        <f t="shared" si="87"/>
        <v>4912500</v>
      </c>
      <c r="M312" s="2">
        <v>9825000</v>
      </c>
      <c r="N312" s="2">
        <f t="shared" si="77"/>
        <v>24486468.478260871</v>
      </c>
      <c r="O312">
        <v>17461543</v>
      </c>
      <c r="P312">
        <v>10476925.799999999</v>
      </c>
      <c r="Q312">
        <v>12223080.1</v>
      </c>
      <c r="R312">
        <v>13969234.399999999</v>
      </c>
      <c r="S312">
        <v>15715388.699999999</v>
      </c>
      <c r="Z312">
        <v>33</v>
      </c>
      <c r="AP312">
        <v>3120000</v>
      </c>
      <c r="AQ312" s="2">
        <f t="shared" si="84"/>
        <v>1111956.5217391304</v>
      </c>
      <c r="AR312">
        <f t="shared" si="80"/>
        <v>4231956.5217391308</v>
      </c>
      <c r="BC312">
        <v>4200000</v>
      </c>
      <c r="BD312" s="2">
        <f t="shared" si="83"/>
        <v>789130.43478260865</v>
      </c>
      <c r="BE312">
        <f t="shared" si="81"/>
        <v>4989130.4347826084</v>
      </c>
      <c r="BK312">
        <v>9000000</v>
      </c>
      <c r="BL312" s="2">
        <f t="shared" si="85"/>
        <v>825000</v>
      </c>
      <c r="BM312">
        <f t="shared" si="88"/>
        <v>9825000</v>
      </c>
    </row>
    <row r="313" spans="1:65" x14ac:dyDescent="0.25">
      <c r="A313" s="1">
        <v>44503</v>
      </c>
      <c r="B313">
        <v>750000</v>
      </c>
      <c r="C313">
        <v>1700000</v>
      </c>
      <c r="D313" s="2">
        <f t="shared" si="76"/>
        <v>4200925</v>
      </c>
      <c r="E313" s="2">
        <v>8401850</v>
      </c>
      <c r="F313" s="2">
        <f t="shared" si="79"/>
        <v>2132826.0869565215</v>
      </c>
      <c r="G313" s="2">
        <v>4265652.173913043</v>
      </c>
      <c r="H313">
        <f t="shared" si="78"/>
        <v>5850000</v>
      </c>
      <c r="I313">
        <v>11700000</v>
      </c>
      <c r="J313" s="2">
        <f t="shared" si="89"/>
        <v>2506521.7391304346</v>
      </c>
      <c r="K313" s="2">
        <v>5013043.4782608692</v>
      </c>
      <c r="L313" s="2">
        <f t="shared" si="87"/>
        <v>4925000</v>
      </c>
      <c r="M313" s="2">
        <v>9850000</v>
      </c>
      <c r="N313" s="2">
        <f t="shared" si="77"/>
        <v>24540272.826086957</v>
      </c>
      <c r="O313">
        <v>17461543</v>
      </c>
      <c r="P313">
        <v>10476925.799999999</v>
      </c>
      <c r="Q313">
        <v>12223080.1</v>
      </c>
      <c r="R313">
        <v>13969234.399999999</v>
      </c>
      <c r="S313">
        <v>15715388.699999999</v>
      </c>
      <c r="Z313">
        <v>34</v>
      </c>
      <c r="AP313">
        <v>3120000</v>
      </c>
      <c r="AQ313" s="2">
        <f t="shared" si="84"/>
        <v>1145652.1739130435</v>
      </c>
      <c r="AR313">
        <f t="shared" si="80"/>
        <v>4265652.173913043</v>
      </c>
      <c r="BC313">
        <v>4200000</v>
      </c>
      <c r="BD313" s="2">
        <f t="shared" si="83"/>
        <v>813043.47826086951</v>
      </c>
      <c r="BE313">
        <f t="shared" si="81"/>
        <v>5013043.4782608692</v>
      </c>
      <c r="BK313">
        <v>9000000</v>
      </c>
      <c r="BL313" s="2">
        <f t="shared" si="85"/>
        <v>850000</v>
      </c>
      <c r="BM313">
        <f t="shared" si="88"/>
        <v>9850000</v>
      </c>
    </row>
    <row r="314" spans="1:65" x14ac:dyDescent="0.25">
      <c r="A314" s="1">
        <v>44504</v>
      </c>
      <c r="B314">
        <v>750000</v>
      </c>
      <c r="C314">
        <v>1700000</v>
      </c>
      <c r="D314" s="2">
        <f t="shared" si="76"/>
        <v>4200925</v>
      </c>
      <c r="E314" s="2">
        <v>8401850</v>
      </c>
      <c r="F314" s="2">
        <f t="shared" si="79"/>
        <v>2149673.913043478</v>
      </c>
      <c r="G314" s="2">
        <v>4299347.8260869561</v>
      </c>
      <c r="H314">
        <f t="shared" si="78"/>
        <v>5850000</v>
      </c>
      <c r="I314">
        <v>11700000</v>
      </c>
      <c r="J314" s="2">
        <f t="shared" si="89"/>
        <v>2518478.2608695654</v>
      </c>
      <c r="K314" s="2">
        <v>5036956.5217391308</v>
      </c>
      <c r="L314" s="2">
        <f t="shared" si="87"/>
        <v>4937500</v>
      </c>
      <c r="M314" s="2">
        <v>9875000</v>
      </c>
      <c r="N314" s="2">
        <f t="shared" si="77"/>
        <v>24594077.173913043</v>
      </c>
      <c r="O314">
        <v>17461543</v>
      </c>
      <c r="P314">
        <v>10476925.799999999</v>
      </c>
      <c r="Q314">
        <v>12223080.1</v>
      </c>
      <c r="R314">
        <v>13969234.399999999</v>
      </c>
      <c r="S314">
        <v>15715388.699999999</v>
      </c>
      <c r="Z314">
        <v>35</v>
      </c>
      <c r="AP314">
        <v>3120000</v>
      </c>
      <c r="AQ314" s="2">
        <f t="shared" si="84"/>
        <v>1179347.8260869563</v>
      </c>
      <c r="AR314">
        <f t="shared" si="80"/>
        <v>4299347.8260869561</v>
      </c>
      <c r="BC314">
        <v>4200000</v>
      </c>
      <c r="BD314" s="2">
        <f t="shared" si="83"/>
        <v>836956.52173913037</v>
      </c>
      <c r="BE314">
        <f t="shared" si="81"/>
        <v>5036956.5217391308</v>
      </c>
      <c r="BK314">
        <v>9000000</v>
      </c>
      <c r="BL314" s="2">
        <f t="shared" si="85"/>
        <v>875000</v>
      </c>
      <c r="BM314">
        <f t="shared" si="88"/>
        <v>9875000</v>
      </c>
    </row>
    <row r="315" spans="1:65" x14ac:dyDescent="0.25">
      <c r="A315" s="1">
        <v>44505</v>
      </c>
      <c r="B315">
        <v>750000</v>
      </c>
      <c r="C315">
        <v>1700000</v>
      </c>
      <c r="D315" s="2">
        <f t="shared" si="76"/>
        <v>4200925</v>
      </c>
      <c r="E315" s="2">
        <v>8401850</v>
      </c>
      <c r="F315" s="2">
        <f t="shared" si="79"/>
        <v>2166521.7391304346</v>
      </c>
      <c r="G315" s="2">
        <v>4333043.4782608692</v>
      </c>
      <c r="H315">
        <f t="shared" si="78"/>
        <v>5850000</v>
      </c>
      <c r="I315">
        <v>11700000</v>
      </c>
      <c r="J315" s="2">
        <f t="shared" si="89"/>
        <v>2530434.7826086958</v>
      </c>
      <c r="K315" s="2">
        <v>5060869.5652173916</v>
      </c>
      <c r="L315" s="2">
        <f t="shared" si="87"/>
        <v>4950000</v>
      </c>
      <c r="M315" s="2">
        <v>9900000</v>
      </c>
      <c r="N315" s="2">
        <f t="shared" si="77"/>
        <v>24647881.521739129</v>
      </c>
      <c r="O315">
        <v>17461543</v>
      </c>
      <c r="P315">
        <v>10476925.799999999</v>
      </c>
      <c r="Q315">
        <v>12223080.1</v>
      </c>
      <c r="R315">
        <v>13969234.399999999</v>
      </c>
      <c r="S315">
        <v>15715388.699999999</v>
      </c>
      <c r="Z315">
        <v>36</v>
      </c>
      <c r="AP315">
        <v>3120000</v>
      </c>
      <c r="AQ315" s="2">
        <f t="shared" si="84"/>
        <v>1213043.4782608694</v>
      </c>
      <c r="AR315">
        <f t="shared" si="80"/>
        <v>4333043.4782608692</v>
      </c>
      <c r="BC315">
        <v>4200000</v>
      </c>
      <c r="BD315" s="2">
        <f t="shared" si="83"/>
        <v>860869.56521739124</v>
      </c>
      <c r="BE315">
        <f t="shared" si="81"/>
        <v>5060869.5652173916</v>
      </c>
      <c r="BK315">
        <v>9000000</v>
      </c>
      <c r="BL315" s="2">
        <f t="shared" si="85"/>
        <v>900000</v>
      </c>
      <c r="BM315">
        <f t="shared" si="88"/>
        <v>9900000</v>
      </c>
    </row>
    <row r="316" spans="1:65" x14ac:dyDescent="0.25">
      <c r="A316" s="1">
        <v>44506</v>
      </c>
      <c r="B316">
        <v>750000</v>
      </c>
      <c r="C316">
        <v>1700000</v>
      </c>
      <c r="D316" s="2">
        <f t="shared" si="76"/>
        <v>4200925</v>
      </c>
      <c r="E316" s="2">
        <v>8401850</v>
      </c>
      <c r="F316" s="2">
        <f t="shared" si="79"/>
        <v>2183369.5652173911</v>
      </c>
      <c r="G316" s="2">
        <v>4366739.1304347822</v>
      </c>
      <c r="H316">
        <f t="shared" si="78"/>
        <v>5850000</v>
      </c>
      <c r="I316">
        <v>11700000</v>
      </c>
      <c r="J316" s="2">
        <f t="shared" si="89"/>
        <v>2542391.3043478262</v>
      </c>
      <c r="K316" s="2">
        <v>5084782.6086956523</v>
      </c>
      <c r="L316" s="2">
        <f t="shared" si="87"/>
        <v>4962500</v>
      </c>
      <c r="M316" s="2">
        <v>9925000</v>
      </c>
      <c r="N316" s="2">
        <f t="shared" si="77"/>
        <v>24701685.869565219</v>
      </c>
      <c r="O316">
        <v>17461543</v>
      </c>
      <c r="P316">
        <v>10476925.799999999</v>
      </c>
      <c r="Q316">
        <v>12223080.1</v>
      </c>
      <c r="R316">
        <v>13969234.399999999</v>
      </c>
      <c r="S316">
        <v>15715388.699999999</v>
      </c>
      <c r="Z316">
        <v>37</v>
      </c>
      <c r="AP316">
        <v>3120000</v>
      </c>
      <c r="AQ316" s="2">
        <f t="shared" si="84"/>
        <v>1246739.1304347825</v>
      </c>
      <c r="AR316">
        <f t="shared" si="80"/>
        <v>4366739.1304347822</v>
      </c>
      <c r="BC316">
        <v>4200000</v>
      </c>
      <c r="BD316" s="2">
        <f t="shared" si="83"/>
        <v>884782.6086956521</v>
      </c>
      <c r="BE316">
        <f t="shared" si="81"/>
        <v>5084782.6086956523</v>
      </c>
      <c r="BK316">
        <v>9000000</v>
      </c>
      <c r="BL316" s="2">
        <f t="shared" si="85"/>
        <v>925000</v>
      </c>
      <c r="BM316">
        <f t="shared" si="88"/>
        <v>9925000</v>
      </c>
    </row>
    <row r="317" spans="1:65" x14ac:dyDescent="0.25">
      <c r="A317" s="1">
        <v>44507</v>
      </c>
      <c r="B317">
        <v>750000</v>
      </c>
      <c r="C317">
        <v>1700000</v>
      </c>
      <c r="D317" s="2">
        <f t="shared" si="76"/>
        <v>4200925</v>
      </c>
      <c r="E317" s="2">
        <v>8401850</v>
      </c>
      <c r="F317" s="2">
        <f t="shared" si="79"/>
        <v>2200217.3913043477</v>
      </c>
      <c r="G317" s="2">
        <v>4400434.7826086953</v>
      </c>
      <c r="H317">
        <f t="shared" si="78"/>
        <v>5850000</v>
      </c>
      <c r="I317">
        <v>11700000</v>
      </c>
      <c r="J317" s="2">
        <f t="shared" si="89"/>
        <v>2554347.8260869565</v>
      </c>
      <c r="K317" s="2">
        <v>5108695.6521739131</v>
      </c>
      <c r="L317" s="2">
        <f t="shared" si="87"/>
        <v>4975000</v>
      </c>
      <c r="M317" s="2">
        <v>9950000</v>
      </c>
      <c r="N317" s="2">
        <f t="shared" si="77"/>
        <v>24755490.217391305</v>
      </c>
      <c r="O317">
        <v>17461543</v>
      </c>
      <c r="P317">
        <v>10476925.799999999</v>
      </c>
      <c r="Q317">
        <v>12223080.1</v>
      </c>
      <c r="R317">
        <v>13969234.399999999</v>
      </c>
      <c r="S317">
        <v>15715388.699999999</v>
      </c>
      <c r="Z317">
        <v>38</v>
      </c>
      <c r="AP317">
        <v>3120000</v>
      </c>
      <c r="AQ317" s="2">
        <f t="shared" si="84"/>
        <v>1280434.7826086956</v>
      </c>
      <c r="AR317">
        <f t="shared" si="80"/>
        <v>4400434.7826086953</v>
      </c>
      <c r="BC317">
        <v>4200000</v>
      </c>
      <c r="BD317" s="2">
        <f t="shared" si="83"/>
        <v>908695.65217391297</v>
      </c>
      <c r="BE317">
        <f t="shared" si="81"/>
        <v>5108695.6521739131</v>
      </c>
      <c r="BK317">
        <v>9000000</v>
      </c>
      <c r="BL317" s="2">
        <f t="shared" si="85"/>
        <v>950000</v>
      </c>
      <c r="BM317">
        <f t="shared" si="88"/>
        <v>9950000</v>
      </c>
    </row>
    <row r="318" spans="1:65" x14ac:dyDescent="0.25">
      <c r="A318" s="1">
        <v>44508</v>
      </c>
      <c r="B318">
        <v>750000</v>
      </c>
      <c r="C318">
        <v>1700000</v>
      </c>
      <c r="D318" s="2">
        <f t="shared" si="76"/>
        <v>4200925</v>
      </c>
      <c r="E318" s="2">
        <v>8401850</v>
      </c>
      <c r="F318" s="2">
        <f t="shared" si="79"/>
        <v>2217065.2173913042</v>
      </c>
      <c r="G318" s="2">
        <v>4434130.4347826084</v>
      </c>
      <c r="H318">
        <f t="shared" si="78"/>
        <v>5850000</v>
      </c>
      <c r="I318">
        <v>11700000</v>
      </c>
      <c r="J318" s="2">
        <f t="shared" si="89"/>
        <v>2566304.3478260869</v>
      </c>
      <c r="K318" s="2">
        <v>5132608.6956521738</v>
      </c>
      <c r="L318" s="2">
        <f t="shared" si="87"/>
        <v>4987500</v>
      </c>
      <c r="M318" s="2">
        <v>9975000</v>
      </c>
      <c r="N318" s="2">
        <f t="shared" si="77"/>
        <v>24809294.565217391</v>
      </c>
      <c r="O318">
        <v>17461543</v>
      </c>
      <c r="P318">
        <v>10476925.799999999</v>
      </c>
      <c r="Q318">
        <v>12223080.1</v>
      </c>
      <c r="R318">
        <v>13969234.399999999</v>
      </c>
      <c r="S318">
        <v>15715388.699999999</v>
      </c>
      <c r="Z318">
        <v>39</v>
      </c>
      <c r="AP318">
        <v>3120000</v>
      </c>
      <c r="AQ318" s="2">
        <f t="shared" si="84"/>
        <v>1314130.4347826086</v>
      </c>
      <c r="AR318">
        <f t="shared" si="80"/>
        <v>4434130.4347826084</v>
      </c>
      <c r="BC318">
        <v>4200000</v>
      </c>
      <c r="BD318" s="2">
        <f t="shared" si="83"/>
        <v>932608.69565217383</v>
      </c>
      <c r="BE318">
        <f t="shared" si="81"/>
        <v>5132608.6956521738</v>
      </c>
      <c r="BK318">
        <v>9000000</v>
      </c>
      <c r="BL318" s="2">
        <f t="shared" si="85"/>
        <v>975000</v>
      </c>
      <c r="BM318">
        <f t="shared" si="88"/>
        <v>9975000</v>
      </c>
    </row>
    <row r="319" spans="1:65" x14ac:dyDescent="0.25">
      <c r="A319" s="1">
        <v>44509</v>
      </c>
      <c r="B319">
        <v>750000</v>
      </c>
      <c r="C319">
        <v>1700000</v>
      </c>
      <c r="D319" s="2">
        <f t="shared" si="76"/>
        <v>4200925</v>
      </c>
      <c r="E319" s="2">
        <v>8401850</v>
      </c>
      <c r="F319" s="2">
        <f t="shared" si="79"/>
        <v>2233913.0434782607</v>
      </c>
      <c r="G319" s="2">
        <v>4467826.0869565215</v>
      </c>
      <c r="H319">
        <f t="shared" si="78"/>
        <v>5850000</v>
      </c>
      <c r="I319">
        <v>11700000</v>
      </c>
      <c r="J319" s="2">
        <f t="shared" si="89"/>
        <v>2578260.8695652173</v>
      </c>
      <c r="K319" s="2">
        <v>5156521.7391304346</v>
      </c>
      <c r="L319" s="2">
        <f t="shared" si="87"/>
        <v>5000000</v>
      </c>
      <c r="M319" s="2">
        <v>10000000</v>
      </c>
      <c r="N319" s="2">
        <f t="shared" si="77"/>
        <v>24863098.913043477</v>
      </c>
      <c r="O319">
        <v>17461543</v>
      </c>
      <c r="P319">
        <v>10476925.799999999</v>
      </c>
      <c r="Q319">
        <v>12223080.1</v>
      </c>
      <c r="R319">
        <v>13969234.399999999</v>
      </c>
      <c r="S319">
        <v>15715388.699999999</v>
      </c>
      <c r="Z319">
        <v>40</v>
      </c>
      <c r="AP319">
        <v>3120000</v>
      </c>
      <c r="AQ319" s="2">
        <f t="shared" si="84"/>
        <v>1347826.0869565215</v>
      </c>
      <c r="AR319">
        <f t="shared" si="80"/>
        <v>4467826.0869565215</v>
      </c>
      <c r="BC319">
        <v>4200000</v>
      </c>
      <c r="BD319" s="2">
        <f t="shared" si="83"/>
        <v>956521.7391304347</v>
      </c>
      <c r="BE319">
        <f t="shared" si="81"/>
        <v>5156521.7391304346</v>
      </c>
      <c r="BK319">
        <v>9000000</v>
      </c>
      <c r="BL319" s="2">
        <f t="shared" si="85"/>
        <v>1000000</v>
      </c>
      <c r="BM319">
        <f t="shared" si="88"/>
        <v>10000000</v>
      </c>
    </row>
    <row r="320" spans="1:65" x14ac:dyDescent="0.25">
      <c r="A320" s="1">
        <v>44510</v>
      </c>
      <c r="B320">
        <v>750000</v>
      </c>
      <c r="C320">
        <v>1700000</v>
      </c>
      <c r="D320" s="2">
        <f t="shared" si="76"/>
        <v>4200925</v>
      </c>
      <c r="E320" s="2">
        <v>8401850</v>
      </c>
      <c r="F320" s="2">
        <f t="shared" si="79"/>
        <v>2250760.8695652173</v>
      </c>
      <c r="G320" s="2">
        <v>4501521.7391304346</v>
      </c>
      <c r="H320">
        <f t="shared" si="78"/>
        <v>5850000</v>
      </c>
      <c r="I320">
        <v>11700000</v>
      </c>
      <c r="J320" s="2">
        <f t="shared" si="89"/>
        <v>2590217.3913043477</v>
      </c>
      <c r="K320" s="2">
        <v>5180434.7826086953</v>
      </c>
      <c r="L320" s="2">
        <f t="shared" si="87"/>
        <v>5012500</v>
      </c>
      <c r="M320" s="2">
        <v>10025000</v>
      </c>
      <c r="N320" s="2">
        <f t="shared" si="77"/>
        <v>24916903.260869563</v>
      </c>
      <c r="O320">
        <v>17461543</v>
      </c>
      <c r="P320">
        <v>10476925.799999999</v>
      </c>
      <c r="Q320">
        <v>12223080.1</v>
      </c>
      <c r="R320">
        <v>13969234.399999999</v>
      </c>
      <c r="S320">
        <v>15715388.699999999</v>
      </c>
      <c r="Z320">
        <v>41</v>
      </c>
      <c r="AP320">
        <v>3120000</v>
      </c>
      <c r="AQ320" s="2">
        <f t="shared" si="84"/>
        <v>1381521.7391304346</v>
      </c>
      <c r="AR320">
        <f t="shared" si="80"/>
        <v>4501521.7391304346</v>
      </c>
      <c r="BC320">
        <v>4200000</v>
      </c>
      <c r="BD320" s="2">
        <f t="shared" si="83"/>
        <v>980434.78260869556</v>
      </c>
      <c r="BE320">
        <f t="shared" si="81"/>
        <v>5180434.7826086953</v>
      </c>
      <c r="BK320">
        <v>9000000</v>
      </c>
      <c r="BL320" s="2">
        <f t="shared" si="85"/>
        <v>1025000</v>
      </c>
      <c r="BM320">
        <f t="shared" si="88"/>
        <v>10025000</v>
      </c>
    </row>
    <row r="321" spans="1:65" x14ac:dyDescent="0.25">
      <c r="A321" s="1">
        <v>44511</v>
      </c>
      <c r="B321">
        <v>750000</v>
      </c>
      <c r="C321">
        <v>1700000</v>
      </c>
      <c r="D321" s="2">
        <f t="shared" si="76"/>
        <v>4200925</v>
      </c>
      <c r="E321" s="2">
        <v>8401850</v>
      </c>
      <c r="F321" s="2">
        <f t="shared" si="79"/>
        <v>2267608.6956521738</v>
      </c>
      <c r="G321" s="2">
        <v>4535217.3913043477</v>
      </c>
      <c r="H321">
        <f t="shared" si="78"/>
        <v>5850000</v>
      </c>
      <c r="I321">
        <v>11700000</v>
      </c>
      <c r="J321" s="2">
        <f t="shared" si="89"/>
        <v>2602173.913043478</v>
      </c>
      <c r="K321" s="2">
        <v>5204347.8260869561</v>
      </c>
      <c r="L321" s="2">
        <f t="shared" si="87"/>
        <v>5025000</v>
      </c>
      <c r="M321" s="2">
        <v>10050000</v>
      </c>
      <c r="N321" s="2">
        <f t="shared" si="77"/>
        <v>24970707.608695652</v>
      </c>
      <c r="O321">
        <v>17461543</v>
      </c>
      <c r="P321">
        <v>10476925.799999999</v>
      </c>
      <c r="Q321">
        <v>12223080.1</v>
      </c>
      <c r="R321">
        <v>13969234.399999999</v>
      </c>
      <c r="S321">
        <v>15715388.699999999</v>
      </c>
      <c r="Z321">
        <v>42</v>
      </c>
      <c r="AP321">
        <v>3120000</v>
      </c>
      <c r="AQ321" s="2">
        <f t="shared" si="84"/>
        <v>1415217.3913043477</v>
      </c>
      <c r="AR321">
        <f t="shared" si="80"/>
        <v>4535217.3913043477</v>
      </c>
      <c r="BC321">
        <v>4200000</v>
      </c>
      <c r="BD321" s="2">
        <f t="shared" si="83"/>
        <v>1004347.8260869564</v>
      </c>
      <c r="BE321">
        <f t="shared" si="81"/>
        <v>5204347.8260869561</v>
      </c>
      <c r="BK321">
        <v>9000000</v>
      </c>
      <c r="BL321" s="2">
        <f t="shared" si="85"/>
        <v>1050000</v>
      </c>
      <c r="BM321">
        <f t="shared" si="88"/>
        <v>10050000</v>
      </c>
    </row>
    <row r="322" spans="1:65" x14ac:dyDescent="0.25">
      <c r="A322" s="1">
        <v>44512</v>
      </c>
      <c r="B322">
        <v>750000</v>
      </c>
      <c r="C322">
        <v>1700000</v>
      </c>
      <c r="D322" s="2">
        <f t="shared" ref="D322:D377" si="90">E322/2</f>
        <v>4200925</v>
      </c>
      <c r="E322" s="2">
        <v>8401850</v>
      </c>
      <c r="F322" s="2">
        <f t="shared" si="79"/>
        <v>2284456.5217391304</v>
      </c>
      <c r="G322" s="2">
        <v>4568913.0434782607</v>
      </c>
      <c r="H322">
        <f t="shared" si="78"/>
        <v>5850000</v>
      </c>
      <c r="I322">
        <v>11700000</v>
      </c>
      <c r="J322" s="2">
        <f t="shared" si="89"/>
        <v>2614130.4347826084</v>
      </c>
      <c r="K322" s="2">
        <v>5228260.8695652168</v>
      </c>
      <c r="L322" s="2">
        <f t="shared" si="87"/>
        <v>5037500</v>
      </c>
      <c r="M322" s="2">
        <v>10075000</v>
      </c>
      <c r="N322" s="2">
        <f t="shared" si="77"/>
        <v>25024511.956521738</v>
      </c>
      <c r="O322">
        <v>17461543</v>
      </c>
      <c r="P322">
        <v>10476925.799999999</v>
      </c>
      <c r="Q322">
        <v>12223080.1</v>
      </c>
      <c r="R322">
        <v>13969234.399999999</v>
      </c>
      <c r="S322">
        <v>15715388.699999999</v>
      </c>
      <c r="Z322">
        <v>43</v>
      </c>
      <c r="AP322">
        <v>3120000</v>
      </c>
      <c r="AQ322" s="2">
        <f t="shared" si="84"/>
        <v>1448913.0434782607</v>
      </c>
      <c r="AR322">
        <f t="shared" si="80"/>
        <v>4568913.0434782607</v>
      </c>
      <c r="BC322">
        <v>4200000</v>
      </c>
      <c r="BD322" s="2">
        <f t="shared" si="83"/>
        <v>1028260.8695652173</v>
      </c>
      <c r="BE322">
        <f t="shared" si="81"/>
        <v>5228260.8695652168</v>
      </c>
      <c r="BK322">
        <v>9000000</v>
      </c>
      <c r="BL322" s="2">
        <f t="shared" si="85"/>
        <v>1075000</v>
      </c>
      <c r="BM322">
        <f t="shared" si="88"/>
        <v>10075000</v>
      </c>
    </row>
    <row r="323" spans="1:65" x14ac:dyDescent="0.25">
      <c r="A323" s="1">
        <v>44513</v>
      </c>
      <c r="B323">
        <v>750000</v>
      </c>
      <c r="C323">
        <v>1700000</v>
      </c>
      <c r="D323" s="2">
        <f t="shared" si="90"/>
        <v>4200925</v>
      </c>
      <c r="E323" s="2">
        <v>8401850</v>
      </c>
      <c r="F323" s="2">
        <f t="shared" si="79"/>
        <v>2301304.3478260869</v>
      </c>
      <c r="G323" s="2">
        <v>4602608.6956521738</v>
      </c>
      <c r="H323">
        <f t="shared" si="78"/>
        <v>5850000</v>
      </c>
      <c r="I323">
        <v>11700000</v>
      </c>
      <c r="J323" s="2">
        <f t="shared" si="89"/>
        <v>2626086.9565217393</v>
      </c>
      <c r="K323" s="2">
        <v>5252173.9130434785</v>
      </c>
      <c r="L323" s="2">
        <f t="shared" si="87"/>
        <v>5050000</v>
      </c>
      <c r="M323" s="2">
        <v>10100000</v>
      </c>
      <c r="N323" s="2">
        <f t="shared" ref="N323:N378" si="91">D323+F323+H323+J323+M323</f>
        <v>25078316.304347824</v>
      </c>
      <c r="O323">
        <v>17461543</v>
      </c>
      <c r="P323">
        <v>10476925.799999999</v>
      </c>
      <c r="Q323">
        <v>12223080.1</v>
      </c>
      <c r="R323">
        <v>13969234.399999999</v>
      </c>
      <c r="S323">
        <v>15715388.699999999</v>
      </c>
      <c r="Z323">
        <v>44</v>
      </c>
      <c r="AP323">
        <v>3120000</v>
      </c>
      <c r="AQ323" s="2">
        <f t="shared" si="84"/>
        <v>1482608.6956521738</v>
      </c>
      <c r="AR323">
        <f t="shared" si="80"/>
        <v>4602608.6956521738</v>
      </c>
      <c r="BC323">
        <v>4200000</v>
      </c>
      <c r="BD323" s="2">
        <f t="shared" si="83"/>
        <v>1052173.9130434783</v>
      </c>
      <c r="BE323">
        <f t="shared" si="81"/>
        <v>5252173.9130434785</v>
      </c>
      <c r="BK323">
        <v>9000000</v>
      </c>
      <c r="BL323" s="2">
        <f t="shared" si="85"/>
        <v>1100000</v>
      </c>
      <c r="BM323">
        <f t="shared" si="88"/>
        <v>10100000</v>
      </c>
    </row>
    <row r="324" spans="1:65" x14ac:dyDescent="0.25">
      <c r="A324" s="1">
        <v>44514</v>
      </c>
      <c r="B324">
        <v>750000</v>
      </c>
      <c r="C324">
        <v>1700000</v>
      </c>
      <c r="D324" s="2">
        <f t="shared" si="90"/>
        <v>4200925</v>
      </c>
      <c r="E324" s="2">
        <v>8401850</v>
      </c>
      <c r="F324" s="2">
        <f t="shared" si="79"/>
        <v>2318152.1739130435</v>
      </c>
      <c r="G324" s="2">
        <v>4636304.3478260869</v>
      </c>
      <c r="H324">
        <f t="shared" si="78"/>
        <v>5850000</v>
      </c>
      <c r="I324">
        <v>11700000</v>
      </c>
      <c r="J324" s="2">
        <f t="shared" si="89"/>
        <v>2638043.4782608696</v>
      </c>
      <c r="K324" s="2">
        <v>5276086.9565217393</v>
      </c>
      <c r="L324" s="2">
        <f t="shared" si="87"/>
        <v>5062500</v>
      </c>
      <c r="M324" s="2">
        <v>10125000</v>
      </c>
      <c r="N324" s="2">
        <f t="shared" si="91"/>
        <v>25132120.652173914</v>
      </c>
      <c r="O324">
        <v>17461543</v>
      </c>
      <c r="P324">
        <v>10476925.799999999</v>
      </c>
      <c r="Q324">
        <v>12223080.1</v>
      </c>
      <c r="R324">
        <v>13969234.399999999</v>
      </c>
      <c r="S324">
        <v>15715388.699999999</v>
      </c>
      <c r="Z324">
        <v>45</v>
      </c>
      <c r="AP324">
        <v>3120000</v>
      </c>
      <c r="AQ324" s="2">
        <f t="shared" si="84"/>
        <v>1516304.3478260869</v>
      </c>
      <c r="AR324">
        <f t="shared" si="80"/>
        <v>4636304.3478260869</v>
      </c>
      <c r="BC324">
        <v>4200000</v>
      </c>
      <c r="BD324" s="2">
        <f t="shared" si="83"/>
        <v>1076086.956521739</v>
      </c>
      <c r="BE324">
        <f t="shared" si="81"/>
        <v>5276086.9565217393</v>
      </c>
      <c r="BK324">
        <v>9000000</v>
      </c>
      <c r="BL324" s="2">
        <f t="shared" si="85"/>
        <v>1125000</v>
      </c>
      <c r="BM324">
        <f t="shared" si="88"/>
        <v>10125000</v>
      </c>
    </row>
    <row r="325" spans="1:65" x14ac:dyDescent="0.25">
      <c r="A325" s="1">
        <v>44515</v>
      </c>
      <c r="B325">
        <v>750000</v>
      </c>
      <c r="C325">
        <v>1700000</v>
      </c>
      <c r="D325" s="2">
        <f t="shared" si="90"/>
        <v>4200925</v>
      </c>
      <c r="E325" s="2">
        <v>8401850</v>
      </c>
      <c r="F325" s="2">
        <f t="shared" si="79"/>
        <v>2335000</v>
      </c>
      <c r="G325" s="2">
        <v>4670000</v>
      </c>
      <c r="H325">
        <f t="shared" si="78"/>
        <v>5850000</v>
      </c>
      <c r="I325">
        <v>11700000</v>
      </c>
      <c r="J325" s="2">
        <f t="shared" si="89"/>
        <v>2650000</v>
      </c>
      <c r="K325" s="2">
        <v>5300000</v>
      </c>
      <c r="L325" s="2">
        <f t="shared" si="87"/>
        <v>5075000</v>
      </c>
      <c r="M325" s="2">
        <v>10150000</v>
      </c>
      <c r="N325" s="2">
        <f t="shared" si="91"/>
        <v>25185925</v>
      </c>
      <c r="O325">
        <v>17461543</v>
      </c>
      <c r="P325">
        <v>10476925.799999999</v>
      </c>
      <c r="Q325">
        <v>12223080.1</v>
      </c>
      <c r="R325">
        <v>13969234.399999999</v>
      </c>
      <c r="S325">
        <v>15715388.699999999</v>
      </c>
      <c r="Z325">
        <v>46</v>
      </c>
      <c r="AP325">
        <v>3120000</v>
      </c>
      <c r="AQ325" s="2">
        <f t="shared" si="84"/>
        <v>1549999.9999999998</v>
      </c>
      <c r="AR325">
        <f t="shared" si="80"/>
        <v>4670000</v>
      </c>
      <c r="BC325">
        <v>4200000</v>
      </c>
      <c r="BD325" s="2">
        <f t="shared" si="83"/>
        <v>1100000</v>
      </c>
      <c r="BE325">
        <f t="shared" si="81"/>
        <v>5300000</v>
      </c>
      <c r="BK325">
        <v>9000000</v>
      </c>
      <c r="BL325" s="2">
        <f t="shared" si="85"/>
        <v>1150000</v>
      </c>
      <c r="BM325">
        <f t="shared" si="88"/>
        <v>10150000</v>
      </c>
    </row>
    <row r="326" spans="1:65" x14ac:dyDescent="0.25">
      <c r="A326" s="1">
        <v>44516</v>
      </c>
      <c r="B326">
        <v>750000</v>
      </c>
      <c r="C326">
        <v>1700000</v>
      </c>
      <c r="D326" s="2">
        <f t="shared" si="90"/>
        <v>4200925</v>
      </c>
      <c r="E326" s="2">
        <v>8401850</v>
      </c>
      <c r="F326" s="2">
        <f t="shared" si="79"/>
        <v>2351847.8260869565</v>
      </c>
      <c r="G326" s="2">
        <v>4703695.6521739131</v>
      </c>
      <c r="H326">
        <f t="shared" si="78"/>
        <v>5850000</v>
      </c>
      <c r="I326">
        <v>11700000</v>
      </c>
      <c r="J326" s="2">
        <f t="shared" si="89"/>
        <v>2661956.5217391304</v>
      </c>
      <c r="K326" s="2">
        <v>5323913.0434782607</v>
      </c>
      <c r="L326" s="2">
        <f t="shared" si="87"/>
        <v>5087500</v>
      </c>
      <c r="M326" s="2">
        <v>10175000</v>
      </c>
      <c r="N326" s="2">
        <f t="shared" si="91"/>
        <v>25239729.347826086</v>
      </c>
      <c r="O326">
        <v>17461543</v>
      </c>
      <c r="P326">
        <v>10476925.799999999</v>
      </c>
      <c r="Q326">
        <v>12223080.1</v>
      </c>
      <c r="R326">
        <v>13969234.399999999</v>
      </c>
      <c r="S326">
        <v>15715388.699999999</v>
      </c>
      <c r="Z326">
        <v>47</v>
      </c>
      <c r="AP326">
        <v>3120000</v>
      </c>
      <c r="AQ326" s="2">
        <f t="shared" si="84"/>
        <v>1583695.6521739129</v>
      </c>
      <c r="AR326">
        <f t="shared" si="80"/>
        <v>4703695.6521739131</v>
      </c>
      <c r="BC326">
        <v>4200000</v>
      </c>
      <c r="BD326" s="2">
        <f t="shared" si="83"/>
        <v>1123913.0434782607</v>
      </c>
      <c r="BE326">
        <f t="shared" si="81"/>
        <v>5323913.0434782607</v>
      </c>
      <c r="BK326">
        <v>9000000</v>
      </c>
      <c r="BL326" s="2">
        <f t="shared" si="85"/>
        <v>1175000</v>
      </c>
      <c r="BM326">
        <f t="shared" si="88"/>
        <v>10175000</v>
      </c>
    </row>
    <row r="327" spans="1:65" x14ac:dyDescent="0.25">
      <c r="A327" s="1">
        <v>44517</v>
      </c>
      <c r="B327">
        <v>750000</v>
      </c>
      <c r="C327">
        <v>1700000</v>
      </c>
      <c r="D327" s="2">
        <f t="shared" si="90"/>
        <v>4200925</v>
      </c>
      <c r="E327" s="2">
        <v>8401850</v>
      </c>
      <c r="F327" s="2">
        <f t="shared" si="79"/>
        <v>2368695.6521739131</v>
      </c>
      <c r="G327" s="2">
        <v>4737391.3043478262</v>
      </c>
      <c r="H327">
        <f t="shared" ref="H327:H377" si="92">I327/2</f>
        <v>5850000</v>
      </c>
      <c r="I327">
        <v>11700000</v>
      </c>
      <c r="J327" s="2">
        <f t="shared" si="89"/>
        <v>2673913.0434782607</v>
      </c>
      <c r="K327" s="2">
        <v>5347826.0869565215</v>
      </c>
      <c r="L327" s="2">
        <f t="shared" si="87"/>
        <v>5100000</v>
      </c>
      <c r="M327" s="2">
        <v>10200000</v>
      </c>
      <c r="N327" s="2">
        <f t="shared" si="91"/>
        <v>25293533.695652176</v>
      </c>
      <c r="O327">
        <v>17461543</v>
      </c>
      <c r="P327">
        <v>10476925.799999999</v>
      </c>
      <c r="Q327">
        <v>12223080.1</v>
      </c>
      <c r="R327">
        <v>13969234.399999999</v>
      </c>
      <c r="S327">
        <v>15715388.699999999</v>
      </c>
      <c r="Z327">
        <v>48</v>
      </c>
      <c r="AP327">
        <v>3120000</v>
      </c>
      <c r="AQ327" s="2">
        <f t="shared" si="84"/>
        <v>1617391.3043478259</v>
      </c>
      <c r="AR327">
        <f t="shared" si="80"/>
        <v>4737391.3043478262</v>
      </c>
      <c r="BC327">
        <v>4200000</v>
      </c>
      <c r="BD327" s="2">
        <f t="shared" si="83"/>
        <v>1147826.0869565217</v>
      </c>
      <c r="BE327">
        <f t="shared" si="81"/>
        <v>5347826.0869565215</v>
      </c>
      <c r="BK327">
        <v>9000000</v>
      </c>
      <c r="BL327" s="2">
        <f t="shared" si="85"/>
        <v>1200000</v>
      </c>
      <c r="BM327">
        <f t="shared" si="88"/>
        <v>10200000</v>
      </c>
    </row>
    <row r="328" spans="1:65" x14ac:dyDescent="0.25">
      <c r="A328" s="1">
        <v>44518</v>
      </c>
      <c r="B328">
        <v>750000</v>
      </c>
      <c r="C328">
        <v>1700000</v>
      </c>
      <c r="D328" s="2">
        <f t="shared" si="90"/>
        <v>4200925</v>
      </c>
      <c r="E328" s="2">
        <v>8401850</v>
      </c>
      <c r="F328" s="2">
        <f t="shared" ref="F328:F378" si="93">G328/2</f>
        <v>2385543.4782608696</v>
      </c>
      <c r="G328" s="2">
        <v>4771086.9565217393</v>
      </c>
      <c r="H328">
        <f t="shared" si="92"/>
        <v>5850000</v>
      </c>
      <c r="I328">
        <v>11700000</v>
      </c>
      <c r="J328" s="2">
        <f t="shared" si="89"/>
        <v>2685869.5652173911</v>
      </c>
      <c r="K328" s="2">
        <v>5371739.1304347822</v>
      </c>
      <c r="L328" s="2">
        <f t="shared" si="87"/>
        <v>5112500</v>
      </c>
      <c r="M328" s="2">
        <v>10225000</v>
      </c>
      <c r="N328" s="2">
        <f t="shared" si="91"/>
        <v>25347338.043478258</v>
      </c>
      <c r="O328">
        <v>17461543</v>
      </c>
      <c r="P328">
        <v>10476925.799999999</v>
      </c>
      <c r="Q328">
        <v>12223080.1</v>
      </c>
      <c r="R328">
        <v>13969234.399999999</v>
      </c>
      <c r="S328">
        <v>15715388.699999999</v>
      </c>
      <c r="Z328">
        <v>49</v>
      </c>
      <c r="AP328">
        <v>3120000</v>
      </c>
      <c r="AQ328" s="2">
        <f t="shared" si="84"/>
        <v>1651086.956521739</v>
      </c>
      <c r="AR328">
        <f t="shared" si="80"/>
        <v>4771086.9565217393</v>
      </c>
      <c r="BC328">
        <v>4200000</v>
      </c>
      <c r="BD328" s="2">
        <f t="shared" si="83"/>
        <v>1171739.1304347825</v>
      </c>
      <c r="BE328">
        <f t="shared" si="81"/>
        <v>5371739.1304347822</v>
      </c>
      <c r="BK328">
        <v>9000000</v>
      </c>
      <c r="BL328" s="2">
        <f t="shared" si="85"/>
        <v>1225000</v>
      </c>
      <c r="BM328">
        <f t="shared" si="88"/>
        <v>10225000</v>
      </c>
    </row>
    <row r="329" spans="1:65" x14ac:dyDescent="0.25">
      <c r="A329" s="1">
        <v>44519</v>
      </c>
      <c r="B329">
        <v>750000</v>
      </c>
      <c r="C329">
        <v>1700000</v>
      </c>
      <c r="D329" s="2">
        <f t="shared" si="90"/>
        <v>4200925</v>
      </c>
      <c r="E329" s="2">
        <v>8401850</v>
      </c>
      <c r="F329" s="2">
        <f t="shared" si="93"/>
        <v>2402391.3043478262</v>
      </c>
      <c r="G329" s="2">
        <v>4804782.6086956523</v>
      </c>
      <c r="H329">
        <f t="shared" si="92"/>
        <v>5850000</v>
      </c>
      <c r="I329">
        <v>11700000</v>
      </c>
      <c r="J329" s="2">
        <f t="shared" si="89"/>
        <v>2697826.0869565215</v>
      </c>
      <c r="K329" s="2">
        <v>5395652.173913043</v>
      </c>
      <c r="L329" s="2">
        <f t="shared" si="87"/>
        <v>5125000</v>
      </c>
      <c r="M329" s="2">
        <v>10250000</v>
      </c>
      <c r="N329" s="2">
        <f t="shared" si="91"/>
        <v>25401142.391304348</v>
      </c>
      <c r="O329">
        <v>17461543</v>
      </c>
      <c r="P329">
        <v>10476925.799999999</v>
      </c>
      <c r="Q329">
        <v>12223080.1</v>
      </c>
      <c r="R329">
        <v>13969234.399999999</v>
      </c>
      <c r="S329">
        <v>15715388.699999999</v>
      </c>
      <c r="Z329">
        <v>50</v>
      </c>
      <c r="AP329">
        <v>3120000</v>
      </c>
      <c r="AQ329" s="2">
        <f t="shared" si="84"/>
        <v>1684782.6086956521</v>
      </c>
      <c r="AR329">
        <f t="shared" si="80"/>
        <v>4804782.6086956523</v>
      </c>
      <c r="BC329">
        <v>4200000</v>
      </c>
      <c r="BD329" s="2">
        <f t="shared" si="83"/>
        <v>1195652.1739130435</v>
      </c>
      <c r="BE329">
        <f t="shared" si="81"/>
        <v>5395652.173913043</v>
      </c>
      <c r="BK329">
        <v>9000000</v>
      </c>
      <c r="BL329" s="2">
        <f t="shared" si="85"/>
        <v>1250000</v>
      </c>
      <c r="BM329">
        <f t="shared" si="88"/>
        <v>10250000</v>
      </c>
    </row>
    <row r="330" spans="1:65" x14ac:dyDescent="0.25">
      <c r="A330" s="1">
        <v>44520</v>
      </c>
      <c r="B330">
        <v>750000</v>
      </c>
      <c r="C330">
        <v>1700000</v>
      </c>
      <c r="D330" s="2">
        <f t="shared" si="90"/>
        <v>4200925</v>
      </c>
      <c r="E330" s="2">
        <v>8401850</v>
      </c>
      <c r="F330" s="2">
        <f t="shared" si="93"/>
        <v>2419239.1304347822</v>
      </c>
      <c r="G330" s="2">
        <v>4838478.2608695645</v>
      </c>
      <c r="H330">
        <f t="shared" si="92"/>
        <v>5850000</v>
      </c>
      <c r="I330">
        <v>11700000</v>
      </c>
      <c r="J330" s="2">
        <f t="shared" si="89"/>
        <v>2709782.6086956523</v>
      </c>
      <c r="K330" s="2">
        <v>5419565.2173913047</v>
      </c>
      <c r="L330" s="2">
        <f t="shared" si="87"/>
        <v>5137500</v>
      </c>
      <c r="M330" s="2">
        <v>10275000</v>
      </c>
      <c r="N330" s="2">
        <f t="shared" si="91"/>
        <v>25454946.739130434</v>
      </c>
      <c r="O330">
        <v>17461543</v>
      </c>
      <c r="P330">
        <v>10476925.799999999</v>
      </c>
      <c r="Q330">
        <v>12223080.1</v>
      </c>
      <c r="R330">
        <v>13969234.399999999</v>
      </c>
      <c r="S330">
        <v>15715388.699999999</v>
      </c>
      <c r="Z330">
        <v>51</v>
      </c>
      <c r="AP330">
        <v>3120000</v>
      </c>
      <c r="AQ330" s="2">
        <f t="shared" si="84"/>
        <v>1718478.260869565</v>
      </c>
      <c r="AR330">
        <f t="shared" si="80"/>
        <v>4838478.2608695645</v>
      </c>
      <c r="BC330">
        <v>4200000</v>
      </c>
      <c r="BD330" s="2">
        <f t="shared" si="83"/>
        <v>1219565.2173913042</v>
      </c>
      <c r="BE330">
        <f t="shared" si="81"/>
        <v>5419565.2173913047</v>
      </c>
      <c r="BK330">
        <v>9000000</v>
      </c>
      <c r="BL330" s="2">
        <f t="shared" si="85"/>
        <v>1275000</v>
      </c>
      <c r="BM330">
        <f t="shared" si="88"/>
        <v>10275000</v>
      </c>
    </row>
    <row r="331" spans="1:65" x14ac:dyDescent="0.25">
      <c r="A331" s="1">
        <v>44521</v>
      </c>
      <c r="B331">
        <v>750000</v>
      </c>
      <c r="C331">
        <v>1700000</v>
      </c>
      <c r="D331" s="2">
        <f t="shared" si="90"/>
        <v>4200925</v>
      </c>
      <c r="E331" s="2">
        <v>8401850</v>
      </c>
      <c r="F331" s="2">
        <f t="shared" si="93"/>
        <v>2436086.9565217393</v>
      </c>
      <c r="G331" s="2">
        <v>4872173.9130434785</v>
      </c>
      <c r="H331">
        <f t="shared" si="92"/>
        <v>5850000</v>
      </c>
      <c r="I331">
        <v>11700000</v>
      </c>
      <c r="J331" s="2">
        <f t="shared" si="89"/>
        <v>2721739.1304347827</v>
      </c>
      <c r="K331" s="2">
        <v>5443478.2608695654</v>
      </c>
      <c r="L331" s="2">
        <f t="shared" si="87"/>
        <v>5150000</v>
      </c>
      <c r="M331" s="2">
        <v>10300000</v>
      </c>
      <c r="N331" s="2">
        <f t="shared" si="91"/>
        <v>25508751.086956523</v>
      </c>
      <c r="O331">
        <v>17461543</v>
      </c>
      <c r="P331">
        <v>10476925.799999999</v>
      </c>
      <c r="Q331">
        <v>12223080.1</v>
      </c>
      <c r="R331">
        <v>13969234.399999999</v>
      </c>
      <c r="S331">
        <v>15715388.699999999</v>
      </c>
      <c r="Z331">
        <v>52</v>
      </c>
      <c r="AP331">
        <v>3120000</v>
      </c>
      <c r="AQ331" s="2">
        <f t="shared" si="84"/>
        <v>1752173.913043478</v>
      </c>
      <c r="AR331">
        <f t="shared" si="80"/>
        <v>4872173.9130434785</v>
      </c>
      <c r="BC331">
        <v>4200000</v>
      </c>
      <c r="BD331" s="2">
        <f t="shared" si="83"/>
        <v>1243478.2608695652</v>
      </c>
      <c r="BE331">
        <f t="shared" si="81"/>
        <v>5443478.2608695654</v>
      </c>
      <c r="BK331">
        <v>9000000</v>
      </c>
      <c r="BL331" s="2">
        <f t="shared" si="85"/>
        <v>1300000</v>
      </c>
      <c r="BM331">
        <f t="shared" si="88"/>
        <v>10300000</v>
      </c>
    </row>
    <row r="332" spans="1:65" x14ac:dyDescent="0.25">
      <c r="A332" s="1">
        <v>44522</v>
      </c>
      <c r="B332">
        <v>750000</v>
      </c>
      <c r="C332">
        <v>1700000</v>
      </c>
      <c r="D332" s="2">
        <f t="shared" si="90"/>
        <v>4200925</v>
      </c>
      <c r="E332" s="2">
        <v>8401850</v>
      </c>
      <c r="F332" s="2">
        <f t="shared" si="93"/>
        <v>2452934.7826086953</v>
      </c>
      <c r="G332" s="2">
        <v>4905869.5652173907</v>
      </c>
      <c r="H332">
        <f t="shared" si="92"/>
        <v>5850000</v>
      </c>
      <c r="I332">
        <v>11700000</v>
      </c>
      <c r="J332" s="2">
        <f t="shared" si="89"/>
        <v>2733695.6521739131</v>
      </c>
      <c r="K332" s="2">
        <v>5467391.3043478262</v>
      </c>
      <c r="L332" s="2">
        <f t="shared" si="87"/>
        <v>5162500</v>
      </c>
      <c r="M332" s="2">
        <v>10325000</v>
      </c>
      <c r="N332" s="2">
        <f t="shared" si="91"/>
        <v>25562555.434782609</v>
      </c>
      <c r="O332">
        <v>17461543</v>
      </c>
      <c r="P332">
        <v>10476925.799999999</v>
      </c>
      <c r="Q332">
        <v>12223080.1</v>
      </c>
      <c r="R332">
        <v>13969234.399999999</v>
      </c>
      <c r="S332">
        <v>15715388.699999999</v>
      </c>
      <c r="Z332">
        <v>53</v>
      </c>
      <c r="AP332">
        <v>3120000</v>
      </c>
      <c r="AQ332" s="2">
        <f t="shared" si="84"/>
        <v>1785869.5652173911</v>
      </c>
      <c r="AR332">
        <f t="shared" si="80"/>
        <v>4905869.5652173907</v>
      </c>
      <c r="BC332">
        <v>4200000</v>
      </c>
      <c r="BD332" s="2">
        <f t="shared" si="83"/>
        <v>1267391.3043478259</v>
      </c>
      <c r="BE332">
        <f t="shared" si="81"/>
        <v>5467391.3043478262</v>
      </c>
      <c r="BK332">
        <v>9000000</v>
      </c>
      <c r="BL332" s="2">
        <f t="shared" si="85"/>
        <v>1325000</v>
      </c>
      <c r="BM332">
        <f t="shared" si="88"/>
        <v>10325000</v>
      </c>
    </row>
    <row r="333" spans="1:65" x14ac:dyDescent="0.25">
      <c r="A333" s="1">
        <v>44523</v>
      </c>
      <c r="B333">
        <v>750000</v>
      </c>
      <c r="C333">
        <v>1700000</v>
      </c>
      <c r="D333" s="2">
        <f t="shared" si="90"/>
        <v>4200925</v>
      </c>
      <c r="E333" s="2">
        <v>8401850</v>
      </c>
      <c r="F333" s="2">
        <f t="shared" si="93"/>
        <v>2469782.6086956523</v>
      </c>
      <c r="G333" s="2">
        <v>4939565.2173913047</v>
      </c>
      <c r="H333">
        <f t="shared" si="92"/>
        <v>5850000</v>
      </c>
      <c r="I333">
        <v>11700000</v>
      </c>
      <c r="J333" s="2">
        <f t="shared" si="89"/>
        <v>2745652.1739130435</v>
      </c>
      <c r="K333" s="2">
        <v>5491304.3478260869</v>
      </c>
      <c r="L333" s="2">
        <f t="shared" si="87"/>
        <v>5175000</v>
      </c>
      <c r="M333" s="2">
        <v>10350000</v>
      </c>
      <c r="N333" s="2">
        <f t="shared" si="91"/>
        <v>25616359.782608695</v>
      </c>
      <c r="O333">
        <v>17461543</v>
      </c>
      <c r="P333">
        <v>10476925.799999999</v>
      </c>
      <c r="Q333">
        <v>12223080.1</v>
      </c>
      <c r="R333">
        <v>13969234.399999999</v>
      </c>
      <c r="S333">
        <v>15715388.699999999</v>
      </c>
      <c r="Z333">
        <v>54</v>
      </c>
      <c r="AP333">
        <v>3120000</v>
      </c>
      <c r="AQ333" s="2">
        <f t="shared" si="84"/>
        <v>1819565.2173913042</v>
      </c>
      <c r="AR333">
        <f t="shared" si="80"/>
        <v>4939565.2173913047</v>
      </c>
      <c r="BC333">
        <v>4200000</v>
      </c>
      <c r="BD333" s="2">
        <f t="shared" si="83"/>
        <v>1291304.3478260869</v>
      </c>
      <c r="BE333">
        <f t="shared" si="81"/>
        <v>5491304.3478260869</v>
      </c>
      <c r="BK333">
        <v>9000000</v>
      </c>
      <c r="BL333" s="2">
        <f t="shared" si="85"/>
        <v>1350000</v>
      </c>
      <c r="BM333">
        <f t="shared" si="88"/>
        <v>10350000</v>
      </c>
    </row>
    <row r="334" spans="1:65" x14ac:dyDescent="0.25">
      <c r="A334" s="1">
        <v>44524</v>
      </c>
      <c r="B334">
        <v>750000</v>
      </c>
      <c r="C334">
        <v>1700000</v>
      </c>
      <c r="D334" s="2">
        <f t="shared" si="90"/>
        <v>4200925</v>
      </c>
      <c r="E334" s="2">
        <v>8401850</v>
      </c>
      <c r="F334" s="2">
        <f t="shared" si="93"/>
        <v>2486630.4347826084</v>
      </c>
      <c r="G334" s="2">
        <v>4973260.8695652168</v>
      </c>
      <c r="H334">
        <f t="shared" si="92"/>
        <v>5850000</v>
      </c>
      <c r="I334">
        <v>11700000</v>
      </c>
      <c r="J334" s="2">
        <f t="shared" si="89"/>
        <v>2757608.6956521738</v>
      </c>
      <c r="K334" s="2">
        <v>5515217.3913043477</v>
      </c>
      <c r="L334" s="2">
        <f t="shared" si="87"/>
        <v>5187500</v>
      </c>
      <c r="M334" s="2">
        <v>10375000</v>
      </c>
      <c r="N334" s="2">
        <f t="shared" si="91"/>
        <v>25670164.130434781</v>
      </c>
      <c r="O334">
        <v>17461543</v>
      </c>
      <c r="P334">
        <v>10476925.799999999</v>
      </c>
      <c r="Q334">
        <v>12223080.1</v>
      </c>
      <c r="R334">
        <v>13969234.399999999</v>
      </c>
      <c r="S334">
        <v>15715388.699999999</v>
      </c>
      <c r="Z334">
        <v>55</v>
      </c>
      <c r="AP334">
        <v>3120000</v>
      </c>
      <c r="AQ334" s="2">
        <f t="shared" si="84"/>
        <v>1853260.8695652173</v>
      </c>
      <c r="AR334">
        <f t="shared" si="80"/>
        <v>4973260.8695652168</v>
      </c>
      <c r="BC334">
        <v>4200000</v>
      </c>
      <c r="BD334" s="2">
        <f t="shared" si="83"/>
        <v>1315217.3913043477</v>
      </c>
      <c r="BE334">
        <f t="shared" si="81"/>
        <v>5515217.3913043477</v>
      </c>
      <c r="BK334">
        <v>9000000</v>
      </c>
      <c r="BL334" s="2">
        <f t="shared" si="85"/>
        <v>1375000</v>
      </c>
      <c r="BM334">
        <f t="shared" si="88"/>
        <v>10375000</v>
      </c>
    </row>
    <row r="335" spans="1:65" x14ac:dyDescent="0.25">
      <c r="A335" s="1">
        <v>44525</v>
      </c>
      <c r="B335">
        <v>750000</v>
      </c>
      <c r="C335">
        <v>1700000</v>
      </c>
      <c r="D335" s="2">
        <f t="shared" si="90"/>
        <v>4200925</v>
      </c>
      <c r="E335" s="2">
        <v>8401850</v>
      </c>
      <c r="F335" s="2">
        <f t="shared" si="93"/>
        <v>2503478.2608695654</v>
      </c>
      <c r="G335" s="2">
        <v>5006956.5217391308</v>
      </c>
      <c r="H335">
        <f t="shared" si="92"/>
        <v>5850000</v>
      </c>
      <c r="I335">
        <v>11700000</v>
      </c>
      <c r="J335" s="2">
        <f t="shared" si="89"/>
        <v>2769565.2173913042</v>
      </c>
      <c r="K335" s="2">
        <v>5539130.4347826084</v>
      </c>
      <c r="L335" s="2">
        <f t="shared" si="87"/>
        <v>5200000</v>
      </c>
      <c r="M335" s="2">
        <v>10400000</v>
      </c>
      <c r="N335" s="2">
        <f t="shared" si="91"/>
        <v>25723968.478260871</v>
      </c>
      <c r="O335">
        <v>17461543</v>
      </c>
      <c r="P335">
        <v>10476925.799999999</v>
      </c>
      <c r="Q335">
        <v>12223080.1</v>
      </c>
      <c r="R335">
        <v>13969234.399999999</v>
      </c>
      <c r="S335">
        <v>15715388.699999999</v>
      </c>
      <c r="Z335">
        <v>56</v>
      </c>
      <c r="AP335">
        <v>3120000</v>
      </c>
      <c r="AQ335" s="2">
        <f t="shared" si="84"/>
        <v>1886956.5217391304</v>
      </c>
      <c r="AR335">
        <f t="shared" si="80"/>
        <v>5006956.5217391308</v>
      </c>
      <c r="BC335">
        <v>4200000</v>
      </c>
      <c r="BD335" s="2">
        <f t="shared" si="83"/>
        <v>1339130.4347826086</v>
      </c>
      <c r="BE335">
        <f t="shared" si="81"/>
        <v>5539130.4347826084</v>
      </c>
      <c r="BK335">
        <v>9000000</v>
      </c>
      <c r="BL335" s="2">
        <f t="shared" si="85"/>
        <v>1400000</v>
      </c>
      <c r="BM335">
        <f t="shared" si="88"/>
        <v>10400000</v>
      </c>
    </row>
    <row r="336" spans="1:65" x14ac:dyDescent="0.25">
      <c r="A336" s="1">
        <v>44526</v>
      </c>
      <c r="B336">
        <v>750000</v>
      </c>
      <c r="C336">
        <v>1700000</v>
      </c>
      <c r="D336" s="2">
        <f t="shared" si="90"/>
        <v>4200925</v>
      </c>
      <c r="E336" s="2">
        <v>8401850</v>
      </c>
      <c r="F336" s="2">
        <f t="shared" si="93"/>
        <v>2520326.0869565215</v>
      </c>
      <c r="G336" s="2">
        <v>5040652.173913043</v>
      </c>
      <c r="H336">
        <f t="shared" si="92"/>
        <v>5850000</v>
      </c>
      <c r="I336">
        <v>11700000</v>
      </c>
      <c r="J336" s="2">
        <f t="shared" si="89"/>
        <v>2781521.7391304346</v>
      </c>
      <c r="K336" s="2">
        <v>5563043.4782608692</v>
      </c>
      <c r="L336" s="2">
        <f t="shared" si="87"/>
        <v>5212500</v>
      </c>
      <c r="M336" s="2">
        <v>10425000</v>
      </c>
      <c r="N336" s="2">
        <f t="shared" si="91"/>
        <v>25777772.826086957</v>
      </c>
      <c r="O336">
        <v>17461543</v>
      </c>
      <c r="P336">
        <v>10476925.799999999</v>
      </c>
      <c r="Q336">
        <v>12223080.1</v>
      </c>
      <c r="R336">
        <v>13969234.399999999</v>
      </c>
      <c r="S336">
        <v>15715388.699999999</v>
      </c>
      <c r="Z336">
        <v>57</v>
      </c>
      <c r="AP336">
        <v>3120000</v>
      </c>
      <c r="AQ336" s="2">
        <f t="shared" si="84"/>
        <v>1920652.1739130432</v>
      </c>
      <c r="AR336">
        <f t="shared" si="80"/>
        <v>5040652.173913043</v>
      </c>
      <c r="BC336">
        <v>4200000</v>
      </c>
      <c r="BD336" s="2">
        <f t="shared" si="83"/>
        <v>1363043.4782608694</v>
      </c>
      <c r="BE336">
        <f t="shared" si="81"/>
        <v>5563043.4782608692</v>
      </c>
      <c r="BK336">
        <v>9000000</v>
      </c>
      <c r="BL336" s="2">
        <f t="shared" si="85"/>
        <v>1425000</v>
      </c>
      <c r="BM336">
        <f t="shared" si="88"/>
        <v>10425000</v>
      </c>
    </row>
    <row r="337" spans="1:65" x14ac:dyDescent="0.25">
      <c r="A337" s="1">
        <v>44527</v>
      </c>
      <c r="B337">
        <v>750000</v>
      </c>
      <c r="C337">
        <v>1700000</v>
      </c>
      <c r="D337" s="2">
        <f t="shared" si="90"/>
        <v>4200925</v>
      </c>
      <c r="E337" s="2">
        <v>8401850</v>
      </c>
      <c r="F337" s="2">
        <f t="shared" si="93"/>
        <v>2537173.913043478</v>
      </c>
      <c r="G337" s="2">
        <v>5074347.8260869561</v>
      </c>
      <c r="H337">
        <f t="shared" si="92"/>
        <v>5850000</v>
      </c>
      <c r="I337">
        <v>11700000</v>
      </c>
      <c r="J337" s="2">
        <f t="shared" si="89"/>
        <v>2793478.2608695654</v>
      </c>
      <c r="K337" s="2">
        <v>5586956.5217391308</v>
      </c>
      <c r="L337" s="2">
        <f t="shared" si="87"/>
        <v>5225000</v>
      </c>
      <c r="M337" s="2">
        <v>10450000</v>
      </c>
      <c r="N337" s="2">
        <f t="shared" si="91"/>
        <v>25831577.173913043</v>
      </c>
      <c r="O337">
        <v>17461543</v>
      </c>
      <c r="P337">
        <v>10476925.799999999</v>
      </c>
      <c r="Q337">
        <v>12223080.1</v>
      </c>
      <c r="R337">
        <v>13969234.399999999</v>
      </c>
      <c r="S337">
        <v>15715388.699999999</v>
      </c>
      <c r="Z337">
        <v>58</v>
      </c>
      <c r="AP337">
        <v>3120000</v>
      </c>
      <c r="AQ337" s="2">
        <f t="shared" si="84"/>
        <v>1954347.8260869563</v>
      </c>
      <c r="AR337">
        <f t="shared" si="80"/>
        <v>5074347.8260869561</v>
      </c>
      <c r="BC337">
        <v>4200000</v>
      </c>
      <c r="BD337" s="2">
        <f t="shared" si="83"/>
        <v>1386956.5217391304</v>
      </c>
      <c r="BE337">
        <f t="shared" si="81"/>
        <v>5586956.5217391308</v>
      </c>
      <c r="BK337">
        <v>9000000</v>
      </c>
      <c r="BL337" s="2">
        <f t="shared" si="85"/>
        <v>1450000</v>
      </c>
      <c r="BM337">
        <f t="shared" si="88"/>
        <v>10450000</v>
      </c>
    </row>
    <row r="338" spans="1:65" x14ac:dyDescent="0.25">
      <c r="A338" s="1">
        <v>44528</v>
      </c>
      <c r="B338">
        <v>750000</v>
      </c>
      <c r="C338">
        <v>1700000</v>
      </c>
      <c r="D338" s="2">
        <f t="shared" si="90"/>
        <v>4200925</v>
      </c>
      <c r="E338" s="2">
        <v>8401850</v>
      </c>
      <c r="F338" s="2">
        <f t="shared" si="93"/>
        <v>2554021.7391304346</v>
      </c>
      <c r="G338" s="2">
        <v>5108043.4782608692</v>
      </c>
      <c r="H338">
        <f t="shared" si="92"/>
        <v>5850000</v>
      </c>
      <c r="I338">
        <v>11700000</v>
      </c>
      <c r="J338" s="2">
        <f t="shared" si="89"/>
        <v>2805434.7826086953</v>
      </c>
      <c r="K338" s="2">
        <v>5610869.5652173907</v>
      </c>
      <c r="L338" s="2">
        <f t="shared" si="87"/>
        <v>5237500</v>
      </c>
      <c r="M338" s="2">
        <v>10475000</v>
      </c>
      <c r="N338" s="2">
        <f t="shared" si="91"/>
        <v>25885381.521739129</v>
      </c>
      <c r="O338">
        <v>17461543</v>
      </c>
      <c r="P338">
        <v>10476925.799999999</v>
      </c>
      <c r="Q338">
        <v>12223080.1</v>
      </c>
      <c r="R338">
        <v>13969234.399999999</v>
      </c>
      <c r="S338">
        <v>15715388.699999999</v>
      </c>
      <c r="Z338">
        <v>59</v>
      </c>
      <c r="AP338">
        <v>3120000</v>
      </c>
      <c r="AQ338" s="2">
        <f t="shared" si="84"/>
        <v>1988043.4782608694</v>
      </c>
      <c r="AR338">
        <f t="shared" si="80"/>
        <v>5108043.4782608692</v>
      </c>
      <c r="BC338">
        <v>4200000</v>
      </c>
      <c r="BD338" s="2">
        <f t="shared" si="83"/>
        <v>1410869.5652173911</v>
      </c>
      <c r="BE338">
        <f t="shared" si="81"/>
        <v>5610869.5652173907</v>
      </c>
      <c r="BK338">
        <v>9000000</v>
      </c>
      <c r="BL338" s="2">
        <f t="shared" si="85"/>
        <v>1475000</v>
      </c>
      <c r="BM338">
        <f t="shared" si="88"/>
        <v>10475000</v>
      </c>
    </row>
    <row r="339" spans="1:65" x14ac:dyDescent="0.25">
      <c r="A339" s="1">
        <v>44529</v>
      </c>
      <c r="B339">
        <v>750000</v>
      </c>
      <c r="C339">
        <v>1700000</v>
      </c>
      <c r="D339" s="2">
        <f t="shared" si="90"/>
        <v>4200925</v>
      </c>
      <c r="E339" s="2">
        <v>8401850</v>
      </c>
      <c r="F339" s="2">
        <f t="shared" si="93"/>
        <v>2570869.5652173911</v>
      </c>
      <c r="G339" s="2">
        <v>5141739.1304347822</v>
      </c>
      <c r="H339">
        <f t="shared" si="92"/>
        <v>5850000</v>
      </c>
      <c r="I339">
        <v>11700000</v>
      </c>
      <c r="J339" s="2">
        <f t="shared" si="89"/>
        <v>2817391.3043478262</v>
      </c>
      <c r="K339" s="2">
        <v>5634782.6086956523</v>
      </c>
      <c r="L339" s="2">
        <f t="shared" si="87"/>
        <v>5250000</v>
      </c>
      <c r="M339" s="2">
        <v>10500000</v>
      </c>
      <c r="N339" s="2">
        <f t="shared" si="91"/>
        <v>25939185.869565219</v>
      </c>
      <c r="O339">
        <v>17461543</v>
      </c>
      <c r="P339">
        <v>10476925.799999999</v>
      </c>
      <c r="Q339">
        <v>12223080.1</v>
      </c>
      <c r="R339">
        <v>13969234.399999999</v>
      </c>
      <c r="S339">
        <v>15715388.699999999</v>
      </c>
      <c r="Z339">
        <v>60</v>
      </c>
      <c r="AP339">
        <v>3120000</v>
      </c>
      <c r="AQ339" s="2">
        <f t="shared" si="84"/>
        <v>2021739.1304347825</v>
      </c>
      <c r="AR339">
        <f t="shared" si="80"/>
        <v>5141739.1304347822</v>
      </c>
      <c r="BC339">
        <v>4200000</v>
      </c>
      <c r="BD339" s="2">
        <f t="shared" si="83"/>
        <v>1434782.6086956521</v>
      </c>
      <c r="BE339">
        <f t="shared" si="81"/>
        <v>5634782.6086956523</v>
      </c>
      <c r="BK339">
        <v>9000000</v>
      </c>
      <c r="BL339" s="2">
        <f t="shared" si="85"/>
        <v>1500000</v>
      </c>
      <c r="BM339">
        <f t="shared" si="88"/>
        <v>10500000</v>
      </c>
    </row>
    <row r="340" spans="1:65" x14ac:dyDescent="0.25">
      <c r="A340" s="1">
        <v>44530</v>
      </c>
      <c r="B340">
        <v>750000</v>
      </c>
      <c r="C340">
        <v>1700000</v>
      </c>
      <c r="D340" s="2">
        <f t="shared" si="90"/>
        <v>4200925</v>
      </c>
      <c r="E340" s="2">
        <v>8401850</v>
      </c>
      <c r="F340" s="2">
        <f t="shared" si="93"/>
        <v>2587717.3913043477</v>
      </c>
      <c r="G340" s="2">
        <v>5175434.7826086953</v>
      </c>
      <c r="H340">
        <f t="shared" si="92"/>
        <v>5850000</v>
      </c>
      <c r="I340">
        <v>11700000</v>
      </c>
      <c r="J340" s="2">
        <f t="shared" si="89"/>
        <v>2829347.8260869565</v>
      </c>
      <c r="K340" s="2">
        <v>5658695.6521739131</v>
      </c>
      <c r="L340" s="2">
        <f t="shared" si="87"/>
        <v>5262500</v>
      </c>
      <c r="M340" s="2">
        <v>10525000</v>
      </c>
      <c r="N340" s="2">
        <f t="shared" si="91"/>
        <v>25992990.217391305</v>
      </c>
      <c r="O340">
        <v>17461543</v>
      </c>
      <c r="P340">
        <v>10476925.799999999</v>
      </c>
      <c r="Q340">
        <v>12223080.1</v>
      </c>
      <c r="R340">
        <v>13969234.399999999</v>
      </c>
      <c r="S340">
        <v>15715388.699999999</v>
      </c>
      <c r="Z340">
        <v>61</v>
      </c>
      <c r="AP340">
        <v>3120000</v>
      </c>
      <c r="AQ340" s="2">
        <f t="shared" si="84"/>
        <v>2055434.7826086956</v>
      </c>
      <c r="AR340">
        <f t="shared" si="80"/>
        <v>5175434.7826086953</v>
      </c>
      <c r="BC340">
        <v>4200000</v>
      </c>
      <c r="BD340" s="2">
        <f t="shared" si="83"/>
        <v>1458695.6521739129</v>
      </c>
      <c r="BE340">
        <f t="shared" si="81"/>
        <v>5658695.6521739131</v>
      </c>
      <c r="BK340">
        <v>9000000</v>
      </c>
      <c r="BL340" s="2">
        <f t="shared" si="85"/>
        <v>1525000</v>
      </c>
      <c r="BM340">
        <f t="shared" si="88"/>
        <v>10525000</v>
      </c>
    </row>
    <row r="341" spans="1:65" x14ac:dyDescent="0.25">
      <c r="A341" s="1">
        <v>44531</v>
      </c>
      <c r="B341">
        <v>750000</v>
      </c>
      <c r="C341">
        <v>1700000</v>
      </c>
      <c r="D341" s="2">
        <f t="shared" si="90"/>
        <v>4200925</v>
      </c>
      <c r="E341" s="2">
        <v>8401850</v>
      </c>
      <c r="F341" s="2">
        <f t="shared" si="93"/>
        <v>2604565.2173913042</v>
      </c>
      <c r="G341" s="2">
        <v>5209130.4347826084</v>
      </c>
      <c r="H341">
        <f t="shared" si="92"/>
        <v>5850000</v>
      </c>
      <c r="I341">
        <v>11700000</v>
      </c>
      <c r="J341" s="2">
        <f t="shared" si="89"/>
        <v>2841304.3478260869</v>
      </c>
      <c r="K341" s="2">
        <v>5682608.6956521738</v>
      </c>
      <c r="L341" s="2">
        <f t="shared" si="87"/>
        <v>5275000</v>
      </c>
      <c r="M341" s="2">
        <v>10550000</v>
      </c>
      <c r="N341" s="2">
        <f t="shared" si="91"/>
        <v>26046794.565217391</v>
      </c>
      <c r="O341">
        <v>17461543</v>
      </c>
      <c r="P341">
        <v>10476925.799999999</v>
      </c>
      <c r="Q341">
        <v>12223080.1</v>
      </c>
      <c r="R341">
        <v>13969234.399999999</v>
      </c>
      <c r="S341">
        <v>15715388.699999999</v>
      </c>
      <c r="Z341">
        <v>62</v>
      </c>
      <c r="AP341">
        <v>3120000</v>
      </c>
      <c r="AQ341" s="2">
        <f t="shared" si="84"/>
        <v>2089130.4347826084</v>
      </c>
      <c r="AR341">
        <f t="shared" si="80"/>
        <v>5209130.4347826084</v>
      </c>
      <c r="BC341">
        <v>4200000</v>
      </c>
      <c r="BD341" s="2">
        <f t="shared" si="83"/>
        <v>1482608.6956521738</v>
      </c>
      <c r="BE341">
        <f t="shared" si="81"/>
        <v>5682608.6956521738</v>
      </c>
      <c r="BK341">
        <v>9000000</v>
      </c>
      <c r="BL341" s="2">
        <f t="shared" si="85"/>
        <v>1550000</v>
      </c>
      <c r="BM341">
        <f t="shared" si="88"/>
        <v>10550000</v>
      </c>
    </row>
    <row r="342" spans="1:65" x14ac:dyDescent="0.25">
      <c r="A342" s="1">
        <v>44532</v>
      </c>
      <c r="B342">
        <v>750000</v>
      </c>
      <c r="C342">
        <v>1700000</v>
      </c>
      <c r="D342" s="2">
        <f t="shared" si="90"/>
        <v>4200925</v>
      </c>
      <c r="E342" s="2">
        <v>8401850</v>
      </c>
      <c r="F342" s="2">
        <f t="shared" si="93"/>
        <v>2621413.0434782607</v>
      </c>
      <c r="G342" s="2">
        <v>5242826.0869565215</v>
      </c>
      <c r="H342">
        <f t="shared" si="92"/>
        <v>5850000</v>
      </c>
      <c r="I342">
        <v>11700000</v>
      </c>
      <c r="J342" s="2">
        <f t="shared" si="89"/>
        <v>2853260.8695652173</v>
      </c>
      <c r="K342" s="2">
        <v>5706521.7391304346</v>
      </c>
      <c r="L342" s="2">
        <f t="shared" si="87"/>
        <v>5287500</v>
      </c>
      <c r="M342" s="2">
        <v>10575000</v>
      </c>
      <c r="N342" s="2">
        <f t="shared" si="91"/>
        <v>26100598.913043477</v>
      </c>
      <c r="O342">
        <v>17461543</v>
      </c>
      <c r="P342">
        <v>10476925.799999999</v>
      </c>
      <c r="Q342">
        <v>12223080.1</v>
      </c>
      <c r="R342">
        <v>13969234.399999999</v>
      </c>
      <c r="S342">
        <v>15715388.699999999</v>
      </c>
      <c r="Z342">
        <v>63</v>
      </c>
      <c r="AP342">
        <v>3120000</v>
      </c>
      <c r="AQ342" s="2">
        <f t="shared" si="84"/>
        <v>2122826.0869565215</v>
      </c>
      <c r="AR342">
        <f t="shared" si="80"/>
        <v>5242826.0869565215</v>
      </c>
      <c r="BC342">
        <v>4200000</v>
      </c>
      <c r="BD342" s="2">
        <f t="shared" si="83"/>
        <v>1506521.7391304346</v>
      </c>
      <c r="BE342">
        <f t="shared" si="81"/>
        <v>5706521.7391304346</v>
      </c>
      <c r="BK342">
        <v>9000000</v>
      </c>
      <c r="BL342" s="2">
        <f t="shared" si="85"/>
        <v>1575000</v>
      </c>
      <c r="BM342">
        <f t="shared" si="88"/>
        <v>10575000</v>
      </c>
    </row>
    <row r="343" spans="1:65" x14ac:dyDescent="0.25">
      <c r="A343" s="1">
        <v>44533</v>
      </c>
      <c r="B343">
        <v>750000</v>
      </c>
      <c r="C343">
        <v>1700000</v>
      </c>
      <c r="D343" s="2">
        <f t="shared" si="90"/>
        <v>4200925</v>
      </c>
      <c r="E343" s="2">
        <v>8401850</v>
      </c>
      <c r="F343" s="2">
        <f t="shared" si="93"/>
        <v>2638260.8695652173</v>
      </c>
      <c r="G343" s="2">
        <v>5276521.7391304346</v>
      </c>
      <c r="H343">
        <f t="shared" si="92"/>
        <v>5850000</v>
      </c>
      <c r="I343">
        <v>11700000</v>
      </c>
      <c r="J343" s="2">
        <f t="shared" si="89"/>
        <v>2865217.3913043477</v>
      </c>
      <c r="K343" s="2">
        <v>5730434.7826086953</v>
      </c>
      <c r="L343" s="2">
        <f t="shared" si="87"/>
        <v>5300000</v>
      </c>
      <c r="M343" s="2">
        <v>10600000</v>
      </c>
      <c r="N343" s="2">
        <f t="shared" si="91"/>
        <v>26154403.260869563</v>
      </c>
      <c r="O343">
        <v>17461543</v>
      </c>
      <c r="P343">
        <v>10476925.799999999</v>
      </c>
      <c r="Q343">
        <v>12223080.1</v>
      </c>
      <c r="R343">
        <v>13969234.399999999</v>
      </c>
      <c r="S343">
        <v>15715388.699999999</v>
      </c>
      <c r="Z343">
        <v>64</v>
      </c>
      <c r="AP343">
        <v>3120000</v>
      </c>
      <c r="AQ343" s="2">
        <f t="shared" si="84"/>
        <v>2156521.7391304346</v>
      </c>
      <c r="AR343">
        <f t="shared" ref="AR343:AR370" si="94">AP343+AQ343</f>
        <v>5276521.7391304346</v>
      </c>
      <c r="BC343">
        <v>4200000</v>
      </c>
      <c r="BD343" s="2">
        <f t="shared" si="83"/>
        <v>1530434.7826086956</v>
      </c>
      <c r="BE343">
        <f t="shared" ref="BE343:BE370" si="95">BC343+BD343</f>
        <v>5730434.7826086953</v>
      </c>
      <c r="BK343">
        <v>9000000</v>
      </c>
      <c r="BL343" s="2">
        <f t="shared" si="85"/>
        <v>1600000</v>
      </c>
      <c r="BM343">
        <f t="shared" si="88"/>
        <v>10600000</v>
      </c>
    </row>
    <row r="344" spans="1:65" x14ac:dyDescent="0.25">
      <c r="A344" s="1">
        <v>44534</v>
      </c>
      <c r="B344">
        <v>750000</v>
      </c>
      <c r="C344">
        <v>1700000</v>
      </c>
      <c r="D344" s="2">
        <f t="shared" si="90"/>
        <v>4200925</v>
      </c>
      <c r="E344" s="2">
        <v>8401850</v>
      </c>
      <c r="F344" s="2">
        <f t="shared" si="93"/>
        <v>2655108.6956521738</v>
      </c>
      <c r="G344" s="2">
        <v>5310217.3913043477</v>
      </c>
      <c r="H344">
        <f t="shared" si="92"/>
        <v>5850000</v>
      </c>
      <c r="I344">
        <v>11700000</v>
      </c>
      <c r="J344" s="2">
        <f t="shared" si="89"/>
        <v>2877173.9130434785</v>
      </c>
      <c r="K344" s="2">
        <v>5754347.826086957</v>
      </c>
      <c r="L344" s="2">
        <f t="shared" si="87"/>
        <v>5312500</v>
      </c>
      <c r="M344" s="2">
        <v>10625000</v>
      </c>
      <c r="N344" s="2">
        <f t="shared" si="91"/>
        <v>26208207.608695652</v>
      </c>
      <c r="O344">
        <v>17461543</v>
      </c>
      <c r="P344">
        <v>10476925.799999999</v>
      </c>
      <c r="Q344">
        <v>12223080.1</v>
      </c>
      <c r="R344">
        <v>13969234.399999999</v>
      </c>
      <c r="S344">
        <v>15715388.699999999</v>
      </c>
      <c r="Z344">
        <v>65</v>
      </c>
      <c r="AP344">
        <v>3120000</v>
      </c>
      <c r="AQ344" s="2">
        <f t="shared" si="84"/>
        <v>2190217.3913043477</v>
      </c>
      <c r="AR344">
        <f t="shared" si="94"/>
        <v>5310217.3913043477</v>
      </c>
      <c r="BC344">
        <v>4200000</v>
      </c>
      <c r="BD344" s="2">
        <f t="shared" si="83"/>
        <v>1554347.8260869565</v>
      </c>
      <c r="BE344">
        <f t="shared" si="95"/>
        <v>5754347.826086957</v>
      </c>
      <c r="BK344">
        <v>9000000</v>
      </c>
      <c r="BL344" s="2">
        <f t="shared" si="85"/>
        <v>1625000</v>
      </c>
      <c r="BM344">
        <f t="shared" si="88"/>
        <v>10625000</v>
      </c>
    </row>
    <row r="345" spans="1:65" x14ac:dyDescent="0.25">
      <c r="A345" s="1">
        <v>44535</v>
      </c>
      <c r="B345">
        <v>750000</v>
      </c>
      <c r="C345">
        <v>1700000</v>
      </c>
      <c r="D345" s="2">
        <f t="shared" si="90"/>
        <v>4200925</v>
      </c>
      <c r="E345" s="2">
        <v>8401850</v>
      </c>
      <c r="F345" s="2">
        <f t="shared" si="93"/>
        <v>2671956.5217391304</v>
      </c>
      <c r="G345" s="2">
        <v>5343913.0434782607</v>
      </c>
      <c r="H345">
        <f t="shared" si="92"/>
        <v>5850000</v>
      </c>
      <c r="I345">
        <v>11700000</v>
      </c>
      <c r="J345" s="2">
        <f t="shared" si="89"/>
        <v>2889130.4347826084</v>
      </c>
      <c r="K345" s="2">
        <v>5778260.8695652168</v>
      </c>
      <c r="L345" s="2">
        <f t="shared" si="87"/>
        <v>5325000</v>
      </c>
      <c r="M345" s="2">
        <v>10650000</v>
      </c>
      <c r="N345" s="2">
        <f t="shared" si="91"/>
        <v>26262011.956521738</v>
      </c>
      <c r="O345">
        <v>17461543</v>
      </c>
      <c r="P345">
        <v>10476925.799999999</v>
      </c>
      <c r="Q345">
        <v>12223080.1</v>
      </c>
      <c r="R345">
        <v>13969234.399999999</v>
      </c>
      <c r="S345">
        <v>15715388.699999999</v>
      </c>
      <c r="Z345">
        <v>66</v>
      </c>
      <c r="AP345">
        <v>3120000</v>
      </c>
      <c r="AQ345" s="2">
        <f t="shared" si="84"/>
        <v>2223913.0434782607</v>
      </c>
      <c r="AR345">
        <f t="shared" si="94"/>
        <v>5343913.0434782607</v>
      </c>
      <c r="BC345">
        <v>4200000</v>
      </c>
      <c r="BD345" s="2">
        <f t="shared" ref="BD345:BD370" si="96">$BD$371/92*Z345</f>
        <v>1578260.8695652173</v>
      </c>
      <c r="BE345">
        <f t="shared" si="95"/>
        <v>5778260.8695652168</v>
      </c>
      <c r="BK345">
        <v>9000000</v>
      </c>
      <c r="BL345" s="2">
        <f t="shared" si="85"/>
        <v>1650000</v>
      </c>
      <c r="BM345">
        <f t="shared" si="88"/>
        <v>10650000</v>
      </c>
    </row>
    <row r="346" spans="1:65" x14ac:dyDescent="0.25">
      <c r="A346" s="1">
        <v>44536</v>
      </c>
      <c r="B346">
        <v>750000</v>
      </c>
      <c r="C346">
        <v>1700000</v>
      </c>
      <c r="D346" s="2">
        <f t="shared" si="90"/>
        <v>4200925</v>
      </c>
      <c r="E346" s="2">
        <v>8401850</v>
      </c>
      <c r="F346" s="2">
        <f t="shared" si="93"/>
        <v>2688804.3478260869</v>
      </c>
      <c r="G346" s="2">
        <v>5377608.6956521738</v>
      </c>
      <c r="H346">
        <f t="shared" si="92"/>
        <v>5850000</v>
      </c>
      <c r="I346">
        <v>11700000</v>
      </c>
      <c r="J346" s="2">
        <f t="shared" si="89"/>
        <v>2901086.9565217393</v>
      </c>
      <c r="K346" s="2">
        <v>5802173.9130434785</v>
      </c>
      <c r="L346" s="2">
        <f t="shared" si="87"/>
        <v>5337500</v>
      </c>
      <c r="M346" s="2">
        <v>10675000</v>
      </c>
      <c r="N346" s="2">
        <f t="shared" si="91"/>
        <v>26315816.304347824</v>
      </c>
      <c r="O346">
        <v>17461543</v>
      </c>
      <c r="P346">
        <v>10476925.799999999</v>
      </c>
      <c r="Q346">
        <v>12223080.1</v>
      </c>
      <c r="R346">
        <v>13969234.399999999</v>
      </c>
      <c r="S346">
        <v>15715388.699999999</v>
      </c>
      <c r="Z346">
        <v>67</v>
      </c>
      <c r="AP346">
        <v>3120000</v>
      </c>
      <c r="AQ346" s="2">
        <f t="shared" ref="AQ346:AQ370" si="97">$AQ$371/92*Z346</f>
        <v>2257608.6956521738</v>
      </c>
      <c r="AR346">
        <f t="shared" si="94"/>
        <v>5377608.6956521738</v>
      </c>
      <c r="BC346">
        <v>4200000</v>
      </c>
      <c r="BD346" s="2">
        <f t="shared" si="96"/>
        <v>1602173.9130434783</v>
      </c>
      <c r="BE346">
        <f t="shared" si="95"/>
        <v>5802173.9130434785</v>
      </c>
      <c r="BK346">
        <v>9000000</v>
      </c>
      <c r="BL346" s="2">
        <f t="shared" ref="BL346:BL370" si="98">$BL$371/92*Z346</f>
        <v>1675000</v>
      </c>
      <c r="BM346">
        <f t="shared" ref="BM346:BM371" si="99">BK346+BL346</f>
        <v>10675000</v>
      </c>
    </row>
    <row r="347" spans="1:65" x14ac:dyDescent="0.25">
      <c r="A347" s="1">
        <v>44537</v>
      </c>
      <c r="B347">
        <v>750000</v>
      </c>
      <c r="C347">
        <v>1700000</v>
      </c>
      <c r="D347" s="2">
        <f t="shared" si="90"/>
        <v>4200925</v>
      </c>
      <c r="E347" s="2">
        <v>8401850</v>
      </c>
      <c r="F347" s="2">
        <f t="shared" si="93"/>
        <v>2705652.1739130435</v>
      </c>
      <c r="G347" s="2">
        <v>5411304.3478260869</v>
      </c>
      <c r="H347">
        <f t="shared" si="92"/>
        <v>5850000</v>
      </c>
      <c r="I347">
        <v>11700000</v>
      </c>
      <c r="J347" s="2">
        <f t="shared" si="89"/>
        <v>2913043.4782608696</v>
      </c>
      <c r="K347" s="2">
        <v>5826086.9565217393</v>
      </c>
      <c r="L347" s="2">
        <f t="shared" si="87"/>
        <v>5350000</v>
      </c>
      <c r="M347" s="2">
        <v>10700000</v>
      </c>
      <c r="N347" s="2">
        <f t="shared" si="91"/>
        <v>26369620.652173914</v>
      </c>
      <c r="O347">
        <v>17461543</v>
      </c>
      <c r="P347">
        <v>10476925.799999999</v>
      </c>
      <c r="Q347">
        <v>12223080.1</v>
      </c>
      <c r="R347">
        <v>13969234.399999999</v>
      </c>
      <c r="S347">
        <v>15715388.699999999</v>
      </c>
      <c r="Z347">
        <v>68</v>
      </c>
      <c r="AP347">
        <v>3120000</v>
      </c>
      <c r="AQ347" s="2">
        <f t="shared" si="97"/>
        <v>2291304.3478260869</v>
      </c>
      <c r="AR347">
        <f t="shared" si="94"/>
        <v>5411304.3478260869</v>
      </c>
      <c r="BC347">
        <v>4200000</v>
      </c>
      <c r="BD347" s="2">
        <f t="shared" si="96"/>
        <v>1626086.956521739</v>
      </c>
      <c r="BE347">
        <f t="shared" si="95"/>
        <v>5826086.9565217393</v>
      </c>
      <c r="BK347">
        <v>9000000</v>
      </c>
      <c r="BL347" s="2">
        <f t="shared" si="98"/>
        <v>1700000</v>
      </c>
      <c r="BM347">
        <f t="shared" si="99"/>
        <v>10700000</v>
      </c>
    </row>
    <row r="348" spans="1:65" x14ac:dyDescent="0.25">
      <c r="A348" s="1">
        <v>44538</v>
      </c>
      <c r="B348">
        <v>750000</v>
      </c>
      <c r="C348">
        <v>1700000</v>
      </c>
      <c r="D348" s="2">
        <f t="shared" si="90"/>
        <v>4200925</v>
      </c>
      <c r="E348" s="2">
        <v>8401850</v>
      </c>
      <c r="F348" s="2">
        <f t="shared" si="93"/>
        <v>2722500</v>
      </c>
      <c r="G348" s="2">
        <v>5445000</v>
      </c>
      <c r="H348">
        <f t="shared" si="92"/>
        <v>5850000</v>
      </c>
      <c r="I348">
        <v>11700000</v>
      </c>
      <c r="J348" s="2">
        <f t="shared" si="89"/>
        <v>2925000</v>
      </c>
      <c r="K348" s="2">
        <v>5850000</v>
      </c>
      <c r="L348" s="2">
        <f t="shared" ref="L348:L378" si="100">M348/2</f>
        <v>5362500</v>
      </c>
      <c r="M348" s="2">
        <v>10725000</v>
      </c>
      <c r="N348" s="2">
        <f t="shared" si="91"/>
        <v>26423425</v>
      </c>
      <c r="O348">
        <v>17461543</v>
      </c>
      <c r="P348">
        <v>10476925.799999999</v>
      </c>
      <c r="Q348">
        <v>12223080.1</v>
      </c>
      <c r="R348">
        <v>13969234.399999999</v>
      </c>
      <c r="S348">
        <v>15715388.699999999</v>
      </c>
      <c r="Z348">
        <v>69</v>
      </c>
      <c r="AP348">
        <v>3120000</v>
      </c>
      <c r="AQ348" s="2">
        <f t="shared" si="97"/>
        <v>2325000</v>
      </c>
      <c r="AR348">
        <f t="shared" si="94"/>
        <v>5445000</v>
      </c>
      <c r="BC348">
        <v>4200000</v>
      </c>
      <c r="BD348" s="2">
        <f t="shared" si="96"/>
        <v>1650000</v>
      </c>
      <c r="BE348">
        <f t="shared" si="95"/>
        <v>5850000</v>
      </c>
      <c r="BK348">
        <v>9000000</v>
      </c>
      <c r="BL348" s="2">
        <f t="shared" si="98"/>
        <v>1725000</v>
      </c>
      <c r="BM348">
        <f t="shared" si="99"/>
        <v>10725000</v>
      </c>
    </row>
    <row r="349" spans="1:65" x14ac:dyDescent="0.25">
      <c r="A349" s="1">
        <v>44539</v>
      </c>
      <c r="B349">
        <v>750000</v>
      </c>
      <c r="C349">
        <v>1700000</v>
      </c>
      <c r="D349" s="2">
        <f t="shared" si="90"/>
        <v>4200925</v>
      </c>
      <c r="E349" s="2">
        <v>8401850</v>
      </c>
      <c r="F349" s="2">
        <f t="shared" si="93"/>
        <v>2739347.8260869561</v>
      </c>
      <c r="G349" s="2">
        <v>5478695.6521739122</v>
      </c>
      <c r="H349">
        <f t="shared" si="92"/>
        <v>5850000</v>
      </c>
      <c r="I349">
        <v>11700000</v>
      </c>
      <c r="J349" s="2">
        <f t="shared" si="89"/>
        <v>2936956.5217391304</v>
      </c>
      <c r="K349" s="2">
        <v>5873913.0434782607</v>
      </c>
      <c r="L349" s="2">
        <f t="shared" si="100"/>
        <v>5375000</v>
      </c>
      <c r="M349" s="2">
        <v>10750000</v>
      </c>
      <c r="N349" s="2">
        <f t="shared" si="91"/>
        <v>26477229.347826086</v>
      </c>
      <c r="O349">
        <v>17461543</v>
      </c>
      <c r="P349">
        <v>10476925.799999999</v>
      </c>
      <c r="Q349">
        <v>12223080.1</v>
      </c>
      <c r="R349">
        <v>13969234.399999999</v>
      </c>
      <c r="S349">
        <v>15715388.699999999</v>
      </c>
      <c r="Z349">
        <v>70</v>
      </c>
      <c r="AP349">
        <v>3120000</v>
      </c>
      <c r="AQ349" s="2">
        <f t="shared" si="97"/>
        <v>2358695.6521739126</v>
      </c>
      <c r="AR349">
        <f t="shared" si="94"/>
        <v>5478695.6521739122</v>
      </c>
      <c r="BC349">
        <v>4200000</v>
      </c>
      <c r="BD349" s="2">
        <f t="shared" si="96"/>
        <v>1673913.0434782607</v>
      </c>
      <c r="BE349">
        <f t="shared" si="95"/>
        <v>5873913.0434782607</v>
      </c>
      <c r="BK349">
        <v>9000000</v>
      </c>
      <c r="BL349" s="2">
        <f t="shared" si="98"/>
        <v>1750000</v>
      </c>
      <c r="BM349">
        <f t="shared" si="99"/>
        <v>10750000</v>
      </c>
    </row>
    <row r="350" spans="1:65" x14ac:dyDescent="0.25">
      <c r="A350" s="1">
        <v>44540</v>
      </c>
      <c r="B350">
        <v>750000</v>
      </c>
      <c r="C350">
        <v>1700000</v>
      </c>
      <c r="D350" s="2">
        <f t="shared" si="90"/>
        <v>4200925</v>
      </c>
      <c r="E350" s="2">
        <v>8401850</v>
      </c>
      <c r="F350" s="2">
        <f t="shared" si="93"/>
        <v>2756195.6521739131</v>
      </c>
      <c r="G350" s="2">
        <v>5512391.3043478262</v>
      </c>
      <c r="H350">
        <f t="shared" si="92"/>
        <v>5850000</v>
      </c>
      <c r="I350">
        <v>11700000</v>
      </c>
      <c r="J350" s="2">
        <f t="shared" si="89"/>
        <v>2948913.0434782607</v>
      </c>
      <c r="K350" s="2">
        <v>5897826.0869565215</v>
      </c>
      <c r="L350" s="2">
        <f t="shared" si="100"/>
        <v>5387500</v>
      </c>
      <c r="M350" s="2">
        <v>10775000</v>
      </c>
      <c r="N350" s="2">
        <f t="shared" si="91"/>
        <v>26531033.695652176</v>
      </c>
      <c r="O350">
        <v>17461543</v>
      </c>
      <c r="P350">
        <v>10476925.799999999</v>
      </c>
      <c r="Q350">
        <v>12223080.1</v>
      </c>
      <c r="R350">
        <v>13969234.399999999</v>
      </c>
      <c r="S350">
        <v>15715388.699999999</v>
      </c>
      <c r="Z350">
        <v>71</v>
      </c>
      <c r="AP350">
        <v>3120000</v>
      </c>
      <c r="AQ350" s="2">
        <f t="shared" si="97"/>
        <v>2392391.3043478257</v>
      </c>
      <c r="AR350">
        <f t="shared" si="94"/>
        <v>5512391.3043478262</v>
      </c>
      <c r="BC350">
        <v>4200000</v>
      </c>
      <c r="BD350" s="2">
        <f t="shared" si="96"/>
        <v>1697826.0869565217</v>
      </c>
      <c r="BE350">
        <f t="shared" si="95"/>
        <v>5897826.0869565215</v>
      </c>
      <c r="BK350">
        <v>9000000</v>
      </c>
      <c r="BL350" s="2">
        <f t="shared" si="98"/>
        <v>1775000</v>
      </c>
      <c r="BM350">
        <f t="shared" si="99"/>
        <v>10775000</v>
      </c>
    </row>
    <row r="351" spans="1:65" x14ac:dyDescent="0.25">
      <c r="A351" s="1">
        <v>44541</v>
      </c>
      <c r="B351">
        <v>750000</v>
      </c>
      <c r="C351">
        <v>1700000</v>
      </c>
      <c r="D351" s="2">
        <f t="shared" si="90"/>
        <v>4200925</v>
      </c>
      <c r="E351" s="2">
        <v>8401850</v>
      </c>
      <c r="F351" s="2">
        <f t="shared" si="93"/>
        <v>2773043.4782608692</v>
      </c>
      <c r="G351" s="2">
        <v>5546086.9565217383</v>
      </c>
      <c r="H351">
        <f t="shared" si="92"/>
        <v>5850000</v>
      </c>
      <c r="I351">
        <v>11700000</v>
      </c>
      <c r="J351" s="2">
        <f t="shared" si="89"/>
        <v>2960869.5652173911</v>
      </c>
      <c r="K351" s="2">
        <v>5921739.1304347822</v>
      </c>
      <c r="L351" s="2">
        <f t="shared" si="100"/>
        <v>5400000</v>
      </c>
      <c r="M351" s="2">
        <v>10800000</v>
      </c>
      <c r="N351" s="2">
        <f t="shared" si="91"/>
        <v>26584838.043478258</v>
      </c>
      <c r="O351">
        <v>17461543</v>
      </c>
      <c r="P351">
        <v>10476925.799999999</v>
      </c>
      <c r="Q351">
        <v>12223080.1</v>
      </c>
      <c r="R351">
        <v>13969234.399999999</v>
      </c>
      <c r="S351">
        <v>15715388.699999999</v>
      </c>
      <c r="Z351">
        <v>72</v>
      </c>
      <c r="AP351">
        <v>3120000</v>
      </c>
      <c r="AQ351" s="2">
        <f t="shared" si="97"/>
        <v>2426086.9565217388</v>
      </c>
      <c r="AR351">
        <f t="shared" si="94"/>
        <v>5546086.9565217383</v>
      </c>
      <c r="BC351">
        <v>4200000</v>
      </c>
      <c r="BD351" s="2">
        <f t="shared" si="96"/>
        <v>1721739.1304347825</v>
      </c>
      <c r="BE351">
        <f t="shared" si="95"/>
        <v>5921739.1304347822</v>
      </c>
      <c r="BK351">
        <v>9000000</v>
      </c>
      <c r="BL351" s="2">
        <f t="shared" si="98"/>
        <v>1800000</v>
      </c>
      <c r="BM351">
        <f t="shared" si="99"/>
        <v>10800000</v>
      </c>
    </row>
    <row r="352" spans="1:65" x14ac:dyDescent="0.25">
      <c r="A352" s="1">
        <v>44542</v>
      </c>
      <c r="B352">
        <v>750000</v>
      </c>
      <c r="C352">
        <v>1700000</v>
      </c>
      <c r="D352" s="2">
        <f t="shared" si="90"/>
        <v>4200925</v>
      </c>
      <c r="E352" s="2">
        <v>8401850</v>
      </c>
      <c r="F352" s="2">
        <f t="shared" si="93"/>
        <v>2789891.3043478262</v>
      </c>
      <c r="G352" s="2">
        <v>5579782.6086956523</v>
      </c>
      <c r="H352">
        <f t="shared" si="92"/>
        <v>5850000</v>
      </c>
      <c r="I352">
        <v>11700000</v>
      </c>
      <c r="J352" s="2">
        <f t="shared" si="89"/>
        <v>2972826.0869565215</v>
      </c>
      <c r="K352" s="2">
        <v>5945652.173913043</v>
      </c>
      <c r="L352" s="2">
        <f t="shared" si="100"/>
        <v>5412500</v>
      </c>
      <c r="M352" s="2">
        <v>10825000</v>
      </c>
      <c r="N352" s="2">
        <f t="shared" si="91"/>
        <v>26638642.391304348</v>
      </c>
      <c r="O352">
        <v>17461543</v>
      </c>
      <c r="P352">
        <v>10476925.799999999</v>
      </c>
      <c r="Q352">
        <v>12223080.1</v>
      </c>
      <c r="R352">
        <v>13969234.399999999</v>
      </c>
      <c r="S352">
        <v>15715388.699999999</v>
      </c>
      <c r="Z352">
        <v>73</v>
      </c>
      <c r="AP352">
        <v>3120000</v>
      </c>
      <c r="AQ352" s="2">
        <f t="shared" si="97"/>
        <v>2459782.6086956519</v>
      </c>
      <c r="AR352">
        <f t="shared" si="94"/>
        <v>5579782.6086956523</v>
      </c>
      <c r="BC352">
        <v>4200000</v>
      </c>
      <c r="BD352" s="2">
        <f t="shared" si="96"/>
        <v>1745652.1739130435</v>
      </c>
      <c r="BE352">
        <f t="shared" si="95"/>
        <v>5945652.173913043</v>
      </c>
      <c r="BK352">
        <v>9000000</v>
      </c>
      <c r="BL352" s="2">
        <f t="shared" si="98"/>
        <v>1825000</v>
      </c>
      <c r="BM352">
        <f t="shared" si="99"/>
        <v>10825000</v>
      </c>
    </row>
    <row r="353" spans="1:65" x14ac:dyDescent="0.25">
      <c r="A353" s="1">
        <v>44543</v>
      </c>
      <c r="B353">
        <v>750000</v>
      </c>
      <c r="C353">
        <v>1700000</v>
      </c>
      <c r="D353" s="2">
        <f t="shared" si="90"/>
        <v>4200925</v>
      </c>
      <c r="E353" s="2">
        <v>8401850</v>
      </c>
      <c r="F353" s="2">
        <f t="shared" si="93"/>
        <v>2806739.1304347822</v>
      </c>
      <c r="G353" s="2">
        <v>5613478.2608695645</v>
      </c>
      <c r="H353">
        <f t="shared" si="92"/>
        <v>5850000</v>
      </c>
      <c r="I353">
        <v>11700000</v>
      </c>
      <c r="J353" s="2">
        <f t="shared" ref="J353:J378" si="101">K353/2</f>
        <v>2984782.6086956523</v>
      </c>
      <c r="K353" s="2">
        <v>5969565.2173913047</v>
      </c>
      <c r="L353" s="2">
        <f t="shared" si="100"/>
        <v>5425000</v>
      </c>
      <c r="M353" s="2">
        <v>10850000</v>
      </c>
      <c r="N353" s="2">
        <f t="shared" si="91"/>
        <v>26692446.739130434</v>
      </c>
      <c r="O353">
        <v>17461543</v>
      </c>
      <c r="P353">
        <v>10476925.799999999</v>
      </c>
      <c r="Q353">
        <v>12223080.1</v>
      </c>
      <c r="R353">
        <v>13969234.399999999</v>
      </c>
      <c r="S353">
        <v>15715388.699999999</v>
      </c>
      <c r="Z353">
        <v>74</v>
      </c>
      <c r="AP353">
        <v>3120000</v>
      </c>
      <c r="AQ353" s="2">
        <f t="shared" si="97"/>
        <v>2493478.260869565</v>
      </c>
      <c r="AR353">
        <f t="shared" si="94"/>
        <v>5613478.2608695645</v>
      </c>
      <c r="BC353">
        <v>4200000</v>
      </c>
      <c r="BD353" s="2">
        <f t="shared" si="96"/>
        <v>1769565.2173913042</v>
      </c>
      <c r="BE353">
        <f t="shared" si="95"/>
        <v>5969565.2173913047</v>
      </c>
      <c r="BK353">
        <v>9000000</v>
      </c>
      <c r="BL353" s="2">
        <f t="shared" si="98"/>
        <v>1850000</v>
      </c>
      <c r="BM353">
        <f t="shared" si="99"/>
        <v>10850000</v>
      </c>
    </row>
    <row r="354" spans="1:65" x14ac:dyDescent="0.25">
      <c r="A354" s="1">
        <v>44544</v>
      </c>
      <c r="B354">
        <v>750000</v>
      </c>
      <c r="C354">
        <v>1700000</v>
      </c>
      <c r="D354" s="2">
        <f t="shared" si="90"/>
        <v>4200925</v>
      </c>
      <c r="E354" s="2">
        <v>8401850</v>
      </c>
      <c r="F354" s="2">
        <f t="shared" si="93"/>
        <v>2823586.9565217393</v>
      </c>
      <c r="G354" s="2">
        <v>5647173.9130434785</v>
      </c>
      <c r="H354">
        <f t="shared" si="92"/>
        <v>5850000</v>
      </c>
      <c r="I354">
        <v>11700000</v>
      </c>
      <c r="J354" s="2">
        <f t="shared" si="101"/>
        <v>2996739.1304347827</v>
      </c>
      <c r="K354" s="2">
        <v>5993478.2608695654</v>
      </c>
      <c r="L354" s="2">
        <f t="shared" si="100"/>
        <v>5437500</v>
      </c>
      <c r="M354" s="2">
        <v>10875000</v>
      </c>
      <c r="N354" s="2">
        <f t="shared" si="91"/>
        <v>26746251.086956523</v>
      </c>
      <c r="O354">
        <v>17461543</v>
      </c>
      <c r="P354">
        <v>10476925.799999999</v>
      </c>
      <c r="Q354">
        <v>12223080.1</v>
      </c>
      <c r="R354">
        <v>13969234.399999999</v>
      </c>
      <c r="S354">
        <v>15715388.699999999</v>
      </c>
      <c r="Z354">
        <v>75</v>
      </c>
      <c r="AP354">
        <v>3120000</v>
      </c>
      <c r="AQ354" s="2">
        <f t="shared" si="97"/>
        <v>2527173.913043478</v>
      </c>
      <c r="AR354">
        <f t="shared" si="94"/>
        <v>5647173.9130434785</v>
      </c>
      <c r="BC354">
        <v>4200000</v>
      </c>
      <c r="BD354" s="2">
        <f t="shared" si="96"/>
        <v>1793478.2608695652</v>
      </c>
      <c r="BE354">
        <f t="shared" si="95"/>
        <v>5993478.2608695654</v>
      </c>
      <c r="BK354">
        <v>9000000</v>
      </c>
      <c r="BL354" s="2">
        <f t="shared" si="98"/>
        <v>1875000</v>
      </c>
      <c r="BM354">
        <f t="shared" si="99"/>
        <v>10875000</v>
      </c>
    </row>
    <row r="355" spans="1:65" x14ac:dyDescent="0.25">
      <c r="A355" s="1">
        <v>44545</v>
      </c>
      <c r="B355">
        <v>750000</v>
      </c>
      <c r="C355">
        <v>1700000</v>
      </c>
      <c r="D355" s="2">
        <f t="shared" si="90"/>
        <v>4200925</v>
      </c>
      <c r="E355" s="2">
        <v>8401850</v>
      </c>
      <c r="F355" s="2">
        <f t="shared" si="93"/>
        <v>2840434.7826086953</v>
      </c>
      <c r="G355" s="2">
        <v>5680869.5652173907</v>
      </c>
      <c r="H355">
        <f t="shared" si="92"/>
        <v>5850000</v>
      </c>
      <c r="I355">
        <v>11700000</v>
      </c>
      <c r="J355" s="2">
        <f t="shared" si="101"/>
        <v>3008695.6521739131</v>
      </c>
      <c r="K355" s="2">
        <v>6017391.3043478262</v>
      </c>
      <c r="L355" s="2">
        <f t="shared" si="100"/>
        <v>5450000</v>
      </c>
      <c r="M355" s="2">
        <v>10900000</v>
      </c>
      <c r="N355" s="2">
        <f t="shared" si="91"/>
        <v>26800055.434782609</v>
      </c>
      <c r="O355">
        <v>17461543</v>
      </c>
      <c r="P355">
        <v>10476925.799999999</v>
      </c>
      <c r="Q355">
        <v>12223080.1</v>
      </c>
      <c r="R355">
        <v>13969234.399999999</v>
      </c>
      <c r="S355">
        <v>15715388.699999999</v>
      </c>
      <c r="Z355">
        <v>76</v>
      </c>
      <c r="AP355">
        <v>3120000</v>
      </c>
      <c r="AQ355" s="2">
        <f t="shared" si="97"/>
        <v>2560869.5652173911</v>
      </c>
      <c r="AR355">
        <f t="shared" si="94"/>
        <v>5680869.5652173907</v>
      </c>
      <c r="BC355">
        <v>4200000</v>
      </c>
      <c r="BD355" s="2">
        <f t="shared" si="96"/>
        <v>1817391.3043478259</v>
      </c>
      <c r="BE355">
        <f t="shared" si="95"/>
        <v>6017391.3043478262</v>
      </c>
      <c r="BK355">
        <v>9000000</v>
      </c>
      <c r="BL355" s="2">
        <f t="shared" si="98"/>
        <v>1900000</v>
      </c>
      <c r="BM355">
        <f t="shared" si="99"/>
        <v>10900000</v>
      </c>
    </row>
    <row r="356" spans="1:65" x14ac:dyDescent="0.25">
      <c r="A356" s="1">
        <v>44546</v>
      </c>
      <c r="B356">
        <v>750000</v>
      </c>
      <c r="C356">
        <v>1700000</v>
      </c>
      <c r="D356" s="2">
        <f t="shared" si="90"/>
        <v>4200925</v>
      </c>
      <c r="E356" s="2">
        <v>8401850</v>
      </c>
      <c r="F356" s="2">
        <f t="shared" si="93"/>
        <v>2857282.6086956523</v>
      </c>
      <c r="G356" s="2">
        <v>5714565.2173913047</v>
      </c>
      <c r="H356">
        <f t="shared" si="92"/>
        <v>5850000</v>
      </c>
      <c r="I356">
        <v>11700000</v>
      </c>
      <c r="J356" s="2">
        <f t="shared" si="101"/>
        <v>3020652.1739130435</v>
      </c>
      <c r="K356" s="2">
        <v>6041304.3478260869</v>
      </c>
      <c r="L356" s="2">
        <f t="shared" si="100"/>
        <v>5462500</v>
      </c>
      <c r="M356" s="2">
        <v>10925000</v>
      </c>
      <c r="N356" s="2">
        <f t="shared" si="91"/>
        <v>26853859.782608695</v>
      </c>
      <c r="O356">
        <v>17461543</v>
      </c>
      <c r="P356">
        <v>10476925.799999999</v>
      </c>
      <c r="Q356">
        <v>12223080.1</v>
      </c>
      <c r="R356">
        <v>13969234.399999999</v>
      </c>
      <c r="S356">
        <v>15715388.699999999</v>
      </c>
      <c r="Z356">
        <v>77</v>
      </c>
      <c r="AP356">
        <v>3120000</v>
      </c>
      <c r="AQ356" s="2">
        <f t="shared" si="97"/>
        <v>2594565.2173913042</v>
      </c>
      <c r="AR356">
        <f t="shared" si="94"/>
        <v>5714565.2173913047</v>
      </c>
      <c r="BC356">
        <v>4200000</v>
      </c>
      <c r="BD356" s="2">
        <f t="shared" si="96"/>
        <v>1841304.3478260869</v>
      </c>
      <c r="BE356">
        <f t="shared" si="95"/>
        <v>6041304.3478260869</v>
      </c>
      <c r="BK356">
        <v>9000000</v>
      </c>
      <c r="BL356" s="2">
        <f t="shared" si="98"/>
        <v>1925000</v>
      </c>
      <c r="BM356">
        <f t="shared" si="99"/>
        <v>10925000</v>
      </c>
    </row>
    <row r="357" spans="1:65" x14ac:dyDescent="0.25">
      <c r="A357" s="1">
        <v>44547</v>
      </c>
      <c r="B357">
        <v>750000</v>
      </c>
      <c r="C357">
        <v>1700000</v>
      </c>
      <c r="D357" s="2">
        <f t="shared" si="90"/>
        <v>4200925</v>
      </c>
      <c r="E357" s="2">
        <v>8401850</v>
      </c>
      <c r="F357" s="2">
        <f t="shared" si="93"/>
        <v>2874130.4347826084</v>
      </c>
      <c r="G357" s="2">
        <v>5748260.8695652168</v>
      </c>
      <c r="H357">
        <f t="shared" si="92"/>
        <v>5850000</v>
      </c>
      <c r="I357">
        <v>11700000</v>
      </c>
      <c r="J357" s="2">
        <f t="shared" si="101"/>
        <v>3032608.6956521738</v>
      </c>
      <c r="K357" s="2">
        <v>6065217.3913043477</v>
      </c>
      <c r="L357" s="2">
        <f t="shared" si="100"/>
        <v>5475000</v>
      </c>
      <c r="M357" s="2">
        <v>10950000</v>
      </c>
      <c r="N357" s="2">
        <f t="shared" si="91"/>
        <v>26907664.130434781</v>
      </c>
      <c r="O357">
        <v>17461543</v>
      </c>
      <c r="P357">
        <v>10476925.799999999</v>
      </c>
      <c r="Q357">
        <v>12223080.1</v>
      </c>
      <c r="R357">
        <v>13969234.399999999</v>
      </c>
      <c r="S357">
        <v>15715388.699999999</v>
      </c>
      <c r="Z357">
        <v>78</v>
      </c>
      <c r="AP357">
        <v>3120000</v>
      </c>
      <c r="AQ357" s="2">
        <f t="shared" si="97"/>
        <v>2628260.8695652173</v>
      </c>
      <c r="AR357">
        <f t="shared" si="94"/>
        <v>5748260.8695652168</v>
      </c>
      <c r="BC357">
        <v>4200000</v>
      </c>
      <c r="BD357" s="2">
        <f t="shared" si="96"/>
        <v>1865217.3913043477</v>
      </c>
      <c r="BE357">
        <f t="shared" si="95"/>
        <v>6065217.3913043477</v>
      </c>
      <c r="BK357">
        <v>9000000</v>
      </c>
      <c r="BL357" s="2">
        <f t="shared" si="98"/>
        <v>1950000</v>
      </c>
      <c r="BM357">
        <f t="shared" si="99"/>
        <v>10950000</v>
      </c>
    </row>
    <row r="358" spans="1:65" x14ac:dyDescent="0.25">
      <c r="A358" s="1">
        <v>44548</v>
      </c>
      <c r="B358">
        <v>750000</v>
      </c>
      <c r="C358">
        <v>1700000</v>
      </c>
      <c r="D358" s="2">
        <f t="shared" si="90"/>
        <v>4200925</v>
      </c>
      <c r="E358" s="2">
        <v>8401850</v>
      </c>
      <c r="F358" s="2">
        <f t="shared" si="93"/>
        <v>2890978.2608695654</v>
      </c>
      <c r="G358" s="2">
        <v>5781956.5217391308</v>
      </c>
      <c r="H358">
        <f t="shared" si="92"/>
        <v>5850000</v>
      </c>
      <c r="I358">
        <v>11700000</v>
      </c>
      <c r="J358" s="2">
        <f t="shared" si="101"/>
        <v>3044565.2173913042</v>
      </c>
      <c r="K358" s="2">
        <v>6089130.4347826084</v>
      </c>
      <c r="L358" s="2">
        <f t="shared" si="100"/>
        <v>5487500</v>
      </c>
      <c r="M358" s="2">
        <v>10975000</v>
      </c>
      <c r="N358" s="2">
        <f t="shared" si="91"/>
        <v>26961468.478260871</v>
      </c>
      <c r="O358">
        <v>17461543</v>
      </c>
      <c r="P358">
        <v>10476925.799999999</v>
      </c>
      <c r="Q358">
        <v>12223080.1</v>
      </c>
      <c r="R358">
        <v>13969234.399999999</v>
      </c>
      <c r="S358">
        <v>15715388.699999999</v>
      </c>
      <c r="Z358">
        <v>79</v>
      </c>
      <c r="AP358">
        <v>3120000</v>
      </c>
      <c r="AQ358" s="2">
        <f t="shared" si="97"/>
        <v>2661956.5217391304</v>
      </c>
      <c r="AR358">
        <f t="shared" si="94"/>
        <v>5781956.5217391308</v>
      </c>
      <c r="BC358">
        <v>4200000</v>
      </c>
      <c r="BD358" s="2">
        <f t="shared" si="96"/>
        <v>1889130.4347826086</v>
      </c>
      <c r="BE358">
        <f t="shared" si="95"/>
        <v>6089130.4347826084</v>
      </c>
      <c r="BK358">
        <v>9000000</v>
      </c>
      <c r="BL358" s="2">
        <f t="shared" si="98"/>
        <v>1975000</v>
      </c>
      <c r="BM358">
        <f t="shared" si="99"/>
        <v>10975000</v>
      </c>
    </row>
    <row r="359" spans="1:65" x14ac:dyDescent="0.25">
      <c r="A359" s="1">
        <v>44549</v>
      </c>
      <c r="B359">
        <v>750000</v>
      </c>
      <c r="C359">
        <v>1700000</v>
      </c>
      <c r="D359" s="2">
        <f t="shared" si="90"/>
        <v>4200925</v>
      </c>
      <c r="E359" s="2">
        <v>8401850</v>
      </c>
      <c r="F359" s="2">
        <f t="shared" si="93"/>
        <v>2907826.0869565215</v>
      </c>
      <c r="G359" s="2">
        <v>5815652.173913043</v>
      </c>
      <c r="H359">
        <f t="shared" si="92"/>
        <v>5850000</v>
      </c>
      <c r="I359">
        <v>11700000</v>
      </c>
      <c r="J359" s="2">
        <f t="shared" si="101"/>
        <v>3056521.7391304346</v>
      </c>
      <c r="K359" s="2">
        <v>6113043.4782608692</v>
      </c>
      <c r="L359" s="2">
        <f t="shared" si="100"/>
        <v>5500000</v>
      </c>
      <c r="M359" s="2">
        <v>11000000</v>
      </c>
      <c r="N359" s="2">
        <f t="shared" si="91"/>
        <v>27015272.826086957</v>
      </c>
      <c r="O359">
        <v>17461543</v>
      </c>
      <c r="P359">
        <v>10476925.799999999</v>
      </c>
      <c r="Q359">
        <v>12223080.1</v>
      </c>
      <c r="R359">
        <v>13969234.399999999</v>
      </c>
      <c r="S359">
        <v>15715388.699999999</v>
      </c>
      <c r="Z359">
        <v>80</v>
      </c>
      <c r="AP359">
        <v>3120000</v>
      </c>
      <c r="AQ359" s="2">
        <f t="shared" si="97"/>
        <v>2695652.173913043</v>
      </c>
      <c r="AR359">
        <f t="shared" si="94"/>
        <v>5815652.173913043</v>
      </c>
      <c r="BC359">
        <v>4200000</v>
      </c>
      <c r="BD359" s="2">
        <f t="shared" si="96"/>
        <v>1913043.4782608694</v>
      </c>
      <c r="BE359">
        <f t="shared" si="95"/>
        <v>6113043.4782608692</v>
      </c>
      <c r="BK359">
        <v>9000000</v>
      </c>
      <c r="BL359" s="2">
        <f t="shared" si="98"/>
        <v>2000000</v>
      </c>
      <c r="BM359">
        <f t="shared" si="99"/>
        <v>11000000</v>
      </c>
    </row>
    <row r="360" spans="1:65" x14ac:dyDescent="0.25">
      <c r="A360" s="1">
        <v>44550</v>
      </c>
      <c r="B360">
        <v>750000</v>
      </c>
      <c r="C360">
        <v>1700000</v>
      </c>
      <c r="D360" s="2">
        <f t="shared" si="90"/>
        <v>4200925</v>
      </c>
      <c r="E360" s="2">
        <v>8401850</v>
      </c>
      <c r="F360" s="2">
        <f t="shared" si="93"/>
        <v>2924673.913043478</v>
      </c>
      <c r="G360" s="2">
        <v>5849347.8260869561</v>
      </c>
      <c r="H360">
        <f t="shared" si="92"/>
        <v>5850000</v>
      </c>
      <c r="I360">
        <v>11700000</v>
      </c>
      <c r="J360" s="2">
        <f t="shared" si="101"/>
        <v>3068478.2608695654</v>
      </c>
      <c r="K360" s="2">
        <v>6136956.5217391308</v>
      </c>
      <c r="L360" s="2">
        <f t="shared" si="100"/>
        <v>5512500</v>
      </c>
      <c r="M360" s="2">
        <v>11025000</v>
      </c>
      <c r="N360" s="2">
        <f t="shared" si="91"/>
        <v>27069077.173913043</v>
      </c>
      <c r="O360">
        <v>17461543</v>
      </c>
      <c r="P360">
        <v>10476925.799999999</v>
      </c>
      <c r="Q360">
        <v>12223080.1</v>
      </c>
      <c r="R360">
        <v>13969234.399999999</v>
      </c>
      <c r="S360">
        <v>15715388.699999999</v>
      </c>
      <c r="Z360">
        <v>81</v>
      </c>
      <c r="AP360">
        <v>3120000</v>
      </c>
      <c r="AQ360" s="2">
        <f t="shared" si="97"/>
        <v>2729347.8260869561</v>
      </c>
      <c r="AR360">
        <f t="shared" si="94"/>
        <v>5849347.8260869561</v>
      </c>
      <c r="BC360">
        <v>4200000</v>
      </c>
      <c r="BD360" s="2">
        <f t="shared" si="96"/>
        <v>1936956.5217391304</v>
      </c>
      <c r="BE360">
        <f t="shared" si="95"/>
        <v>6136956.5217391308</v>
      </c>
      <c r="BK360">
        <v>9000000</v>
      </c>
      <c r="BL360" s="2">
        <f t="shared" si="98"/>
        <v>2025000</v>
      </c>
      <c r="BM360">
        <f t="shared" si="99"/>
        <v>11025000</v>
      </c>
    </row>
    <row r="361" spans="1:65" x14ac:dyDescent="0.25">
      <c r="A361" s="1">
        <v>44551</v>
      </c>
      <c r="B361">
        <v>750000</v>
      </c>
      <c r="C361">
        <v>1700000</v>
      </c>
      <c r="D361" s="2">
        <f t="shared" si="90"/>
        <v>4200925</v>
      </c>
      <c r="E361" s="2">
        <v>8401850</v>
      </c>
      <c r="F361" s="2">
        <f t="shared" si="93"/>
        <v>2941521.7391304346</v>
      </c>
      <c r="G361" s="2">
        <v>5883043.4782608692</v>
      </c>
      <c r="H361">
        <f t="shared" si="92"/>
        <v>5850000</v>
      </c>
      <c r="I361">
        <v>11700000</v>
      </c>
      <c r="J361" s="2">
        <f t="shared" si="101"/>
        <v>3080434.7826086953</v>
      </c>
      <c r="K361" s="2">
        <v>6160869.5652173907</v>
      </c>
      <c r="L361" s="2">
        <f t="shared" si="100"/>
        <v>5525000</v>
      </c>
      <c r="M361" s="2">
        <v>11050000</v>
      </c>
      <c r="N361" s="2">
        <f t="shared" si="91"/>
        <v>27122881.521739129</v>
      </c>
      <c r="O361">
        <v>17461543</v>
      </c>
      <c r="P361">
        <v>10476925.799999999</v>
      </c>
      <c r="Q361">
        <v>12223080.1</v>
      </c>
      <c r="R361">
        <v>13969234.399999999</v>
      </c>
      <c r="S361">
        <v>15715388.699999999</v>
      </c>
      <c r="Z361">
        <v>82</v>
      </c>
      <c r="AP361">
        <v>3120000</v>
      </c>
      <c r="AQ361" s="2">
        <f t="shared" si="97"/>
        <v>2763043.4782608692</v>
      </c>
      <c r="AR361">
        <f t="shared" si="94"/>
        <v>5883043.4782608692</v>
      </c>
      <c r="BC361">
        <v>4200000</v>
      </c>
      <c r="BD361" s="2">
        <f t="shared" si="96"/>
        <v>1960869.5652173911</v>
      </c>
      <c r="BE361">
        <f t="shared" si="95"/>
        <v>6160869.5652173907</v>
      </c>
      <c r="BK361">
        <v>9000000</v>
      </c>
      <c r="BL361" s="2">
        <f t="shared" si="98"/>
        <v>2050000</v>
      </c>
      <c r="BM361">
        <f t="shared" si="99"/>
        <v>11050000</v>
      </c>
    </row>
    <row r="362" spans="1:65" x14ac:dyDescent="0.25">
      <c r="A362" s="1">
        <v>44552</v>
      </c>
      <c r="B362">
        <v>750000</v>
      </c>
      <c r="C362">
        <v>1700000</v>
      </c>
      <c r="D362" s="2">
        <f t="shared" si="90"/>
        <v>4200925</v>
      </c>
      <c r="E362" s="2">
        <v>8401850</v>
      </c>
      <c r="F362" s="2">
        <f t="shared" si="93"/>
        <v>2958369.5652173911</v>
      </c>
      <c r="G362" s="2">
        <v>5916739.1304347822</v>
      </c>
      <c r="H362">
        <f t="shared" si="92"/>
        <v>5850000</v>
      </c>
      <c r="I362">
        <v>11700000</v>
      </c>
      <c r="J362" s="2">
        <f t="shared" si="101"/>
        <v>3092391.3043478262</v>
      </c>
      <c r="K362" s="2">
        <v>6184782.6086956523</v>
      </c>
      <c r="L362" s="2">
        <f t="shared" si="100"/>
        <v>5537500</v>
      </c>
      <c r="M362" s="2">
        <v>11075000</v>
      </c>
      <c r="N362" s="2">
        <f t="shared" si="91"/>
        <v>27176685.869565219</v>
      </c>
      <c r="O362">
        <v>17461543</v>
      </c>
      <c r="P362">
        <v>10476925.799999999</v>
      </c>
      <c r="Q362">
        <v>12223080.1</v>
      </c>
      <c r="R362">
        <v>13969234.399999999</v>
      </c>
      <c r="S362">
        <v>15715388.699999999</v>
      </c>
      <c r="Z362">
        <v>83</v>
      </c>
      <c r="AP362">
        <v>3120000</v>
      </c>
      <c r="AQ362" s="2">
        <f t="shared" si="97"/>
        <v>2796739.1304347822</v>
      </c>
      <c r="AR362">
        <f t="shared" si="94"/>
        <v>5916739.1304347822</v>
      </c>
      <c r="BC362">
        <v>4200000</v>
      </c>
      <c r="BD362" s="2">
        <f t="shared" si="96"/>
        <v>1984782.6086956521</v>
      </c>
      <c r="BE362">
        <f t="shared" si="95"/>
        <v>6184782.6086956523</v>
      </c>
      <c r="BK362">
        <v>9000000</v>
      </c>
      <c r="BL362" s="2">
        <f t="shared" si="98"/>
        <v>2075000</v>
      </c>
      <c r="BM362">
        <f t="shared" si="99"/>
        <v>11075000</v>
      </c>
    </row>
    <row r="363" spans="1:65" x14ac:dyDescent="0.25">
      <c r="A363" s="1">
        <v>44553</v>
      </c>
      <c r="B363">
        <v>750000</v>
      </c>
      <c r="C363">
        <v>1700000</v>
      </c>
      <c r="D363" s="2">
        <f t="shared" si="90"/>
        <v>4200925</v>
      </c>
      <c r="E363" s="2">
        <v>8401850</v>
      </c>
      <c r="F363" s="2">
        <f t="shared" si="93"/>
        <v>2975217.3913043477</v>
      </c>
      <c r="G363" s="2">
        <v>5950434.7826086953</v>
      </c>
      <c r="H363">
        <f t="shared" si="92"/>
        <v>5850000</v>
      </c>
      <c r="I363">
        <v>11700000</v>
      </c>
      <c r="J363" s="2">
        <f t="shared" si="101"/>
        <v>3104347.8260869565</v>
      </c>
      <c r="K363" s="2">
        <v>6208695.6521739131</v>
      </c>
      <c r="L363" s="2">
        <f t="shared" si="100"/>
        <v>5550000</v>
      </c>
      <c r="M363" s="2">
        <v>11100000</v>
      </c>
      <c r="N363" s="2">
        <f t="shared" si="91"/>
        <v>27230490.217391305</v>
      </c>
      <c r="O363">
        <v>17461543</v>
      </c>
      <c r="P363">
        <v>10476925.799999999</v>
      </c>
      <c r="Q363">
        <v>12223080.1</v>
      </c>
      <c r="R363">
        <v>13969234.399999999</v>
      </c>
      <c r="S363">
        <v>15715388.699999999</v>
      </c>
      <c r="Z363">
        <v>84</v>
      </c>
      <c r="AP363">
        <v>3120000</v>
      </c>
      <c r="AQ363" s="2">
        <f t="shared" si="97"/>
        <v>2830434.7826086953</v>
      </c>
      <c r="AR363">
        <f t="shared" si="94"/>
        <v>5950434.7826086953</v>
      </c>
      <c r="BC363">
        <v>4200000</v>
      </c>
      <c r="BD363" s="2">
        <f t="shared" si="96"/>
        <v>2008695.6521739129</v>
      </c>
      <c r="BE363">
        <f t="shared" si="95"/>
        <v>6208695.6521739131</v>
      </c>
      <c r="BK363">
        <v>9000000</v>
      </c>
      <c r="BL363" s="2">
        <f t="shared" si="98"/>
        <v>2100000</v>
      </c>
      <c r="BM363">
        <f t="shared" si="99"/>
        <v>11100000</v>
      </c>
    </row>
    <row r="364" spans="1:65" x14ac:dyDescent="0.25">
      <c r="A364" s="1">
        <v>44554</v>
      </c>
      <c r="B364">
        <v>750000</v>
      </c>
      <c r="C364">
        <v>1700000</v>
      </c>
      <c r="D364" s="2">
        <f t="shared" si="90"/>
        <v>4200925</v>
      </c>
      <c r="E364" s="2">
        <v>8401850</v>
      </c>
      <c r="F364" s="2">
        <f t="shared" si="93"/>
        <v>2992065.2173913042</v>
      </c>
      <c r="G364" s="2">
        <v>5984130.4347826084</v>
      </c>
      <c r="H364">
        <f t="shared" si="92"/>
        <v>5850000</v>
      </c>
      <c r="I364">
        <v>11700000</v>
      </c>
      <c r="J364" s="2">
        <f t="shared" si="101"/>
        <v>3116304.3478260869</v>
      </c>
      <c r="K364" s="2">
        <v>6232608.6956521738</v>
      </c>
      <c r="L364" s="2">
        <f t="shared" si="100"/>
        <v>5562500</v>
      </c>
      <c r="M364" s="2">
        <v>11125000</v>
      </c>
      <c r="N364" s="2">
        <f t="shared" si="91"/>
        <v>27284294.565217391</v>
      </c>
      <c r="O364">
        <v>17461543</v>
      </c>
      <c r="P364">
        <v>10476925.799999999</v>
      </c>
      <c r="Q364">
        <v>12223080.1</v>
      </c>
      <c r="R364">
        <v>13969234.399999999</v>
      </c>
      <c r="S364">
        <v>15715388.699999999</v>
      </c>
      <c r="Z364">
        <v>85</v>
      </c>
      <c r="AP364">
        <v>3120000</v>
      </c>
      <c r="AQ364" s="2">
        <f t="shared" si="97"/>
        <v>2864130.4347826084</v>
      </c>
      <c r="AR364">
        <f t="shared" si="94"/>
        <v>5984130.4347826084</v>
      </c>
      <c r="BC364">
        <v>4200000</v>
      </c>
      <c r="BD364" s="2">
        <f t="shared" si="96"/>
        <v>2032608.6956521738</v>
      </c>
      <c r="BE364">
        <f t="shared" si="95"/>
        <v>6232608.6956521738</v>
      </c>
      <c r="BK364">
        <v>9000000</v>
      </c>
      <c r="BL364" s="2">
        <f t="shared" si="98"/>
        <v>2125000</v>
      </c>
      <c r="BM364">
        <f t="shared" si="99"/>
        <v>11125000</v>
      </c>
    </row>
    <row r="365" spans="1:65" x14ac:dyDescent="0.25">
      <c r="A365" s="1">
        <v>44555</v>
      </c>
      <c r="B365">
        <v>750000</v>
      </c>
      <c r="C365">
        <v>1700000</v>
      </c>
      <c r="D365" s="2">
        <f t="shared" si="90"/>
        <v>4200925</v>
      </c>
      <c r="E365" s="2">
        <v>8401850</v>
      </c>
      <c r="F365" s="2">
        <f t="shared" si="93"/>
        <v>3008913.0434782607</v>
      </c>
      <c r="G365" s="2">
        <v>6017826.0869565215</v>
      </c>
      <c r="H365">
        <f t="shared" si="92"/>
        <v>5850000</v>
      </c>
      <c r="I365">
        <v>11700000</v>
      </c>
      <c r="J365" s="2">
        <f t="shared" si="101"/>
        <v>3128260.8695652173</v>
      </c>
      <c r="K365" s="2">
        <v>6256521.7391304346</v>
      </c>
      <c r="L365" s="2">
        <f t="shared" si="100"/>
        <v>5575000</v>
      </c>
      <c r="M365" s="2">
        <v>11150000</v>
      </c>
      <c r="N365" s="2">
        <f t="shared" si="91"/>
        <v>27338098.913043477</v>
      </c>
      <c r="O365">
        <v>17461543</v>
      </c>
      <c r="P365">
        <v>10476925.799999999</v>
      </c>
      <c r="Q365">
        <v>12223080.1</v>
      </c>
      <c r="R365">
        <v>13969234.399999999</v>
      </c>
      <c r="S365">
        <v>15715388.699999999</v>
      </c>
      <c r="Z365">
        <v>86</v>
      </c>
      <c r="AP365">
        <v>3120000</v>
      </c>
      <c r="AQ365" s="2">
        <f t="shared" si="97"/>
        <v>2897826.0869565215</v>
      </c>
      <c r="AR365">
        <f t="shared" si="94"/>
        <v>6017826.0869565215</v>
      </c>
      <c r="BC365">
        <v>4200000</v>
      </c>
      <c r="BD365" s="2">
        <f t="shared" si="96"/>
        <v>2056521.7391304346</v>
      </c>
      <c r="BE365">
        <f t="shared" si="95"/>
        <v>6256521.7391304346</v>
      </c>
      <c r="BK365">
        <v>9000000</v>
      </c>
      <c r="BL365" s="2">
        <f t="shared" si="98"/>
        <v>2150000</v>
      </c>
      <c r="BM365">
        <f t="shared" si="99"/>
        <v>11150000</v>
      </c>
    </row>
    <row r="366" spans="1:65" x14ac:dyDescent="0.25">
      <c r="A366" s="1">
        <v>44556</v>
      </c>
      <c r="B366">
        <v>750000</v>
      </c>
      <c r="C366">
        <v>1700000</v>
      </c>
      <c r="D366" s="2">
        <f t="shared" si="90"/>
        <v>4200925</v>
      </c>
      <c r="E366" s="2">
        <v>8401850</v>
      </c>
      <c r="F366" s="2">
        <f t="shared" si="93"/>
        <v>3025760.8695652173</v>
      </c>
      <c r="G366" s="2">
        <v>6051521.7391304346</v>
      </c>
      <c r="H366">
        <f t="shared" si="92"/>
        <v>5850000</v>
      </c>
      <c r="I366">
        <v>11700000</v>
      </c>
      <c r="J366" s="2">
        <f t="shared" si="101"/>
        <v>3140217.3913043477</v>
      </c>
      <c r="K366" s="2">
        <v>6280434.7826086953</v>
      </c>
      <c r="L366" s="2">
        <f t="shared" si="100"/>
        <v>5587500</v>
      </c>
      <c r="M366" s="2">
        <v>11175000</v>
      </c>
      <c r="N366" s="2">
        <f t="shared" si="91"/>
        <v>27391903.260869563</v>
      </c>
      <c r="O366">
        <v>17461543</v>
      </c>
      <c r="P366">
        <v>10476925.799999999</v>
      </c>
      <c r="Q366">
        <v>12223080.1</v>
      </c>
      <c r="R366">
        <v>13969234.399999999</v>
      </c>
      <c r="S366">
        <v>15715388.699999999</v>
      </c>
      <c r="Z366">
        <v>87</v>
      </c>
      <c r="AP366">
        <v>3120000</v>
      </c>
      <c r="AQ366" s="2">
        <f t="shared" si="97"/>
        <v>2931521.7391304346</v>
      </c>
      <c r="AR366">
        <f t="shared" si="94"/>
        <v>6051521.7391304346</v>
      </c>
      <c r="BC366">
        <v>4200000</v>
      </c>
      <c r="BD366" s="2">
        <f t="shared" si="96"/>
        <v>2080434.7826086956</v>
      </c>
      <c r="BE366">
        <f t="shared" si="95"/>
        <v>6280434.7826086953</v>
      </c>
      <c r="BK366">
        <v>9000000</v>
      </c>
      <c r="BL366" s="2">
        <f t="shared" si="98"/>
        <v>2175000</v>
      </c>
      <c r="BM366">
        <f t="shared" si="99"/>
        <v>11175000</v>
      </c>
    </row>
    <row r="367" spans="1:65" x14ac:dyDescent="0.25">
      <c r="A367" s="1">
        <v>44557</v>
      </c>
      <c r="B367">
        <v>750000</v>
      </c>
      <c r="C367">
        <v>1700000</v>
      </c>
      <c r="D367" s="2">
        <f t="shared" si="90"/>
        <v>4200925</v>
      </c>
      <c r="E367" s="2">
        <v>8401850</v>
      </c>
      <c r="F367" s="2">
        <f t="shared" si="93"/>
        <v>3042608.6956521738</v>
      </c>
      <c r="G367" s="2">
        <v>6085217.3913043477</v>
      </c>
      <c r="H367">
        <f t="shared" si="92"/>
        <v>5850000</v>
      </c>
      <c r="I367">
        <v>11700000</v>
      </c>
      <c r="J367" s="2">
        <f t="shared" si="101"/>
        <v>3152173.9130434785</v>
      </c>
      <c r="K367" s="2">
        <v>6304347.826086957</v>
      </c>
      <c r="L367" s="2">
        <f t="shared" si="100"/>
        <v>5600000</v>
      </c>
      <c r="M367" s="2">
        <v>11200000</v>
      </c>
      <c r="N367" s="2">
        <f t="shared" si="91"/>
        <v>27445707.608695652</v>
      </c>
      <c r="O367">
        <v>17461543</v>
      </c>
      <c r="P367">
        <v>10476925.799999999</v>
      </c>
      <c r="Q367">
        <v>12223080.1</v>
      </c>
      <c r="R367">
        <v>13969234.399999999</v>
      </c>
      <c r="S367">
        <v>15715388.699999999</v>
      </c>
      <c r="Z367">
        <v>88</v>
      </c>
      <c r="AP367">
        <v>3120000</v>
      </c>
      <c r="AQ367" s="2">
        <f t="shared" si="97"/>
        <v>2965217.3913043477</v>
      </c>
      <c r="AR367">
        <f t="shared" si="94"/>
        <v>6085217.3913043477</v>
      </c>
      <c r="BC367">
        <v>4200000</v>
      </c>
      <c r="BD367" s="2">
        <f t="shared" si="96"/>
        <v>2104347.8260869565</v>
      </c>
      <c r="BE367">
        <f t="shared" si="95"/>
        <v>6304347.826086957</v>
      </c>
      <c r="BK367">
        <v>9000000</v>
      </c>
      <c r="BL367" s="2">
        <f t="shared" si="98"/>
        <v>2200000</v>
      </c>
      <c r="BM367">
        <f t="shared" si="99"/>
        <v>11200000</v>
      </c>
    </row>
    <row r="368" spans="1:65" x14ac:dyDescent="0.25">
      <c r="A368" s="1">
        <v>44558</v>
      </c>
      <c r="B368">
        <v>750000</v>
      </c>
      <c r="C368">
        <v>1700000</v>
      </c>
      <c r="D368" s="2">
        <f t="shared" si="90"/>
        <v>4200925</v>
      </c>
      <c r="E368" s="2">
        <v>8401850</v>
      </c>
      <c r="F368" s="2">
        <f t="shared" si="93"/>
        <v>3059456.5217391304</v>
      </c>
      <c r="G368" s="2">
        <v>6118913.0434782607</v>
      </c>
      <c r="H368">
        <f t="shared" si="92"/>
        <v>5850000</v>
      </c>
      <c r="I368">
        <v>11700000</v>
      </c>
      <c r="J368" s="2">
        <f t="shared" si="101"/>
        <v>3164130.4347826084</v>
      </c>
      <c r="K368" s="2">
        <v>6328260.8695652168</v>
      </c>
      <c r="L368" s="2">
        <f t="shared" si="100"/>
        <v>5612500</v>
      </c>
      <c r="M368" s="2">
        <v>11225000</v>
      </c>
      <c r="N368" s="2">
        <f t="shared" si="91"/>
        <v>27499511.956521738</v>
      </c>
      <c r="O368">
        <v>17461543</v>
      </c>
      <c r="P368">
        <v>10476925.799999999</v>
      </c>
      <c r="Q368">
        <v>12223080.1</v>
      </c>
      <c r="R368">
        <v>13969234.399999999</v>
      </c>
      <c r="S368">
        <v>15715388.699999999</v>
      </c>
      <c r="Z368">
        <v>89</v>
      </c>
      <c r="AP368">
        <v>3120000</v>
      </c>
      <c r="AQ368" s="2">
        <f t="shared" si="97"/>
        <v>2998913.0434782607</v>
      </c>
      <c r="AR368">
        <f t="shared" si="94"/>
        <v>6118913.0434782607</v>
      </c>
      <c r="BC368">
        <v>4200000</v>
      </c>
      <c r="BD368" s="2">
        <f t="shared" si="96"/>
        <v>2128260.8695652173</v>
      </c>
      <c r="BE368">
        <f t="shared" si="95"/>
        <v>6328260.8695652168</v>
      </c>
      <c r="BK368">
        <v>9000000</v>
      </c>
      <c r="BL368" s="2">
        <f t="shared" si="98"/>
        <v>2225000</v>
      </c>
      <c r="BM368">
        <f t="shared" si="99"/>
        <v>11225000</v>
      </c>
    </row>
    <row r="369" spans="1:65" x14ac:dyDescent="0.25">
      <c r="A369" s="1">
        <v>44559</v>
      </c>
      <c r="B369">
        <v>750000</v>
      </c>
      <c r="C369">
        <v>1700000</v>
      </c>
      <c r="D369" s="2">
        <f t="shared" si="90"/>
        <v>4200925</v>
      </c>
      <c r="E369" s="2">
        <v>8401850</v>
      </c>
      <c r="F369" s="2">
        <f t="shared" si="93"/>
        <v>3076304.3478260869</v>
      </c>
      <c r="G369" s="2">
        <v>6152608.6956521738</v>
      </c>
      <c r="H369">
        <f t="shared" si="92"/>
        <v>5850000</v>
      </c>
      <c r="I369">
        <v>11700000</v>
      </c>
      <c r="J369" s="2">
        <f t="shared" si="101"/>
        <v>3176086.9565217393</v>
      </c>
      <c r="K369" s="2">
        <v>6352173.9130434785</v>
      </c>
      <c r="L369" s="2">
        <f t="shared" si="100"/>
        <v>5625000</v>
      </c>
      <c r="M369" s="2">
        <v>11250000</v>
      </c>
      <c r="N369" s="2">
        <f t="shared" si="91"/>
        <v>27553316.304347824</v>
      </c>
      <c r="O369">
        <v>17461543</v>
      </c>
      <c r="P369">
        <v>10476925.799999999</v>
      </c>
      <c r="Q369">
        <v>12223080.1</v>
      </c>
      <c r="R369">
        <v>13969234.399999999</v>
      </c>
      <c r="S369">
        <v>15715388.699999999</v>
      </c>
      <c r="Z369">
        <v>90</v>
      </c>
      <c r="AP369">
        <v>3120000</v>
      </c>
      <c r="AQ369" s="2">
        <f t="shared" si="97"/>
        <v>3032608.6956521738</v>
      </c>
      <c r="AR369">
        <f t="shared" si="94"/>
        <v>6152608.6956521738</v>
      </c>
      <c r="BC369">
        <v>4200000</v>
      </c>
      <c r="BD369" s="2">
        <f t="shared" si="96"/>
        <v>2152173.913043478</v>
      </c>
      <c r="BE369">
        <f t="shared" si="95"/>
        <v>6352173.9130434785</v>
      </c>
      <c r="BK369">
        <v>9000000</v>
      </c>
      <c r="BL369" s="2">
        <f t="shared" si="98"/>
        <v>2250000</v>
      </c>
      <c r="BM369">
        <f t="shared" si="99"/>
        <v>11250000</v>
      </c>
    </row>
    <row r="370" spans="1:65" x14ac:dyDescent="0.25">
      <c r="A370" s="1">
        <v>44560</v>
      </c>
      <c r="B370">
        <v>750000</v>
      </c>
      <c r="C370">
        <v>1700000</v>
      </c>
      <c r="D370" s="2">
        <f t="shared" si="90"/>
        <v>4200925</v>
      </c>
      <c r="E370" s="2">
        <v>8401850</v>
      </c>
      <c r="F370" s="2">
        <f t="shared" si="93"/>
        <v>3093152.173913043</v>
      </c>
      <c r="G370" s="2">
        <v>6186304.347826086</v>
      </c>
      <c r="H370">
        <f t="shared" si="92"/>
        <v>5850000</v>
      </c>
      <c r="I370">
        <v>11700000</v>
      </c>
      <c r="J370" s="2">
        <f t="shared" si="101"/>
        <v>3188043.4782608692</v>
      </c>
      <c r="K370" s="2">
        <v>6376086.9565217383</v>
      </c>
      <c r="L370" s="2">
        <f t="shared" si="100"/>
        <v>5637500</v>
      </c>
      <c r="M370" s="2">
        <v>11275000</v>
      </c>
      <c r="N370" s="2">
        <f t="shared" si="91"/>
        <v>27607120.652173914</v>
      </c>
      <c r="O370">
        <v>17461543</v>
      </c>
      <c r="P370">
        <v>10476925.799999999</v>
      </c>
      <c r="Q370">
        <v>12223080.1</v>
      </c>
      <c r="R370">
        <v>13969234.399999999</v>
      </c>
      <c r="S370">
        <v>15715388.699999999</v>
      </c>
      <c r="Z370">
        <v>91</v>
      </c>
      <c r="AP370">
        <v>3120000</v>
      </c>
      <c r="AQ370" s="2">
        <f t="shared" si="97"/>
        <v>3066304.3478260865</v>
      </c>
      <c r="AR370">
        <f t="shared" si="94"/>
        <v>6186304.347826086</v>
      </c>
      <c r="BC370">
        <v>4200000</v>
      </c>
      <c r="BD370" s="2">
        <f t="shared" si="96"/>
        <v>2176086.9565217388</v>
      </c>
      <c r="BE370">
        <f t="shared" si="95"/>
        <v>6376086.9565217383</v>
      </c>
      <c r="BK370">
        <v>9000000</v>
      </c>
      <c r="BL370" s="2">
        <f t="shared" si="98"/>
        <v>2275000</v>
      </c>
      <c r="BM370">
        <f t="shared" si="99"/>
        <v>11275000</v>
      </c>
    </row>
    <row r="371" spans="1:65" x14ac:dyDescent="0.25">
      <c r="A371" s="1">
        <v>44561</v>
      </c>
      <c r="B371">
        <v>750000</v>
      </c>
      <c r="C371">
        <v>1700000</v>
      </c>
      <c r="D371" s="2">
        <f t="shared" si="90"/>
        <v>4200925</v>
      </c>
      <c r="E371" s="2">
        <v>8401850</v>
      </c>
      <c r="F371" s="2">
        <f t="shared" si="93"/>
        <v>3110000</v>
      </c>
      <c r="G371" s="2">
        <v>6220000</v>
      </c>
      <c r="H371">
        <f t="shared" si="92"/>
        <v>5850000</v>
      </c>
      <c r="I371">
        <v>11700000</v>
      </c>
      <c r="J371" s="2">
        <f t="shared" si="101"/>
        <v>3200000</v>
      </c>
      <c r="K371" s="2">
        <v>6400000</v>
      </c>
      <c r="L371" s="2">
        <f t="shared" si="100"/>
        <v>5650000</v>
      </c>
      <c r="M371" s="2">
        <v>11300000</v>
      </c>
      <c r="N371" s="2">
        <f t="shared" si="91"/>
        <v>27660925</v>
      </c>
      <c r="O371">
        <v>17461543</v>
      </c>
      <c r="P371">
        <v>10476925.799999999</v>
      </c>
      <c r="Q371">
        <v>12223080.1</v>
      </c>
      <c r="R371">
        <v>13969234.399999999</v>
      </c>
      <c r="S371">
        <v>15715388.699999999</v>
      </c>
      <c r="Z371">
        <v>92</v>
      </c>
      <c r="AP371">
        <v>3120000</v>
      </c>
      <c r="AQ371">
        <v>3100000</v>
      </c>
      <c r="AR371">
        <f>AP371+AQ371</f>
        <v>6220000</v>
      </c>
      <c r="BC371">
        <v>4200000</v>
      </c>
      <c r="BD371" s="2">
        <v>2200000</v>
      </c>
      <c r="BE371">
        <f>BC371+BD371</f>
        <v>6400000</v>
      </c>
      <c r="BF371">
        <v>0</v>
      </c>
      <c r="BG371">
        <f t="shared" ref="BG371:BG377" si="102">BE371+BF371</f>
        <v>6400000</v>
      </c>
      <c r="BK371">
        <v>9000000</v>
      </c>
      <c r="BL371">
        <v>2300000</v>
      </c>
      <c r="BM371">
        <f t="shared" si="99"/>
        <v>11300000</v>
      </c>
    </row>
    <row r="372" spans="1:65" s="7" customFormat="1" x14ac:dyDescent="0.25">
      <c r="A372" s="6">
        <v>44562</v>
      </c>
      <c r="B372" s="7">
        <v>750000</v>
      </c>
      <c r="C372" s="7">
        <v>1700000</v>
      </c>
      <c r="D372" s="8">
        <f t="shared" si="90"/>
        <v>4200925</v>
      </c>
      <c r="E372" s="8">
        <v>8401850</v>
      </c>
      <c r="F372" s="2">
        <f t="shared" si="93"/>
        <v>3110000</v>
      </c>
      <c r="G372" s="7">
        <v>6220000</v>
      </c>
      <c r="H372">
        <f t="shared" si="92"/>
        <v>5850000</v>
      </c>
      <c r="I372" s="7">
        <v>11700000</v>
      </c>
      <c r="J372" s="2">
        <f t="shared" si="101"/>
        <v>3357142.8571428573</v>
      </c>
      <c r="K372" s="8">
        <v>6714285.7142857146</v>
      </c>
      <c r="L372" s="2">
        <f t="shared" si="100"/>
        <v>5650000</v>
      </c>
      <c r="M372" s="2">
        <v>11300000</v>
      </c>
      <c r="N372" s="8">
        <f t="shared" si="91"/>
        <v>27818067.857142858</v>
      </c>
      <c r="O372" s="7">
        <v>17461543</v>
      </c>
      <c r="P372" s="7">
        <v>10476925.799999999</v>
      </c>
      <c r="Q372" s="7">
        <v>12223080.1</v>
      </c>
      <c r="R372" s="7">
        <v>13969234.399999999</v>
      </c>
      <c r="S372" s="7">
        <v>15715388.699999999</v>
      </c>
      <c r="Y372" s="7">
        <v>1</v>
      </c>
      <c r="BE372" s="7">
        <v>6400000</v>
      </c>
      <c r="BF372" s="8">
        <f>$BF$378/7*Y372</f>
        <v>314285.71428571426</v>
      </c>
      <c r="BG372">
        <f t="shared" si="102"/>
        <v>6714285.7142857146</v>
      </c>
    </row>
    <row r="373" spans="1:65" x14ac:dyDescent="0.25">
      <c r="A373" s="1">
        <v>44563</v>
      </c>
      <c r="B373">
        <v>750000</v>
      </c>
      <c r="C373">
        <v>1700000</v>
      </c>
      <c r="D373" s="2">
        <f t="shared" si="90"/>
        <v>4200925</v>
      </c>
      <c r="E373" s="2">
        <v>8401850</v>
      </c>
      <c r="F373" s="2">
        <f t="shared" si="93"/>
        <v>3110000</v>
      </c>
      <c r="G373">
        <v>6220000</v>
      </c>
      <c r="H373">
        <f t="shared" si="92"/>
        <v>5850000</v>
      </c>
      <c r="I373">
        <v>11700000</v>
      </c>
      <c r="J373" s="2">
        <f t="shared" si="101"/>
        <v>3514285.7142857141</v>
      </c>
      <c r="K373" s="2">
        <v>7028571.4285714282</v>
      </c>
      <c r="L373" s="2">
        <f t="shared" si="100"/>
        <v>5650000</v>
      </c>
      <c r="M373" s="2">
        <v>11300000</v>
      </c>
      <c r="N373" s="2">
        <f t="shared" si="91"/>
        <v>27975210.714285716</v>
      </c>
      <c r="O373">
        <v>17461543</v>
      </c>
      <c r="P373">
        <v>10476925.799999999</v>
      </c>
      <c r="Q373">
        <v>12223080.1</v>
      </c>
      <c r="R373">
        <v>13969234.399999999</v>
      </c>
      <c r="S373">
        <v>15715388.699999999</v>
      </c>
      <c r="Y373">
        <v>2</v>
      </c>
      <c r="BE373">
        <v>6400000</v>
      </c>
      <c r="BF373" s="2">
        <f t="shared" ref="BF373:BF377" si="103">$BF$378/7*Y373</f>
        <v>628571.42857142852</v>
      </c>
      <c r="BG373">
        <f t="shared" si="102"/>
        <v>7028571.4285714282</v>
      </c>
    </row>
    <row r="374" spans="1:65" x14ac:dyDescent="0.25">
      <c r="A374" s="1">
        <v>44564</v>
      </c>
      <c r="B374">
        <v>750000</v>
      </c>
      <c r="C374">
        <v>1700000</v>
      </c>
      <c r="D374" s="2">
        <f t="shared" si="90"/>
        <v>4200925</v>
      </c>
      <c r="E374" s="2">
        <v>8401850</v>
      </c>
      <c r="F374" s="2">
        <f t="shared" si="93"/>
        <v>3110000</v>
      </c>
      <c r="G374">
        <v>6220000</v>
      </c>
      <c r="H374">
        <f t="shared" si="92"/>
        <v>5850000</v>
      </c>
      <c r="I374">
        <v>11700000</v>
      </c>
      <c r="J374" s="2">
        <f t="shared" si="101"/>
        <v>3671428.5714285714</v>
      </c>
      <c r="K374" s="2">
        <v>7342857.1428571427</v>
      </c>
      <c r="L374" s="2">
        <f t="shared" si="100"/>
        <v>5650000</v>
      </c>
      <c r="M374" s="2">
        <v>11300000</v>
      </c>
      <c r="N374" s="2">
        <f t="shared" si="91"/>
        <v>28132353.571428571</v>
      </c>
      <c r="O374">
        <v>17461543</v>
      </c>
      <c r="P374">
        <v>10476925.799999999</v>
      </c>
      <c r="Q374">
        <v>12223080.1</v>
      </c>
      <c r="R374">
        <v>13969234.399999999</v>
      </c>
      <c r="S374">
        <v>15715388.699999999</v>
      </c>
      <c r="Y374">
        <v>3</v>
      </c>
      <c r="BE374">
        <v>6400000</v>
      </c>
      <c r="BF374" s="2">
        <f t="shared" si="103"/>
        <v>942857.14285714272</v>
      </c>
      <c r="BG374">
        <f t="shared" si="102"/>
        <v>7342857.1428571427</v>
      </c>
    </row>
    <row r="375" spans="1:65" x14ac:dyDescent="0.25">
      <c r="A375" s="1">
        <v>44565</v>
      </c>
      <c r="B375">
        <v>750000</v>
      </c>
      <c r="C375">
        <v>1700000</v>
      </c>
      <c r="D375" s="2">
        <f t="shared" si="90"/>
        <v>4200925</v>
      </c>
      <c r="E375" s="2">
        <v>8401850</v>
      </c>
      <c r="F375" s="2">
        <f t="shared" si="93"/>
        <v>3110000</v>
      </c>
      <c r="G375">
        <v>6220000</v>
      </c>
      <c r="H375">
        <f t="shared" si="92"/>
        <v>5850000</v>
      </c>
      <c r="I375">
        <v>11700000</v>
      </c>
      <c r="J375" s="2">
        <f t="shared" si="101"/>
        <v>3828571.4285714286</v>
      </c>
      <c r="K375" s="2">
        <v>7657142.8571428573</v>
      </c>
      <c r="L375" s="2">
        <f t="shared" si="100"/>
        <v>5650000</v>
      </c>
      <c r="M375" s="2">
        <v>11300000</v>
      </c>
      <c r="N375" s="2">
        <f t="shared" si="91"/>
        <v>28289496.428571429</v>
      </c>
      <c r="O375">
        <v>17461543</v>
      </c>
      <c r="P375">
        <v>10476925.799999999</v>
      </c>
      <c r="Q375">
        <v>12223080.1</v>
      </c>
      <c r="R375">
        <v>13969234.399999999</v>
      </c>
      <c r="S375">
        <v>15715388.699999999</v>
      </c>
      <c r="Y375">
        <v>4</v>
      </c>
      <c r="BE375">
        <v>6400000</v>
      </c>
      <c r="BF375" s="2">
        <f t="shared" si="103"/>
        <v>1257142.857142857</v>
      </c>
      <c r="BG375">
        <f t="shared" si="102"/>
        <v>7657142.8571428573</v>
      </c>
    </row>
    <row r="376" spans="1:65" x14ac:dyDescent="0.25">
      <c r="A376" s="1">
        <v>44566</v>
      </c>
      <c r="B376">
        <v>750000</v>
      </c>
      <c r="C376">
        <v>1700000</v>
      </c>
      <c r="D376" s="2">
        <f t="shared" si="90"/>
        <v>4200925</v>
      </c>
      <c r="E376" s="2">
        <v>8401850</v>
      </c>
      <c r="F376" s="2">
        <f t="shared" si="93"/>
        <v>3110000</v>
      </c>
      <c r="G376">
        <v>6220000</v>
      </c>
      <c r="H376">
        <f t="shared" si="92"/>
        <v>5850000</v>
      </c>
      <c r="I376">
        <v>11700000</v>
      </c>
      <c r="J376" s="2">
        <f t="shared" si="101"/>
        <v>3985714.2857142854</v>
      </c>
      <c r="K376" s="2">
        <v>7971428.5714285709</v>
      </c>
      <c r="L376" s="2">
        <f t="shared" si="100"/>
        <v>5650000</v>
      </c>
      <c r="M376" s="2">
        <v>11300000</v>
      </c>
      <c r="N376" s="2">
        <f>D376+F376+H376+J376+M376</f>
        <v>28446639.285714284</v>
      </c>
      <c r="O376">
        <v>17461543</v>
      </c>
      <c r="P376">
        <v>10476925.799999999</v>
      </c>
      <c r="Q376">
        <v>12223080.1</v>
      </c>
      <c r="R376">
        <v>13969234.399999999</v>
      </c>
      <c r="S376">
        <v>15715388.699999999</v>
      </c>
      <c r="Y376">
        <v>5</v>
      </c>
      <c r="BE376">
        <v>6400000</v>
      </c>
      <c r="BF376" s="2">
        <f t="shared" si="103"/>
        <v>1571428.5714285714</v>
      </c>
      <c r="BG376">
        <f t="shared" si="102"/>
        <v>7971428.5714285709</v>
      </c>
    </row>
    <row r="377" spans="1:65" x14ac:dyDescent="0.25">
      <c r="A377" s="1">
        <v>44567</v>
      </c>
      <c r="B377">
        <v>750000</v>
      </c>
      <c r="C377">
        <v>1700000</v>
      </c>
      <c r="D377" s="2">
        <f t="shared" si="90"/>
        <v>4200925</v>
      </c>
      <c r="E377" s="2">
        <v>8401850</v>
      </c>
      <c r="F377" s="2">
        <f t="shared" si="93"/>
        <v>3110000</v>
      </c>
      <c r="G377">
        <v>6220000</v>
      </c>
      <c r="H377">
        <f t="shared" si="92"/>
        <v>5850000</v>
      </c>
      <c r="I377">
        <v>11700000</v>
      </c>
      <c r="J377" s="2">
        <f t="shared" si="101"/>
        <v>4142857.1428571427</v>
      </c>
      <c r="K377" s="2">
        <v>8285714.2857142854</v>
      </c>
      <c r="L377" s="2">
        <f t="shared" si="100"/>
        <v>5650000</v>
      </c>
      <c r="M377" s="2">
        <v>11300000</v>
      </c>
      <c r="N377" s="2">
        <f t="shared" si="91"/>
        <v>28603782.142857142</v>
      </c>
      <c r="O377">
        <v>17461543</v>
      </c>
      <c r="P377">
        <v>10476925.799999999</v>
      </c>
      <c r="Q377">
        <v>12223080.1</v>
      </c>
      <c r="R377">
        <v>13969234.399999999</v>
      </c>
      <c r="S377">
        <v>15715388.699999999</v>
      </c>
      <c r="Y377">
        <v>6</v>
      </c>
      <c r="BE377">
        <v>6400000</v>
      </c>
      <c r="BF377" s="2">
        <f t="shared" si="103"/>
        <v>1885714.2857142854</v>
      </c>
      <c r="BG377">
        <f t="shared" si="102"/>
        <v>8285714.2857142854</v>
      </c>
    </row>
    <row r="378" spans="1:65" x14ac:dyDescent="0.25">
      <c r="A378" s="1">
        <v>44568</v>
      </c>
      <c r="B378">
        <v>750000</v>
      </c>
      <c r="C378">
        <v>1700000</v>
      </c>
      <c r="D378" s="2">
        <f>E378/2</f>
        <v>4200925</v>
      </c>
      <c r="E378" s="2">
        <v>8401850</v>
      </c>
      <c r="F378" s="2">
        <f t="shared" si="93"/>
        <v>3110000</v>
      </c>
      <c r="G378">
        <v>6220000</v>
      </c>
      <c r="H378">
        <f>I378/2</f>
        <v>5850000</v>
      </c>
      <c r="I378">
        <v>11700000</v>
      </c>
      <c r="J378" s="2">
        <f t="shared" si="101"/>
        <v>4300000</v>
      </c>
      <c r="K378" s="2">
        <v>8600000</v>
      </c>
      <c r="L378" s="2">
        <f t="shared" si="100"/>
        <v>5650000</v>
      </c>
      <c r="M378" s="2">
        <v>11300000</v>
      </c>
      <c r="N378" s="2">
        <f t="shared" si="91"/>
        <v>28760925</v>
      </c>
      <c r="O378">
        <v>17461543</v>
      </c>
      <c r="P378">
        <v>10476925.799999999</v>
      </c>
      <c r="Q378">
        <v>12223080.1</v>
      </c>
      <c r="R378">
        <v>13969234.399999999</v>
      </c>
      <c r="S378">
        <v>15715388.699999999</v>
      </c>
      <c r="Y378">
        <v>7</v>
      </c>
      <c r="BE378">
        <v>6400000</v>
      </c>
      <c r="BF378" s="2">
        <v>2200000</v>
      </c>
      <c r="BG378">
        <f>BE378+BF378</f>
        <v>8600000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Yorick Bleijenberg</dc:creator>
  <cp:lastModifiedBy>Yorick Bleijenberg</cp:lastModifiedBy>
  <dcterms:created xsi:type="dcterms:W3CDTF">2020-12-27T21:04:28Z</dcterms:created>
  <dcterms:modified xsi:type="dcterms:W3CDTF">2021-01-02T02:09:09Z</dcterms:modified>
</cp:coreProperties>
</file>