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orkson/Documents/Algorithms/Experience-2 最近点对/"/>
    </mc:Choice>
  </mc:AlternateContent>
  <bookViews>
    <workbookView xWindow="3100" yWindow="460" windowWidth="31880" windowHeight="201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I2" i="1"/>
  <c r="I5" i="1"/>
  <c r="I12" i="1"/>
  <c r="K22" i="1"/>
  <c r="K21" i="1"/>
  <c r="K20" i="1"/>
  <c r="K19" i="1"/>
  <c r="K18" i="1"/>
  <c r="K16" i="1"/>
  <c r="K14" i="1"/>
  <c r="K15" i="1"/>
  <c r="K13" i="1"/>
  <c r="H22" i="1"/>
  <c r="H21" i="1"/>
  <c r="H20" i="1"/>
  <c r="I6" i="1"/>
  <c r="H19" i="1"/>
  <c r="H18" i="1"/>
  <c r="H16" i="1"/>
  <c r="H15" i="1"/>
  <c r="H14" i="1"/>
  <c r="H13" i="1"/>
  <c r="K3" i="1"/>
  <c r="K4" i="1"/>
  <c r="K5" i="1"/>
  <c r="K6" i="1"/>
  <c r="K7" i="1"/>
  <c r="K8" i="1"/>
  <c r="K9" i="1"/>
  <c r="K10" i="1"/>
  <c r="K11" i="1"/>
  <c r="K2" i="1"/>
  <c r="I3" i="1"/>
  <c r="I4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<sst xmlns="http://schemas.openxmlformats.org/spreadsheetml/2006/main" count="131" uniqueCount="46">
  <si>
    <t>Divide and Conquer...</t>
  </si>
  <si>
    <t>Generating random points done.</t>
  </si>
  <si>
    <t>Brute Force...</t>
  </si>
  <si>
    <t>Distance: 21378.8</t>
  </si>
  <si>
    <t>The Points: (3.45508e+08,1.15276e+08)  (3.45502e+08,1.15256e+08)</t>
  </si>
  <si>
    <t>Distance: 7886.92</t>
  </si>
  <si>
    <t>The Points: (2.99647e+07,9.10817e+08)  (2.99615e+07,9.10824e+08)</t>
  </si>
  <si>
    <t>Distance: 6872.78</t>
  </si>
  <si>
    <t>The Points: (2.81815e+08,7.7629e+08)  (2.81809e+08,7.76287e+08)</t>
  </si>
  <si>
    <t>Distance: 3189.4</t>
  </si>
  <si>
    <t>The Points: (1.68379e+07,1.91918e+09)  (1.684e+07,1.91918e+09)</t>
  </si>
  <si>
    <t>Distance: 2633.51</t>
  </si>
  <si>
    <t>The Points: (1.5973e+09,1.69899e+09)  (1.5973e+09,1.69899e+09)</t>
  </si>
  <si>
    <t>Distance: 6842.66</t>
  </si>
  <si>
    <t>The Points: (5.2374e+08,1.65488e+09)  (5.23741e+08,1.65489e+09)</t>
  </si>
  <si>
    <t>Distance: 244.739</t>
  </si>
  <si>
    <t>The Points: (4.79553e+08,9.42691e+08)  (4.79553e+08,9.42691e+08)</t>
  </si>
  <si>
    <t>Distance: 3811.73</t>
  </si>
  <si>
    <t>The Points: (1.40538e+07,3.48151e+08)  (1.40561e+07,3.48154e+08)</t>
  </si>
  <si>
    <t>Distance: 1839.82</t>
  </si>
  <si>
    <t>The Points: (1.67372e+08,1.94665e+09)  (1.67373e+08,1.94665e+09)</t>
  </si>
  <si>
    <t>Distance: 3666.36</t>
  </si>
  <si>
    <t>The Points: (1.8712e+09,1.97576e+09)  (1.87121e+09,1.97576e+09)</t>
  </si>
  <si>
    <t>ROUND 2</t>
  </si>
  <si>
    <t>Distance: 18822.5</t>
  </si>
  <si>
    <t>Time cost: 7.07959e+07ms</t>
  </si>
  <si>
    <t>Time cost: 106288ms</t>
  </si>
  <si>
    <t>The Points: (1.67718e+09,1.02181e+09)  (1.6772e+09,1.0218e+09)</t>
  </si>
  <si>
    <t>Distance: 6214.89</t>
  </si>
  <si>
    <t>Time cost: 2.85388e+08ms</t>
  </si>
  <si>
    <t>Time cost: 229763ms</t>
  </si>
  <si>
    <t>The Points: (1.1201e+09,5.58898e+08)  (1.12011e+09,5.58892e+08)</t>
  </si>
  <si>
    <t>Distance: 3007.98</t>
  </si>
  <si>
    <t>Time cost: 6.45359e+08ms</t>
  </si>
  <si>
    <t>Time cost: 370314ms</t>
  </si>
  <si>
    <t>The Points: (6.57585e+08,3.6434e+08)  (6.57586e+08,3.64337e+08)</t>
  </si>
  <si>
    <t>Distance: 3320.82</t>
  </si>
  <si>
    <t>Time cost: 1.15268e+09ms</t>
  </si>
  <si>
    <t>Brute Force</t>
    <phoneticPr fontId="1" type="noConversion"/>
  </si>
  <si>
    <t>Divide and Conquer</t>
    <phoneticPr fontId="1" type="noConversion"/>
  </si>
  <si>
    <t>Time cost: 7.19043e+07ms</t>
    <phoneticPr fontId="1" type="noConversion"/>
  </si>
  <si>
    <t>Time cost: 106824ms</t>
    <phoneticPr fontId="1" type="noConversion"/>
  </si>
  <si>
    <t xml:space="preserve">Time cost: </t>
    <phoneticPr fontId="1" type="noConversion"/>
  </si>
  <si>
    <t>Time cost:</t>
    <phoneticPr fontId="1" type="noConversion"/>
  </si>
  <si>
    <t>N</t>
    <phoneticPr fontId="1" type="noConversion"/>
  </si>
  <si>
    <t>Time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</si>
</sst>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993817853011728"/>
                  <c:y val="0.00640057736231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15945416184702"/>
                  <c:y val="0.00960086604347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82199939718817"/>
                  <c:y val="0.025602309449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5945416184702"/>
                  <c:y val="0.025602309449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15945416184703"/>
                  <c:y val="0.038403464173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5636308835287"/>
                  <c:y val="0.0544049075796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993817853011731"/>
                  <c:y val="0.0352031754927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15945416184701"/>
                  <c:y val="0.03840346417390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82818154417643"/>
                  <c:y val="0.0640057736231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82818154417643"/>
                  <c:y val="0.08960808307243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896305801666"/>
                      <c:h val="0.042195932256692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工作表1!$G$2:$G$11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工作表1!$I$2:$I$11</c:f>
              <c:numCache>
                <c:formatCode>General</c:formatCode>
                <c:ptCount val="10"/>
                <c:pt idx="0">
                  <c:v>71.9043</c:v>
                </c:pt>
                <c:pt idx="1">
                  <c:v>288236.0</c:v>
                </c:pt>
                <c:pt idx="2">
                  <c:v>653193.0</c:v>
                </c:pt>
                <c:pt idx="3">
                  <c:v>1.16329E6</c:v>
                </c:pt>
                <c:pt idx="4">
                  <c:v>1.81983E6</c:v>
                </c:pt>
                <c:pt idx="5">
                  <c:v>2.62097E6</c:v>
                </c:pt>
                <c:pt idx="6">
                  <c:v>3.56794E6</c:v>
                </c:pt>
                <c:pt idx="7">
                  <c:v>4.66172E6</c:v>
                </c:pt>
                <c:pt idx="8">
                  <c:v>5.90021E6</c:v>
                </c:pt>
                <c:pt idx="9">
                  <c:v>7.28574E6</c:v>
                </c:pt>
              </c:numCache>
            </c:numRef>
          </c:val>
          <c:smooth val="0"/>
        </c:ser>
        <c:ser>
          <c:idx val="1"/>
          <c:order val="1"/>
          <c:tx>
            <c:v>Brute Force(理论)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115945416184702"/>
                  <c:y val="-0.086407794391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662545235341154"/>
                  <c:y val="-0.1120101038405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32509047068231"/>
                  <c:y val="-0.1056095264782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198763570602346"/>
                  <c:y val="-0.1472132793332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182199939718817"/>
                  <c:y val="-0.1440129906521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81581725019992"/>
                  <c:y val="-0.1440129906521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14090772088221"/>
                  <c:y val="-0.1280115472463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47836248554106"/>
                  <c:y val="-0.1216109698840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63781664738808"/>
                  <c:y val="-0.1024092377970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379954041793302"/>
                  <c:y val="-0.07040635098548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工作表1!$H$13:$H$22</c:f>
              <c:numCache>
                <c:formatCode>General</c:formatCode>
                <c:ptCount val="10"/>
                <c:pt idx="0">
                  <c:v>72793.2</c:v>
                </c:pt>
                <c:pt idx="1">
                  <c:v>291172.8</c:v>
                </c:pt>
                <c:pt idx="2">
                  <c:v>655138.7999999999</c:v>
                </c:pt>
                <c:pt idx="3">
                  <c:v>1.1646912E6</c:v>
                </c:pt>
                <c:pt idx="4">
                  <c:v>1.81983E6</c:v>
                </c:pt>
                <c:pt idx="5">
                  <c:v>2.6205552E6</c:v>
                </c:pt>
                <c:pt idx="6">
                  <c:v>3.5668668E6</c:v>
                </c:pt>
                <c:pt idx="7">
                  <c:v>4.6587648E6</c:v>
                </c:pt>
                <c:pt idx="8">
                  <c:v>5.8962492E6</c:v>
                </c:pt>
                <c:pt idx="9">
                  <c:v>7.27932E6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2822608"/>
        <c:axId val="-1132854624"/>
      </c:lineChart>
      <c:catAx>
        <c:axId val="-11328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854624"/>
        <c:crosses val="autoZero"/>
        <c:auto val="1"/>
        <c:lblAlgn val="ctr"/>
        <c:lblOffset val="100"/>
        <c:noMultiLvlLbl val="0"/>
      </c:catAx>
      <c:valAx>
        <c:axId val="-1132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28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0635076873435"/>
          <c:y val="0.0331904855103059"/>
          <c:w val="0.949022200428201"/>
          <c:h val="0.931692064308816"/>
        </c:manualLayout>
      </c:layout>
      <c:lineChart>
        <c:grouping val="standard"/>
        <c:varyColors val="0"/>
        <c:ser>
          <c:idx val="0"/>
          <c:order val="0"/>
          <c:tx>
            <c:v>Divide and Conquer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466576087817145"/>
                  <c:y val="0.0187703023834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89598951058917"/>
                  <c:y val="0.0107258870762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86131934745223"/>
                  <c:y val="0.02145177415251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76977136758227"/>
                  <c:y val="0.0241332459215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33786544290207"/>
                  <c:y val="0.0536294353812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257421289830148"/>
                  <c:y val="0.056310907150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225243628601379"/>
                  <c:y val="0.0670367942266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60888306143843"/>
                  <c:y val="0.0375406047668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144799475529458"/>
                  <c:y val="0.02145177415251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189182006795074"/>
                  <c:y val="0.0283773024283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工作表1!$G$2:$G$11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工作表1!$K$2:$K$11</c:f>
              <c:numCache>
                <c:formatCode>General</c:formatCode>
                <c:ptCount val="10"/>
                <c:pt idx="0">
                  <c:v>106.824</c:v>
                </c:pt>
                <c:pt idx="1">
                  <c:v>231.452</c:v>
                </c:pt>
                <c:pt idx="2">
                  <c:v>370.177</c:v>
                </c:pt>
                <c:pt idx="3">
                  <c:v>495.586</c:v>
                </c:pt>
                <c:pt idx="4">
                  <c:v>651.391</c:v>
                </c:pt>
                <c:pt idx="5">
                  <c:v>796.774</c:v>
                </c:pt>
                <c:pt idx="6">
                  <c:v>928.553</c:v>
                </c:pt>
                <c:pt idx="7">
                  <c:v>1065.03</c:v>
                </c:pt>
                <c:pt idx="8">
                  <c:v>1228.58</c:v>
                </c:pt>
                <c:pt idx="9">
                  <c:v>1387.72</c:v>
                </c:pt>
              </c:numCache>
            </c:numRef>
          </c:val>
          <c:smooth val="0"/>
        </c:ser>
        <c:ser>
          <c:idx val="1"/>
          <c:order val="1"/>
          <c:tx>
            <c:v>Divide and Conquer(理论)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176977136758227"/>
                  <c:y val="-0.109940342531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73510120444533"/>
                  <c:y val="-0.1072588707625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09154797986996"/>
                  <c:y val="-0.109940342531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09154797986996"/>
                  <c:y val="-0.109940342531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643553224575372"/>
                  <c:y val="-0.11262181430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193065967372612"/>
                  <c:y val="-0.11262181430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05687781673302"/>
                  <c:y val="-0.112621814300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5742128983015"/>
                  <c:y val="-0.101895927224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5687781673302"/>
                  <c:y val="-0.1045773989934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170263806115554"/>
                  <c:y val="-0.075672806475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工作表1!$K$13:$K$22</c:f>
              <c:numCache>
                <c:formatCode>General</c:formatCode>
                <c:ptCount val="10"/>
                <c:pt idx="0">
                  <c:v>114.2997768902791</c:v>
                </c:pt>
                <c:pt idx="1">
                  <c:v>242.3626183172281</c:v>
                </c:pt>
                <c:pt idx="2">
                  <c:v>375.6202424492778</c:v>
                </c:pt>
                <c:pt idx="3">
                  <c:v>512.251365707796</c:v>
                </c:pt>
                <c:pt idx="4">
                  <c:v>651.391</c:v>
                </c:pt>
                <c:pt idx="5">
                  <c:v>792.5296785085654</c:v>
                </c:pt>
                <c:pt idx="6">
                  <c:v>935.3307626256122</c:v>
                </c:pt>
                <c:pt idx="7">
                  <c:v>1079.554989562272</c:v>
                </c:pt>
                <c:pt idx="8">
                  <c:v>1225.023462683155</c:v>
                </c:pt>
                <c:pt idx="9">
                  <c:v>1371.597322683349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5825536"/>
        <c:axId val="-1095252320"/>
      </c:lineChart>
      <c:catAx>
        <c:axId val="-11358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5252320"/>
        <c:crosses val="autoZero"/>
        <c:auto val="1"/>
        <c:lblAlgn val="ctr"/>
        <c:lblOffset val="100"/>
        <c:noMultiLvlLbl val="0"/>
      </c:catAx>
      <c:valAx>
        <c:axId val="-10952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358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工作表1!$I$2:$I$11</c:f>
              <c:numCache>
                <c:formatCode>General</c:formatCode>
                <c:ptCount val="10"/>
                <c:pt idx="0">
                  <c:v>71.9043</c:v>
                </c:pt>
                <c:pt idx="1">
                  <c:v>288236.0</c:v>
                </c:pt>
                <c:pt idx="2">
                  <c:v>653193.0</c:v>
                </c:pt>
                <c:pt idx="3">
                  <c:v>1.16329E6</c:v>
                </c:pt>
                <c:pt idx="4">
                  <c:v>1.81983E6</c:v>
                </c:pt>
                <c:pt idx="5">
                  <c:v>2.62097E6</c:v>
                </c:pt>
                <c:pt idx="6">
                  <c:v>3.56794E6</c:v>
                </c:pt>
                <c:pt idx="7">
                  <c:v>4.66172E6</c:v>
                </c:pt>
                <c:pt idx="8">
                  <c:v>5.90021E6</c:v>
                </c:pt>
                <c:pt idx="9">
                  <c:v>7.28574E6</c:v>
                </c:pt>
              </c:numCache>
            </c:numRef>
          </c:val>
          <c:smooth val="0"/>
        </c:ser>
        <c:ser>
          <c:idx val="1"/>
          <c:order val="1"/>
          <c:tx>
            <c:v>Divide and Conquer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工作表1!$K$2:$K$11</c:f>
              <c:numCache>
                <c:formatCode>General</c:formatCode>
                <c:ptCount val="10"/>
                <c:pt idx="0">
                  <c:v>106.824</c:v>
                </c:pt>
                <c:pt idx="1">
                  <c:v>231.452</c:v>
                </c:pt>
                <c:pt idx="2">
                  <c:v>370.177</c:v>
                </c:pt>
                <c:pt idx="3">
                  <c:v>495.586</c:v>
                </c:pt>
                <c:pt idx="4">
                  <c:v>651.391</c:v>
                </c:pt>
                <c:pt idx="5">
                  <c:v>796.774</c:v>
                </c:pt>
                <c:pt idx="6">
                  <c:v>928.553</c:v>
                </c:pt>
                <c:pt idx="7">
                  <c:v>1065.03</c:v>
                </c:pt>
                <c:pt idx="8">
                  <c:v>1228.58</c:v>
                </c:pt>
                <c:pt idx="9">
                  <c:v>1387.72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4430416"/>
        <c:axId val="-1094482592"/>
      </c:lineChart>
      <c:catAx>
        <c:axId val="-10944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4482592"/>
        <c:crosses val="autoZero"/>
        <c:auto val="1"/>
        <c:lblAlgn val="ctr"/>
        <c:lblOffset val="100"/>
        <c:noMultiLvlLbl val="0"/>
      </c:catAx>
      <c:valAx>
        <c:axId val="-10944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44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310635076873435"/>
          <c:y val="0.0331904855103059"/>
          <c:w val="0.949022200428201"/>
          <c:h val="0.931692064308816"/>
        </c:manualLayout>
      </c:layout>
      <c:lineChart>
        <c:grouping val="standard"/>
        <c:varyColors val="0"/>
        <c:ser>
          <c:idx val="0"/>
          <c:order val="0"/>
          <c:tx>
            <c:v>Divide and Conquer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466576087817145"/>
                  <c:y val="0.0187703023834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289598951058917"/>
                  <c:y val="0.0107258870762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86131934745223"/>
                  <c:y val="0.02145177415251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76977136758227"/>
                  <c:y val="0.0241332459215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33786544290207"/>
                  <c:y val="0.0536294353812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257421289830148"/>
                  <c:y val="0.0563109071503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225243628601379"/>
                  <c:y val="0.0670367942266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60888306143843"/>
                  <c:y val="0.0375406047668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144799475529458"/>
                  <c:y val="0.02145177415251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189182006795074"/>
                  <c:y val="0.0283773024283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工作表1!$G$2:$G$11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工作表1!$K$2:$K$11</c:f>
              <c:numCache>
                <c:formatCode>General</c:formatCode>
                <c:ptCount val="10"/>
                <c:pt idx="0">
                  <c:v>106.824</c:v>
                </c:pt>
                <c:pt idx="1">
                  <c:v>231.452</c:v>
                </c:pt>
                <c:pt idx="2">
                  <c:v>370.177</c:v>
                </c:pt>
                <c:pt idx="3">
                  <c:v>495.586</c:v>
                </c:pt>
                <c:pt idx="4">
                  <c:v>651.391</c:v>
                </c:pt>
                <c:pt idx="5">
                  <c:v>796.774</c:v>
                </c:pt>
                <c:pt idx="6">
                  <c:v>928.553</c:v>
                </c:pt>
                <c:pt idx="7">
                  <c:v>1065.03</c:v>
                </c:pt>
                <c:pt idx="8">
                  <c:v>1228.58</c:v>
                </c:pt>
                <c:pt idx="9">
                  <c:v>1387.72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6797600"/>
        <c:axId val="-1056795824"/>
      </c:lineChart>
      <c:catAx>
        <c:axId val="-10567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6795824"/>
        <c:crosses val="autoZero"/>
        <c:auto val="1"/>
        <c:lblAlgn val="ctr"/>
        <c:lblOffset val="100"/>
        <c:noMultiLvlLbl val="0"/>
      </c:catAx>
      <c:valAx>
        <c:axId val="-1056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67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993817853011728"/>
                  <c:y val="0.00640057736231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15945416184702"/>
                  <c:y val="0.00960086604347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82199939718817"/>
                  <c:y val="0.025602309449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5945416184702"/>
                  <c:y val="0.025602309449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15945416184703"/>
                  <c:y val="0.0384034641739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5636308835287"/>
                  <c:y val="0.05440490757969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993817853011731"/>
                  <c:y val="0.03520317549274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115945416184701"/>
                  <c:y val="0.03840346417390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082818154417643"/>
                  <c:y val="0.0640057736231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82818154417643"/>
                  <c:y val="0.08960808307243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4896305801666"/>
                      <c:h val="0.042195932256692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工作表1!$G$2:$G$11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工作表1!$I$2:$I$11</c:f>
              <c:numCache>
                <c:formatCode>General</c:formatCode>
                <c:ptCount val="10"/>
                <c:pt idx="0">
                  <c:v>71.9043</c:v>
                </c:pt>
                <c:pt idx="1">
                  <c:v>288236.0</c:v>
                </c:pt>
                <c:pt idx="2">
                  <c:v>653193.0</c:v>
                </c:pt>
                <c:pt idx="3">
                  <c:v>1.16329E6</c:v>
                </c:pt>
                <c:pt idx="4">
                  <c:v>1.81983E6</c:v>
                </c:pt>
                <c:pt idx="5">
                  <c:v>2.62097E6</c:v>
                </c:pt>
                <c:pt idx="6">
                  <c:v>3.56794E6</c:v>
                </c:pt>
                <c:pt idx="7">
                  <c:v>4.66172E6</c:v>
                </c:pt>
                <c:pt idx="8">
                  <c:v>5.90021E6</c:v>
                </c:pt>
                <c:pt idx="9">
                  <c:v>7.28574E6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4585184"/>
        <c:axId val="-1054583408"/>
      </c:lineChart>
      <c:catAx>
        <c:axId val="-10545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4583408"/>
        <c:crosses val="autoZero"/>
        <c:auto val="1"/>
        <c:lblAlgn val="ctr"/>
        <c:lblOffset val="100"/>
        <c:noMultiLvlLbl val="0"/>
      </c:catAx>
      <c:valAx>
        <c:axId val="-10545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45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274573</xdr:colOff>
      <xdr:row>17</xdr:row>
      <xdr:rowOff>89436</xdr:rowOff>
    </xdr:from>
    <xdr:to>
      <xdr:col>27</xdr:col>
      <xdr:colOff>241480</xdr:colOff>
      <xdr:row>39</xdr:row>
      <xdr:rowOff>203110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460594</xdr:colOff>
      <xdr:row>48</xdr:row>
      <xdr:rowOff>52767</xdr:rowOff>
    </xdr:from>
    <xdr:to>
      <xdr:col>21</xdr:col>
      <xdr:colOff>89437</xdr:colOff>
      <xdr:row>71</xdr:row>
      <xdr:rowOff>35777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781680</xdr:colOff>
      <xdr:row>52</xdr:row>
      <xdr:rowOff>35773</xdr:rowOff>
    </xdr:from>
    <xdr:to>
      <xdr:col>20</xdr:col>
      <xdr:colOff>554508</xdr:colOff>
      <xdr:row>79</xdr:row>
      <xdr:rowOff>42985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679718</xdr:colOff>
      <xdr:row>39</xdr:row>
      <xdr:rowOff>89436</xdr:rowOff>
    </xdr:from>
    <xdr:to>
      <xdr:col>21</xdr:col>
      <xdr:colOff>308561</xdr:colOff>
      <xdr:row>62</xdr:row>
      <xdr:rowOff>72446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330915</xdr:colOff>
      <xdr:row>29</xdr:row>
      <xdr:rowOff>35774</xdr:rowOff>
    </xdr:from>
    <xdr:to>
      <xdr:col>18</xdr:col>
      <xdr:colOff>727118</xdr:colOff>
      <xdr:row>51</xdr:row>
      <xdr:rowOff>149449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N20" zoomScale="142" zoomScaleNormal="142" zoomScalePageLayoutView="142" workbookViewId="0">
      <selection activeCell="S20" sqref="S20:W20"/>
    </sheetView>
  </sheetViews>
  <sheetFormatPr baseColWidth="10" defaultRowHeight="16" x14ac:dyDescent="0.2"/>
  <cols>
    <col min="6" max="6" width="13" bestFit="1" customWidth="1"/>
    <col min="8" max="8" width="19.83203125" customWidth="1"/>
    <col min="10" max="10" width="14.33203125" customWidth="1"/>
    <col min="11" max="11" width="14.1640625" customWidth="1"/>
  </cols>
  <sheetData>
    <row r="1" spans="1:23" x14ac:dyDescent="0.2">
      <c r="A1" t="s">
        <v>1</v>
      </c>
      <c r="H1" t="s">
        <v>38</v>
      </c>
      <c r="J1" t="s">
        <v>39</v>
      </c>
    </row>
    <row r="2" spans="1:23" x14ac:dyDescent="0.2">
      <c r="A2" t="s">
        <v>2</v>
      </c>
      <c r="G2">
        <v>100000</v>
      </c>
      <c r="H2" s="2">
        <v>71904.3</v>
      </c>
      <c r="I2" s="2">
        <f xml:space="preserve"> H2 /1000</f>
        <v>71.904300000000006</v>
      </c>
      <c r="J2" s="2">
        <v>106824</v>
      </c>
      <c r="K2" s="2">
        <f xml:space="preserve"> J2 /1000</f>
        <v>106.824</v>
      </c>
      <c r="N2">
        <v>100000</v>
      </c>
      <c r="O2">
        <v>106.824</v>
      </c>
    </row>
    <row r="3" spans="1:23" x14ac:dyDescent="0.2">
      <c r="A3" t="s">
        <v>3</v>
      </c>
      <c r="G3">
        <v>200000</v>
      </c>
      <c r="H3" s="2">
        <v>288236000</v>
      </c>
      <c r="I3" s="2">
        <f t="shared" ref="H3:I11" si="0" xml:space="preserve"> H3 /1000</f>
        <v>288236</v>
      </c>
      <c r="J3" s="2">
        <v>231452</v>
      </c>
      <c r="K3" s="2">
        <f t="shared" ref="K3:M11" si="1" xml:space="preserve"> J3 /1000</f>
        <v>231.452</v>
      </c>
      <c r="N3">
        <v>200000</v>
      </c>
      <c r="O3">
        <v>231.452</v>
      </c>
    </row>
    <row r="4" spans="1:23" x14ac:dyDescent="0.2">
      <c r="A4" t="s">
        <v>40</v>
      </c>
      <c r="G4">
        <v>300000</v>
      </c>
      <c r="H4" s="2">
        <v>653193000</v>
      </c>
      <c r="I4" s="2">
        <f t="shared" si="0"/>
        <v>653193</v>
      </c>
      <c r="J4" s="2">
        <v>370177</v>
      </c>
      <c r="K4" s="2">
        <f t="shared" si="1"/>
        <v>370.17700000000002</v>
      </c>
      <c r="N4">
        <v>300000</v>
      </c>
      <c r="O4">
        <v>370.17700000000002</v>
      </c>
    </row>
    <row r="5" spans="1:23" x14ac:dyDescent="0.2">
      <c r="A5" t="s">
        <v>0</v>
      </c>
      <c r="G5">
        <v>400000</v>
      </c>
      <c r="H5" s="2">
        <v>1163290000</v>
      </c>
      <c r="I5" s="2">
        <f xml:space="preserve"> H5 /1000</f>
        <v>1163290</v>
      </c>
      <c r="J5" s="2">
        <v>495586</v>
      </c>
      <c r="K5" s="2">
        <f t="shared" si="1"/>
        <v>495.58600000000001</v>
      </c>
      <c r="N5">
        <v>400000</v>
      </c>
      <c r="O5">
        <v>495.58600000000001</v>
      </c>
    </row>
    <row r="6" spans="1:23" x14ac:dyDescent="0.2">
      <c r="A6" t="s">
        <v>3</v>
      </c>
      <c r="G6">
        <v>500000</v>
      </c>
      <c r="H6" s="2">
        <v>1819830000</v>
      </c>
      <c r="I6" s="2">
        <f xml:space="preserve"> H6 /1000</f>
        <v>1819830</v>
      </c>
      <c r="J6" s="2">
        <v>651391</v>
      </c>
      <c r="K6" s="2">
        <f t="shared" si="1"/>
        <v>651.39099999999996</v>
      </c>
      <c r="N6">
        <v>500000</v>
      </c>
      <c r="O6">
        <v>651.39099999999996</v>
      </c>
    </row>
    <row r="7" spans="1:23" x14ac:dyDescent="0.2">
      <c r="A7" t="s">
        <v>41</v>
      </c>
      <c r="G7">
        <v>600000</v>
      </c>
      <c r="H7" s="2">
        <v>2620970000</v>
      </c>
      <c r="I7" s="2">
        <f t="shared" si="0"/>
        <v>2620970</v>
      </c>
      <c r="J7" s="2">
        <v>796774</v>
      </c>
      <c r="K7" s="2">
        <f t="shared" si="1"/>
        <v>796.774</v>
      </c>
      <c r="N7">
        <v>600000</v>
      </c>
      <c r="O7">
        <v>796.774</v>
      </c>
    </row>
    <row r="8" spans="1:23" x14ac:dyDescent="0.2">
      <c r="A8" t="s">
        <v>4</v>
      </c>
      <c r="G8">
        <v>700000</v>
      </c>
      <c r="H8" s="2">
        <v>3567940000</v>
      </c>
      <c r="I8" s="2">
        <f t="shared" si="0"/>
        <v>3567940</v>
      </c>
      <c r="J8" s="2">
        <v>928553</v>
      </c>
      <c r="K8" s="2">
        <f t="shared" si="1"/>
        <v>928.553</v>
      </c>
      <c r="N8">
        <v>700000</v>
      </c>
      <c r="O8">
        <v>928.553</v>
      </c>
    </row>
    <row r="9" spans="1:23" x14ac:dyDescent="0.2">
      <c r="A9" t="s">
        <v>1</v>
      </c>
      <c r="G9">
        <v>800000</v>
      </c>
      <c r="H9" s="2">
        <v>4661720000</v>
      </c>
      <c r="I9" s="2">
        <f t="shared" si="0"/>
        <v>4661720</v>
      </c>
      <c r="J9" s="2">
        <v>1065030</v>
      </c>
      <c r="K9" s="2">
        <f t="shared" si="1"/>
        <v>1065.03</v>
      </c>
      <c r="N9">
        <v>800000</v>
      </c>
      <c r="O9">
        <v>1065.03</v>
      </c>
    </row>
    <row r="10" spans="1:23" x14ac:dyDescent="0.2">
      <c r="A10" t="s">
        <v>2</v>
      </c>
      <c r="G10">
        <v>900000</v>
      </c>
      <c r="H10" s="2">
        <v>5900210000</v>
      </c>
      <c r="I10" s="2">
        <f t="shared" si="0"/>
        <v>5900210</v>
      </c>
      <c r="J10" s="2">
        <v>1228580</v>
      </c>
      <c r="K10" s="2">
        <f t="shared" si="1"/>
        <v>1228.58</v>
      </c>
      <c r="N10">
        <v>900000</v>
      </c>
      <c r="O10">
        <v>1228.58</v>
      </c>
    </row>
    <row r="11" spans="1:23" x14ac:dyDescent="0.2">
      <c r="A11" t="s">
        <v>5</v>
      </c>
      <c r="G11">
        <v>1000000</v>
      </c>
      <c r="H11" s="2">
        <v>7285740000</v>
      </c>
      <c r="I11" s="2">
        <f t="shared" si="0"/>
        <v>7285740</v>
      </c>
      <c r="J11" s="2">
        <v>1387720</v>
      </c>
      <c r="K11" s="2">
        <f t="shared" si="1"/>
        <v>1387.72</v>
      </c>
      <c r="N11">
        <v>1000000</v>
      </c>
      <c r="O11">
        <v>1387.72</v>
      </c>
    </row>
    <row r="12" spans="1:23" x14ac:dyDescent="0.2">
      <c r="A12" t="s">
        <v>42</v>
      </c>
      <c r="F12" s="2">
        <f>H17/(G17*G17)</f>
        <v>7.2793199999999996E-6</v>
      </c>
      <c r="H12" t="s">
        <v>38</v>
      </c>
      <c r="I12" s="1">
        <f>K17/(I17*LOG(I17))</f>
        <v>2.2859955378055823E-4</v>
      </c>
      <c r="J12" t="s">
        <v>39</v>
      </c>
    </row>
    <row r="13" spans="1:23" x14ac:dyDescent="0.2">
      <c r="A13" t="s">
        <v>0</v>
      </c>
      <c r="G13">
        <v>100000</v>
      </c>
      <c r="H13" s="2">
        <f>F12*(POWER(G13,2))</f>
        <v>72793.2</v>
      </c>
      <c r="I13">
        <v>100000</v>
      </c>
      <c r="K13" s="2">
        <f>I12*I13*LOG(I13)</f>
        <v>114.29977689027911</v>
      </c>
    </row>
    <row r="14" spans="1:23" x14ac:dyDescent="0.2">
      <c r="A14" t="s">
        <v>5</v>
      </c>
      <c r="G14">
        <v>200000</v>
      </c>
      <c r="H14" s="2">
        <f>F12*(POWER(G14,2))</f>
        <v>291172.8</v>
      </c>
      <c r="I14">
        <v>200000</v>
      </c>
      <c r="K14" s="2">
        <f>I12*I14*LOG(I14)</f>
        <v>242.36261831722811</v>
      </c>
      <c r="L14" t="s">
        <v>44</v>
      </c>
      <c r="M14">
        <v>100000</v>
      </c>
      <c r="N14">
        <v>200000</v>
      </c>
      <c r="O14">
        <v>300000</v>
      </c>
      <c r="P14">
        <v>400000</v>
      </c>
      <c r="Q14">
        <v>500000</v>
      </c>
      <c r="R14" t="s">
        <v>44</v>
      </c>
      <c r="S14">
        <v>100000</v>
      </c>
      <c r="T14">
        <v>200000</v>
      </c>
      <c r="U14">
        <v>300000</v>
      </c>
      <c r="V14">
        <v>400000</v>
      </c>
      <c r="W14">
        <v>500000</v>
      </c>
    </row>
    <row r="15" spans="1:23" x14ac:dyDescent="0.2">
      <c r="A15" t="s">
        <v>42</v>
      </c>
      <c r="G15">
        <v>300000</v>
      </c>
      <c r="H15" s="2">
        <f>F12*(POWER(G15,2))</f>
        <v>655138.79999999993</v>
      </c>
      <c r="I15">
        <v>300000</v>
      </c>
      <c r="K15" s="2">
        <f>I12*I15*LOG(I15)</f>
        <v>375.62024244927784</v>
      </c>
      <c r="L15" t="s">
        <v>45</v>
      </c>
      <c r="M15">
        <v>106.824</v>
      </c>
      <c r="N15">
        <v>231.452</v>
      </c>
      <c r="O15">
        <v>370.17700000000002</v>
      </c>
      <c r="P15">
        <v>495.58600000000001</v>
      </c>
      <c r="Q15">
        <v>651.39099999999996</v>
      </c>
      <c r="R15" t="s">
        <v>45</v>
      </c>
      <c r="S15" s="2">
        <v>114.29977689027911</v>
      </c>
      <c r="T15" s="2">
        <v>242.36261831722811</v>
      </c>
      <c r="U15" s="2">
        <v>375.62024244927784</v>
      </c>
      <c r="V15" s="2">
        <v>512.25136570779603</v>
      </c>
      <c r="W15" s="2">
        <v>651.39099999999996</v>
      </c>
    </row>
    <row r="16" spans="1:23" x14ac:dyDescent="0.2">
      <c r="A16" t="s">
        <v>6</v>
      </c>
      <c r="G16">
        <v>400000</v>
      </c>
      <c r="H16" s="2">
        <f>F12*(POWER(G16,2))</f>
        <v>1164691.2</v>
      </c>
      <c r="I16">
        <v>400000</v>
      </c>
      <c r="K16" s="2">
        <f>I12*I16*LOG(I16)</f>
        <v>512.25136570779603</v>
      </c>
      <c r="L16" t="s">
        <v>44</v>
      </c>
      <c r="M16">
        <v>600000</v>
      </c>
      <c r="N16">
        <v>700000</v>
      </c>
      <c r="O16">
        <v>800000</v>
      </c>
      <c r="P16">
        <v>900000</v>
      </c>
      <c r="Q16">
        <v>1000000</v>
      </c>
      <c r="R16" t="s">
        <v>44</v>
      </c>
      <c r="S16">
        <v>600000</v>
      </c>
      <c r="T16">
        <v>700000</v>
      </c>
      <c r="U16">
        <v>800000</v>
      </c>
      <c r="V16">
        <v>900000</v>
      </c>
      <c r="W16">
        <v>1000000</v>
      </c>
    </row>
    <row r="17" spans="1:23" x14ac:dyDescent="0.2">
      <c r="A17" t="s">
        <v>1</v>
      </c>
      <c r="G17">
        <v>500000</v>
      </c>
      <c r="H17" s="2">
        <v>1819830</v>
      </c>
      <c r="I17">
        <v>500000</v>
      </c>
      <c r="K17" s="2">
        <v>651.39099999999996</v>
      </c>
      <c r="L17" t="s">
        <v>45</v>
      </c>
      <c r="M17">
        <v>796.774</v>
      </c>
      <c r="N17">
        <v>928.553</v>
      </c>
      <c r="O17">
        <v>1065.03</v>
      </c>
      <c r="P17">
        <v>1228.58</v>
      </c>
      <c r="Q17">
        <v>1387.72</v>
      </c>
      <c r="R17" t="s">
        <v>45</v>
      </c>
      <c r="S17" s="2">
        <v>792.52967850856544</v>
      </c>
      <c r="T17" s="2">
        <v>935.33076262561224</v>
      </c>
      <c r="U17" s="2">
        <v>1079.5549895622717</v>
      </c>
      <c r="V17" s="2">
        <v>1225.023462683155</v>
      </c>
      <c r="W17" s="2">
        <v>1371.5973226833494</v>
      </c>
    </row>
    <row r="18" spans="1:23" x14ac:dyDescent="0.2">
      <c r="A18" t="s">
        <v>2</v>
      </c>
      <c r="G18">
        <v>600000</v>
      </c>
      <c r="H18" s="2">
        <f>F12*(POWER(G18,2))</f>
        <v>2620555.1999999997</v>
      </c>
      <c r="I18">
        <v>600000</v>
      </c>
      <c r="K18" s="2">
        <f>I12*I18*LOG(I18)</f>
        <v>792.52967850856544</v>
      </c>
      <c r="L18" t="s">
        <v>44</v>
      </c>
      <c r="M18">
        <v>100000</v>
      </c>
      <c r="N18">
        <v>200000</v>
      </c>
      <c r="O18">
        <v>300000</v>
      </c>
      <c r="P18">
        <v>400000</v>
      </c>
      <c r="Q18">
        <v>500000</v>
      </c>
      <c r="R18" t="s">
        <v>44</v>
      </c>
      <c r="S18">
        <v>100000</v>
      </c>
      <c r="T18">
        <v>200000</v>
      </c>
      <c r="U18">
        <v>300000</v>
      </c>
      <c r="V18">
        <v>400000</v>
      </c>
      <c r="W18">
        <v>500000</v>
      </c>
    </row>
    <row r="19" spans="1:23" x14ac:dyDescent="0.2">
      <c r="A19" t="s">
        <v>7</v>
      </c>
      <c r="G19">
        <v>700000</v>
      </c>
      <c r="H19" s="2">
        <f>F12*(POWER(G19,2))</f>
        <v>3566866.8</v>
      </c>
      <c r="I19">
        <v>700000</v>
      </c>
      <c r="K19" s="2">
        <f>I12*I19*LOG(I19)</f>
        <v>935.33076262561224</v>
      </c>
      <c r="L19" t="s">
        <v>45</v>
      </c>
      <c r="M19">
        <v>71.904300000000006</v>
      </c>
      <c r="N19">
        <v>288236</v>
      </c>
      <c r="O19">
        <v>653193</v>
      </c>
      <c r="P19">
        <v>1163290</v>
      </c>
      <c r="Q19">
        <v>1819830</v>
      </c>
      <c r="R19" t="s">
        <v>45</v>
      </c>
      <c r="S19">
        <v>114.29977689027911</v>
      </c>
      <c r="T19">
        <v>242.36261831722811</v>
      </c>
      <c r="U19">
        <v>375.62024244927784</v>
      </c>
      <c r="V19">
        <v>512.25136570779603</v>
      </c>
      <c r="W19">
        <v>651.39099999999996</v>
      </c>
    </row>
    <row r="20" spans="1:23" x14ac:dyDescent="0.2">
      <c r="A20" t="s">
        <v>42</v>
      </c>
      <c r="G20">
        <v>800000</v>
      </c>
      <c r="H20" s="2">
        <f>F12*(POWER(G20,2))</f>
        <v>4658764.8</v>
      </c>
      <c r="I20">
        <v>800000</v>
      </c>
      <c r="K20" s="2">
        <f>I12*I20*LOG(I20)</f>
        <v>1079.5549895622717</v>
      </c>
      <c r="L20" t="s">
        <v>44</v>
      </c>
      <c r="M20">
        <v>600000</v>
      </c>
      <c r="N20">
        <v>700000</v>
      </c>
      <c r="O20">
        <v>800000</v>
      </c>
      <c r="P20">
        <v>900000</v>
      </c>
      <c r="Q20">
        <v>1000000</v>
      </c>
      <c r="R20" t="s">
        <v>44</v>
      </c>
      <c r="S20">
        <v>600000</v>
      </c>
      <c r="T20">
        <v>700000</v>
      </c>
      <c r="U20">
        <v>800000</v>
      </c>
      <c r="V20">
        <v>900000</v>
      </c>
      <c r="W20">
        <v>1000000</v>
      </c>
    </row>
    <row r="21" spans="1:23" x14ac:dyDescent="0.2">
      <c r="A21" t="s">
        <v>0</v>
      </c>
      <c r="G21">
        <v>900000</v>
      </c>
      <c r="H21" s="2">
        <f>F12*(POWER(G21,2))</f>
        <v>5896249.1999999993</v>
      </c>
      <c r="I21">
        <v>900000</v>
      </c>
      <c r="K21" s="2">
        <f>I12*I21*LOG(I21)</f>
        <v>1225.023462683155</v>
      </c>
      <c r="L21" t="s">
        <v>45</v>
      </c>
      <c r="M21">
        <v>2620970</v>
      </c>
      <c r="N21">
        <v>3567940</v>
      </c>
      <c r="O21">
        <v>4661720</v>
      </c>
      <c r="P21">
        <v>5900210</v>
      </c>
      <c r="Q21">
        <v>7285740</v>
      </c>
      <c r="R21" t="s">
        <v>45</v>
      </c>
      <c r="S21">
        <v>792.52967850856544</v>
      </c>
      <c r="T21">
        <v>935.33076262561224</v>
      </c>
      <c r="U21">
        <v>1079.5549895622717</v>
      </c>
      <c r="V21">
        <v>1225.023462683155</v>
      </c>
      <c r="W21">
        <v>1371.5973226833494</v>
      </c>
    </row>
    <row r="22" spans="1:23" x14ac:dyDescent="0.2">
      <c r="A22" t="s">
        <v>7</v>
      </c>
      <c r="G22">
        <v>1000000</v>
      </c>
      <c r="H22">
        <f>F12*(POWER(G22,2))</f>
        <v>7279320</v>
      </c>
      <c r="I22">
        <v>1000000</v>
      </c>
      <c r="K22" s="2">
        <f>I12*I22*LOG(I22)</f>
        <v>1371.5973226833494</v>
      </c>
    </row>
    <row r="23" spans="1:23" x14ac:dyDescent="0.2">
      <c r="A23" t="s">
        <v>42</v>
      </c>
    </row>
    <row r="24" spans="1:23" x14ac:dyDescent="0.2">
      <c r="A24" t="s">
        <v>8</v>
      </c>
    </row>
    <row r="25" spans="1:23" x14ac:dyDescent="0.2">
      <c r="A25" t="s">
        <v>1</v>
      </c>
    </row>
    <row r="26" spans="1:23" x14ac:dyDescent="0.2">
      <c r="A26" t="s">
        <v>2</v>
      </c>
    </row>
    <row r="27" spans="1:23" x14ac:dyDescent="0.2">
      <c r="A27" t="s">
        <v>9</v>
      </c>
    </row>
    <row r="28" spans="1:23" x14ac:dyDescent="0.2">
      <c r="A28" t="s">
        <v>42</v>
      </c>
    </row>
    <row r="29" spans="1:23" x14ac:dyDescent="0.2">
      <c r="A29" t="s">
        <v>0</v>
      </c>
    </row>
    <row r="30" spans="1:23" x14ac:dyDescent="0.2">
      <c r="A30" t="s">
        <v>9</v>
      </c>
    </row>
    <row r="31" spans="1:23" x14ac:dyDescent="0.2">
      <c r="A31" t="s">
        <v>42</v>
      </c>
    </row>
    <row r="32" spans="1:23" x14ac:dyDescent="0.2">
      <c r="A32" t="s">
        <v>10</v>
      </c>
    </row>
    <row r="33" spans="1:1" x14ac:dyDescent="0.2">
      <c r="A33" t="s">
        <v>1</v>
      </c>
    </row>
    <row r="34" spans="1:1" x14ac:dyDescent="0.2">
      <c r="A34" t="s">
        <v>2</v>
      </c>
    </row>
    <row r="35" spans="1:1" x14ac:dyDescent="0.2">
      <c r="A35" t="s">
        <v>11</v>
      </c>
    </row>
    <row r="36" spans="1:1" x14ac:dyDescent="0.2">
      <c r="A36" t="s">
        <v>42</v>
      </c>
    </row>
    <row r="37" spans="1:1" x14ac:dyDescent="0.2">
      <c r="A37" t="s">
        <v>0</v>
      </c>
    </row>
    <row r="38" spans="1:1" x14ac:dyDescent="0.2">
      <c r="A38" t="s">
        <v>11</v>
      </c>
    </row>
    <row r="39" spans="1:1" x14ac:dyDescent="0.2">
      <c r="A39" t="s">
        <v>42</v>
      </c>
    </row>
    <row r="40" spans="1:1" x14ac:dyDescent="0.2">
      <c r="A40" t="s">
        <v>12</v>
      </c>
    </row>
    <row r="41" spans="1:1" x14ac:dyDescent="0.2">
      <c r="A41" t="s">
        <v>1</v>
      </c>
    </row>
    <row r="42" spans="1:1" x14ac:dyDescent="0.2">
      <c r="A42" t="s">
        <v>2</v>
      </c>
    </row>
    <row r="43" spans="1:1" x14ac:dyDescent="0.2">
      <c r="A43" t="s">
        <v>13</v>
      </c>
    </row>
    <row r="44" spans="1:1" x14ac:dyDescent="0.2">
      <c r="A44" t="s">
        <v>42</v>
      </c>
    </row>
    <row r="45" spans="1:1" x14ac:dyDescent="0.2">
      <c r="A45" t="s">
        <v>0</v>
      </c>
    </row>
    <row r="46" spans="1:1" x14ac:dyDescent="0.2">
      <c r="A46" t="s">
        <v>13</v>
      </c>
    </row>
    <row r="47" spans="1:1" x14ac:dyDescent="0.2">
      <c r="A47" t="s">
        <v>42</v>
      </c>
    </row>
    <row r="48" spans="1:1" x14ac:dyDescent="0.2">
      <c r="A48" t="s">
        <v>14</v>
      </c>
    </row>
    <row r="49" spans="1:1" x14ac:dyDescent="0.2">
      <c r="A49" t="s">
        <v>1</v>
      </c>
    </row>
    <row r="50" spans="1:1" x14ac:dyDescent="0.2">
      <c r="A50" t="s">
        <v>2</v>
      </c>
    </row>
    <row r="51" spans="1:1" x14ac:dyDescent="0.2">
      <c r="A51" t="s">
        <v>15</v>
      </c>
    </row>
    <row r="52" spans="1:1" x14ac:dyDescent="0.2">
      <c r="A52" t="s">
        <v>42</v>
      </c>
    </row>
    <row r="53" spans="1:1" x14ac:dyDescent="0.2">
      <c r="A53" t="s">
        <v>0</v>
      </c>
    </row>
    <row r="54" spans="1:1" x14ac:dyDescent="0.2">
      <c r="A54" t="s">
        <v>15</v>
      </c>
    </row>
    <row r="55" spans="1:1" x14ac:dyDescent="0.2">
      <c r="A55" t="s">
        <v>42</v>
      </c>
    </row>
    <row r="56" spans="1:1" x14ac:dyDescent="0.2">
      <c r="A56" t="s">
        <v>16</v>
      </c>
    </row>
    <row r="57" spans="1:1" x14ac:dyDescent="0.2">
      <c r="A57" t="s">
        <v>1</v>
      </c>
    </row>
    <row r="58" spans="1:1" x14ac:dyDescent="0.2">
      <c r="A58" t="s">
        <v>2</v>
      </c>
    </row>
    <row r="59" spans="1:1" x14ac:dyDescent="0.2">
      <c r="A59" t="s">
        <v>17</v>
      </c>
    </row>
    <row r="60" spans="1:1" x14ac:dyDescent="0.2">
      <c r="A60" t="s">
        <v>42</v>
      </c>
    </row>
    <row r="61" spans="1:1" x14ac:dyDescent="0.2">
      <c r="A61" t="s">
        <v>0</v>
      </c>
    </row>
    <row r="62" spans="1:1" x14ac:dyDescent="0.2">
      <c r="A62" t="s">
        <v>17</v>
      </c>
    </row>
    <row r="63" spans="1:1" x14ac:dyDescent="0.2">
      <c r="A63" t="s">
        <v>42</v>
      </c>
    </row>
    <row r="64" spans="1:1" x14ac:dyDescent="0.2">
      <c r="A64" t="s">
        <v>18</v>
      </c>
    </row>
    <row r="65" spans="1:1" x14ac:dyDescent="0.2">
      <c r="A65" t="s">
        <v>1</v>
      </c>
    </row>
    <row r="66" spans="1:1" x14ac:dyDescent="0.2">
      <c r="A66" t="s">
        <v>2</v>
      </c>
    </row>
    <row r="67" spans="1:1" x14ac:dyDescent="0.2">
      <c r="A67" t="s">
        <v>19</v>
      </c>
    </row>
    <row r="68" spans="1:1" x14ac:dyDescent="0.2">
      <c r="A68" t="s">
        <v>43</v>
      </c>
    </row>
    <row r="69" spans="1:1" x14ac:dyDescent="0.2">
      <c r="A69" t="s">
        <v>0</v>
      </c>
    </row>
    <row r="70" spans="1:1" x14ac:dyDescent="0.2">
      <c r="A70" t="s">
        <v>19</v>
      </c>
    </row>
    <row r="71" spans="1:1" x14ac:dyDescent="0.2">
      <c r="A71" t="s">
        <v>43</v>
      </c>
    </row>
    <row r="72" spans="1:1" x14ac:dyDescent="0.2">
      <c r="A72" t="s">
        <v>20</v>
      </c>
    </row>
    <row r="73" spans="1:1" x14ac:dyDescent="0.2">
      <c r="A73" t="s">
        <v>1</v>
      </c>
    </row>
    <row r="74" spans="1:1" x14ac:dyDescent="0.2">
      <c r="A74" t="s">
        <v>2</v>
      </c>
    </row>
    <row r="75" spans="1:1" x14ac:dyDescent="0.2">
      <c r="A75" t="s">
        <v>21</v>
      </c>
    </row>
    <row r="76" spans="1:1" x14ac:dyDescent="0.2">
      <c r="A76" t="s">
        <v>42</v>
      </c>
    </row>
    <row r="77" spans="1:1" x14ac:dyDescent="0.2">
      <c r="A77" t="s">
        <v>0</v>
      </c>
    </row>
    <row r="78" spans="1:1" x14ac:dyDescent="0.2">
      <c r="A78" t="s">
        <v>21</v>
      </c>
    </row>
    <row r="79" spans="1:1" x14ac:dyDescent="0.2">
      <c r="A79" t="s">
        <v>42</v>
      </c>
    </row>
    <row r="80" spans="1:1" x14ac:dyDescent="0.2">
      <c r="A80" t="s">
        <v>22</v>
      </c>
    </row>
    <row r="82" spans="1:1" x14ac:dyDescent="0.2">
      <c r="A82" t="s">
        <v>23</v>
      </c>
    </row>
    <row r="83" spans="1:1" x14ac:dyDescent="0.2">
      <c r="A83" t="s">
        <v>1</v>
      </c>
    </row>
    <row r="84" spans="1:1" x14ac:dyDescent="0.2">
      <c r="A84" t="s">
        <v>2</v>
      </c>
    </row>
    <row r="85" spans="1:1" x14ac:dyDescent="0.2">
      <c r="A85" t="s">
        <v>24</v>
      </c>
    </row>
    <row r="86" spans="1:1" x14ac:dyDescent="0.2">
      <c r="A86" t="s">
        <v>25</v>
      </c>
    </row>
    <row r="87" spans="1:1" x14ac:dyDescent="0.2">
      <c r="A87" t="s">
        <v>0</v>
      </c>
    </row>
    <row r="88" spans="1:1" x14ac:dyDescent="0.2">
      <c r="A88" t="s">
        <v>24</v>
      </c>
    </row>
    <row r="89" spans="1:1" x14ac:dyDescent="0.2">
      <c r="A89" t="s">
        <v>26</v>
      </c>
    </row>
    <row r="90" spans="1:1" x14ac:dyDescent="0.2">
      <c r="A90" t="s">
        <v>27</v>
      </c>
    </row>
    <row r="91" spans="1:1" x14ac:dyDescent="0.2">
      <c r="A91" t="s">
        <v>1</v>
      </c>
    </row>
    <row r="92" spans="1:1" x14ac:dyDescent="0.2">
      <c r="A92" t="s">
        <v>2</v>
      </c>
    </row>
    <row r="93" spans="1:1" x14ac:dyDescent="0.2">
      <c r="A93" t="s">
        <v>28</v>
      </c>
    </row>
    <row r="94" spans="1:1" x14ac:dyDescent="0.2">
      <c r="A94" t="s">
        <v>29</v>
      </c>
    </row>
    <row r="95" spans="1:1" x14ac:dyDescent="0.2">
      <c r="A95" t="s">
        <v>0</v>
      </c>
    </row>
    <row r="96" spans="1:1" x14ac:dyDescent="0.2">
      <c r="A96" t="s">
        <v>28</v>
      </c>
    </row>
    <row r="97" spans="1:1" x14ac:dyDescent="0.2">
      <c r="A97" t="s">
        <v>30</v>
      </c>
    </row>
    <row r="98" spans="1:1" x14ac:dyDescent="0.2">
      <c r="A98" t="s">
        <v>31</v>
      </c>
    </row>
    <row r="99" spans="1:1" x14ac:dyDescent="0.2">
      <c r="A99" t="s">
        <v>1</v>
      </c>
    </row>
    <row r="100" spans="1:1" x14ac:dyDescent="0.2">
      <c r="A100" t="s">
        <v>2</v>
      </c>
    </row>
    <row r="101" spans="1:1" x14ac:dyDescent="0.2">
      <c r="A101" t="s">
        <v>32</v>
      </c>
    </row>
    <row r="102" spans="1:1" x14ac:dyDescent="0.2">
      <c r="A102" t="s">
        <v>33</v>
      </c>
    </row>
    <row r="103" spans="1:1" x14ac:dyDescent="0.2">
      <c r="A103" t="s">
        <v>0</v>
      </c>
    </row>
    <row r="104" spans="1:1" x14ac:dyDescent="0.2">
      <c r="A104" t="s">
        <v>32</v>
      </c>
    </row>
    <row r="105" spans="1:1" x14ac:dyDescent="0.2">
      <c r="A105" t="s">
        <v>34</v>
      </c>
    </row>
    <row r="106" spans="1:1" x14ac:dyDescent="0.2">
      <c r="A106" t="s">
        <v>35</v>
      </c>
    </row>
    <row r="107" spans="1:1" x14ac:dyDescent="0.2">
      <c r="A107" t="s">
        <v>1</v>
      </c>
    </row>
    <row r="108" spans="1:1" x14ac:dyDescent="0.2">
      <c r="A108" t="s">
        <v>2</v>
      </c>
    </row>
    <row r="109" spans="1:1" x14ac:dyDescent="0.2">
      <c r="A109" t="s">
        <v>36</v>
      </c>
    </row>
    <row r="110" spans="1:1" x14ac:dyDescent="0.2">
      <c r="A110" t="s">
        <v>37</v>
      </c>
    </row>
    <row r="111" spans="1:1" x14ac:dyDescent="0.2">
      <c r="A111" t="s">
        <v>0</v>
      </c>
    </row>
    <row r="112" spans="1:1" x14ac:dyDescent="0.2">
      <c r="A112" t="s">
        <v>36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2017-10-12T12:41:06Z</dcterms:created>
  <dcterms:modified xsi:type="dcterms:W3CDTF">2017-10-14T05:43:57Z</dcterms:modified>
</cp:coreProperties>
</file>