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orkson/Documents/Algorithms/Experience-1/"/>
    </mc:Choice>
  </mc:AlternateContent>
  <bookViews>
    <workbookView xWindow="15540" yWindow="460" windowWidth="18000" windowHeight="2106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" i="2" l="1"/>
  <c r="E40" i="2"/>
  <c r="D40" i="2"/>
  <c r="B39" i="2"/>
  <c r="C40" i="2"/>
  <c r="F38" i="2"/>
  <c r="E38" i="2"/>
  <c r="D38" i="2"/>
  <c r="C38" i="2"/>
  <c r="B37" i="2"/>
  <c r="F19" i="2"/>
  <c r="E19" i="2"/>
  <c r="D19" i="2"/>
  <c r="C19" i="2"/>
  <c r="B18" i="2"/>
  <c r="F17" i="2"/>
  <c r="E17" i="2"/>
  <c r="D17" i="2"/>
  <c r="C17" i="2"/>
  <c r="B16" i="2"/>
  <c r="F15" i="2"/>
  <c r="E15" i="2"/>
  <c r="D15" i="2"/>
  <c r="C15" i="2"/>
  <c r="B14" i="2"/>
  <c r="H48" i="2"/>
  <c r="I48" i="2"/>
  <c r="L48" i="2"/>
  <c r="K48" i="2"/>
  <c r="H47" i="2"/>
  <c r="I47" i="2"/>
  <c r="L47" i="2"/>
  <c r="K47" i="2"/>
  <c r="P10" i="2"/>
  <c r="O10" i="2"/>
  <c r="P11" i="2"/>
  <c r="O11" i="2"/>
  <c r="P9" i="2"/>
  <c r="O9" i="2"/>
  <c r="R10" i="2"/>
  <c r="S10" i="2"/>
  <c r="R11" i="2"/>
  <c r="S11" i="2"/>
  <c r="R9" i="2"/>
  <c r="S9" i="2"/>
  <c r="E212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</calcChain>
</file>

<file path=xl/sharedStrings.xml><?xml version="1.0" encoding="utf-8"?>
<sst xmlns="http://schemas.openxmlformats.org/spreadsheetml/2006/main" count="1058" uniqueCount="924">
  <si>
    <t>Size</t>
  </si>
  <si>
    <t>Cost</t>
  </si>
  <si>
    <t>0.173866s</t>
  </si>
  <si>
    <t>0.167345s</t>
  </si>
  <si>
    <t>0.172859s</t>
  </si>
  <si>
    <t>0.173779s</t>
  </si>
  <si>
    <t>0.183074s</t>
  </si>
  <si>
    <t>0.176385s</t>
  </si>
  <si>
    <t>0.168437s</t>
  </si>
  <si>
    <t>0.169826s</t>
  </si>
  <si>
    <t>0.167718s</t>
  </si>
  <si>
    <t>0.170856s</t>
  </si>
  <si>
    <t>0.169391s</t>
  </si>
  <si>
    <t>0.167236s</t>
  </si>
  <si>
    <t>0.167542s</t>
  </si>
  <si>
    <t>0.166814s</t>
  </si>
  <si>
    <t>0.170147s</t>
  </si>
  <si>
    <t>0.167183s</t>
  </si>
  <si>
    <t>0.169942s</t>
  </si>
  <si>
    <t>0.169303s</t>
  </si>
  <si>
    <t>0.167391s</t>
  </si>
  <si>
    <t>0.705493s</t>
  </si>
  <si>
    <t>0.7204s</t>
  </si>
  <si>
    <t>0.692135s</t>
  </si>
  <si>
    <t>0.695296s</t>
  </si>
  <si>
    <t>0.7084s</t>
  </si>
  <si>
    <t>0.712934s</t>
  </si>
  <si>
    <t>0.6889s</t>
  </si>
  <si>
    <t>0.711486s</t>
  </si>
  <si>
    <t>0.704602s</t>
  </si>
  <si>
    <t>0.704988s</t>
  </si>
  <si>
    <t>0.691496s</t>
  </si>
  <si>
    <t>0.695313s</t>
  </si>
  <si>
    <t>0.694496s</t>
  </si>
  <si>
    <t>0.705773s</t>
  </si>
  <si>
    <t>0.724737s</t>
  </si>
  <si>
    <t>0.682367s</t>
  </si>
  <si>
    <t>0.690266s</t>
  </si>
  <si>
    <t>0.67843s</t>
  </si>
  <si>
    <t>0.687538s</t>
  </si>
  <si>
    <t>0.674748s</t>
  </si>
  <si>
    <t>1.53524s</t>
  </si>
  <si>
    <t>1.52575s</t>
  </si>
  <si>
    <t>1.61326s</t>
  </si>
  <si>
    <t>1.50596s</t>
  </si>
  <si>
    <t>1.51417s</t>
  </si>
  <si>
    <t>1.50966s</t>
  </si>
  <si>
    <t>1.56677s</t>
  </si>
  <si>
    <t>1.64548s</t>
  </si>
  <si>
    <t>1.61205s</t>
  </si>
  <si>
    <t>1.63318s</t>
  </si>
  <si>
    <t>1.72016s</t>
  </si>
  <si>
    <t>1.62396s</t>
  </si>
  <si>
    <t>1.62975s</t>
  </si>
  <si>
    <t>1.62802s</t>
  </si>
  <si>
    <t>1.56912s</t>
  </si>
  <si>
    <t>1.61236s</t>
  </si>
  <si>
    <t>1.56837s</t>
  </si>
  <si>
    <t>1.53673s</t>
  </si>
  <si>
    <t>1.51585s</t>
  </si>
  <si>
    <t>1.5598s</t>
  </si>
  <si>
    <t>2.72953s</t>
  </si>
  <si>
    <t>2.73094s</t>
  </si>
  <si>
    <t>2.72786s</t>
  </si>
  <si>
    <t>2.74683s</t>
  </si>
  <si>
    <t>2.69171s</t>
  </si>
  <si>
    <t>2.87053s</t>
  </si>
  <si>
    <t>2.8694s</t>
  </si>
  <si>
    <t>2.84479s</t>
  </si>
  <si>
    <t>2.93339s</t>
  </si>
  <si>
    <t>2.86373s</t>
  </si>
  <si>
    <t>2.8233s</t>
  </si>
  <si>
    <t>2.77565s</t>
  </si>
  <si>
    <t>2.82582s</t>
  </si>
  <si>
    <t>2.8301s</t>
  </si>
  <si>
    <t>2.80718s</t>
  </si>
  <si>
    <t>2.84492s</t>
  </si>
  <si>
    <t>2.881s</t>
  </si>
  <si>
    <t>2.82392s</t>
  </si>
  <si>
    <t>2.87129s</t>
  </si>
  <si>
    <t>3.00758s</t>
  </si>
  <si>
    <t>4.31803s</t>
  </si>
  <si>
    <t>4.22982s</t>
  </si>
  <si>
    <t>4.41855s</t>
  </si>
  <si>
    <t>4.31891s</t>
  </si>
  <si>
    <t>4.34341s</t>
  </si>
  <si>
    <t>4.34227s</t>
  </si>
  <si>
    <t>4.25574s</t>
  </si>
  <si>
    <t>4.52054s</t>
  </si>
  <si>
    <t>4.54639s</t>
  </si>
  <si>
    <t>4.36504s</t>
  </si>
  <si>
    <t>4.5704s</t>
  </si>
  <si>
    <t>4.54194s</t>
  </si>
  <si>
    <t>4.34173s</t>
  </si>
  <si>
    <t>4.33927s</t>
  </si>
  <si>
    <t>4.32158s</t>
  </si>
  <si>
    <t>4.30748s</t>
  </si>
  <si>
    <t>4.36132s</t>
  </si>
  <si>
    <t>4.50132s</t>
  </si>
  <si>
    <t>4.43589s</t>
  </si>
  <si>
    <t>4.40723s</t>
  </si>
  <si>
    <t>5.1e-05s</t>
  </si>
  <si>
    <t>5.2e-05s</t>
  </si>
  <si>
    <t>4.8e-05s</t>
  </si>
  <si>
    <t>6.4e-05s</t>
  </si>
  <si>
    <t>4.7e-05s</t>
  </si>
  <si>
    <t>6.2e-05s</t>
  </si>
  <si>
    <t>4.9e-05s</t>
  </si>
  <si>
    <t>4.6e-05s</t>
  </si>
  <si>
    <t>5.9e-05s</t>
  </si>
  <si>
    <t>5.6e-05s</t>
  </si>
  <si>
    <t>5.7e-05s</t>
  </si>
  <si>
    <t>5e-05s</t>
  </si>
  <si>
    <t>4.3e-05s</t>
  </si>
  <si>
    <t>6.6e-05s</t>
  </si>
  <si>
    <t>0.00215s</t>
  </si>
  <si>
    <t>0.001753s</t>
  </si>
  <si>
    <t>0.001782s</t>
  </si>
  <si>
    <t>0.001828s</t>
  </si>
  <si>
    <t>0.001772s</t>
  </si>
  <si>
    <t>0.001779s</t>
  </si>
  <si>
    <t>0.001814s</t>
  </si>
  <si>
    <t>0.00179s</t>
  </si>
  <si>
    <t>0.002001s</t>
  </si>
  <si>
    <t>0.001775s</t>
  </si>
  <si>
    <t>0.00195s</t>
  </si>
  <si>
    <t>0.00203s</t>
  </si>
  <si>
    <t>0.001737s</t>
  </si>
  <si>
    <t>0.001799s</t>
  </si>
  <si>
    <t>0.001745s</t>
  </si>
  <si>
    <t>0.001757s</t>
  </si>
  <si>
    <t>0.001751s</t>
  </si>
  <si>
    <t>0.001815s</t>
  </si>
  <si>
    <t>0.00201s</t>
  </si>
  <si>
    <t>0.176768s</t>
  </si>
  <si>
    <t>0.182085s</t>
  </si>
  <si>
    <t>0.178056s</t>
  </si>
  <si>
    <t>0.187743s</t>
  </si>
  <si>
    <t>0.168967s</t>
  </si>
  <si>
    <t>0.169004s</t>
  </si>
  <si>
    <t>0.194245s</t>
  </si>
  <si>
    <t>0.172475s</t>
  </si>
  <si>
    <t>0.173109s</t>
  </si>
  <si>
    <t>0.187851s</t>
  </si>
  <si>
    <t>0.167559s</t>
  </si>
  <si>
    <t>0.173992s</t>
  </si>
  <si>
    <t>0.16915s</t>
  </si>
  <si>
    <t>0.168102s</t>
  </si>
  <si>
    <t>0.172846s</t>
  </si>
  <si>
    <t>0.172531s</t>
  </si>
  <si>
    <t>0.172855s</t>
  </si>
  <si>
    <t>0.169519s</t>
  </si>
  <si>
    <t>0.171743s</t>
  </si>
  <si>
    <t>0.175725s</t>
  </si>
  <si>
    <t>17.2151s</t>
  </si>
  <si>
    <t>17.2952s</t>
  </si>
  <si>
    <t>17.207s</t>
  </si>
  <si>
    <t>17.3719s</t>
  </si>
  <si>
    <t>17.1585s</t>
  </si>
  <si>
    <t>17.4021s</t>
  </si>
  <si>
    <t>17.4987s</t>
  </si>
  <si>
    <t>17.6195s</t>
  </si>
  <si>
    <t>17.5062s</t>
  </si>
  <si>
    <t>17.9675s</t>
  </si>
  <si>
    <t>18.139s</t>
  </si>
  <si>
    <t>18.0768s</t>
  </si>
  <si>
    <t>17.664s</t>
  </si>
  <si>
    <t>17.8068s</t>
  </si>
  <si>
    <t>17.7273s</t>
  </si>
  <si>
    <t>17.0799s</t>
  </si>
  <si>
    <t>18.2593s</t>
  </si>
  <si>
    <t>17.4072s</t>
  </si>
  <si>
    <t>17.7692s</t>
  </si>
  <si>
    <t>18.2038s</t>
  </si>
  <si>
    <t>1744.54s</t>
  </si>
  <si>
    <t>1764.58s</t>
  </si>
  <si>
    <t>1763.91s</t>
  </si>
  <si>
    <t>1748.54s</t>
  </si>
  <si>
    <t>1746.71s</t>
  </si>
  <si>
    <t>1744.8s</t>
  </si>
  <si>
    <t>1743.22s</t>
  </si>
  <si>
    <t>1757.46s</t>
  </si>
  <si>
    <t>1749.64s</t>
  </si>
  <si>
    <t>1731.91s</t>
  </si>
  <si>
    <t>1737.17s</t>
  </si>
  <si>
    <t>1725.77s</t>
  </si>
  <si>
    <t>1717.44s</t>
  </si>
  <si>
    <t>1719.65s</t>
  </si>
  <si>
    <t>1712.98s</t>
  </si>
  <si>
    <t>1719.23s</t>
  </si>
  <si>
    <t>1717.71s</t>
  </si>
  <si>
    <t>1729.61s</t>
  </si>
  <si>
    <t>1727.67s</t>
  </si>
  <si>
    <t>1729.28s</t>
  </si>
  <si>
    <t>Selection</t>
    <phoneticPr fontId="1" type="noConversion"/>
  </si>
  <si>
    <t>0.849186s</t>
  </si>
  <si>
    <t>0.808544s</t>
  </si>
  <si>
    <t>0.807228s</t>
  </si>
  <si>
    <t>0.853349s</t>
  </si>
  <si>
    <t>0.805461s</t>
  </si>
  <si>
    <t>0.81427s</t>
  </si>
  <si>
    <t>0.797648s</t>
  </si>
  <si>
    <t>0.876586s</t>
  </si>
  <si>
    <t>0.885535s</t>
  </si>
  <si>
    <t>0.930331s</t>
  </si>
  <si>
    <t>0.900703s</t>
  </si>
  <si>
    <t>0.860534s</t>
  </si>
  <si>
    <t>0.873414s</t>
  </si>
  <si>
    <t>0.86456s</t>
  </si>
  <si>
    <t>1.12139s</t>
  </si>
  <si>
    <t>1.16658s</t>
  </si>
  <si>
    <t>0.904384s</t>
  </si>
  <si>
    <t>0.906967s</t>
  </si>
  <si>
    <t>0.909381s</t>
  </si>
  <si>
    <t>0.867761s</t>
  </si>
  <si>
    <t>3.4623s</t>
  </si>
  <si>
    <t>3.42989s</t>
  </si>
  <si>
    <t>3.48965s</t>
  </si>
  <si>
    <t>3.4228s</t>
  </si>
  <si>
    <t>3.45201s</t>
  </si>
  <si>
    <t>3.53528s</t>
  </si>
  <si>
    <t>3.4852s</t>
  </si>
  <si>
    <t>3.63881s</t>
  </si>
  <si>
    <t>3.56886s</t>
  </si>
  <si>
    <t>3.64956s</t>
  </si>
  <si>
    <t>3.46402s</t>
  </si>
  <si>
    <t>3.36579s</t>
  </si>
  <si>
    <t>3.31277s</t>
  </si>
  <si>
    <t>3.59989s</t>
  </si>
  <si>
    <t>3.73164s</t>
  </si>
  <si>
    <t>3.60688s</t>
  </si>
  <si>
    <t>3.54632s</t>
  </si>
  <si>
    <t>3.6445s</t>
  </si>
  <si>
    <t>3.60154s</t>
  </si>
  <si>
    <t>3.46087s</t>
  </si>
  <si>
    <t>7.83858s</t>
  </si>
  <si>
    <t>8.18014s</t>
  </si>
  <si>
    <t>8.19309s</t>
  </si>
  <si>
    <t>7.64163s</t>
  </si>
  <si>
    <t>7.63543s</t>
  </si>
  <si>
    <t>7.86096s</t>
  </si>
  <si>
    <t>7.71692s</t>
  </si>
  <si>
    <t>7.70563s</t>
  </si>
  <si>
    <t>7.67026s</t>
  </si>
  <si>
    <t>7.71254s</t>
  </si>
  <si>
    <t>7.70328s</t>
  </si>
  <si>
    <t>7.8079s</t>
  </si>
  <si>
    <t>8.57732s</t>
  </si>
  <si>
    <t>7.91466s</t>
  </si>
  <si>
    <t>7.7328s</t>
  </si>
  <si>
    <t>7.70372s</t>
  </si>
  <si>
    <t>7.78478s</t>
  </si>
  <si>
    <t>8.57229s</t>
  </si>
  <si>
    <t>7.64965s</t>
  </si>
  <si>
    <t>7.90662s</t>
  </si>
  <si>
    <t>15.4056s</t>
  </si>
  <si>
    <t>13.8086s</t>
  </si>
  <si>
    <t>13.5893s</t>
  </si>
  <si>
    <t>14.4118s</t>
  </si>
  <si>
    <t>14.0285s</t>
  </si>
  <si>
    <t>14.7739s</t>
  </si>
  <si>
    <t>14.5798s</t>
  </si>
  <si>
    <t>14.7843s</t>
  </si>
  <si>
    <t>14.6759s</t>
  </si>
  <si>
    <t>14.7087s</t>
  </si>
  <si>
    <t>13.9864s</t>
  </si>
  <si>
    <t>14.2034s</t>
  </si>
  <si>
    <t>13.9512s</t>
  </si>
  <si>
    <t>13.6343s</t>
  </si>
  <si>
    <t>13.6166s</t>
  </si>
  <si>
    <t>14.3731s</t>
  </si>
  <si>
    <t>14.7864s</t>
  </si>
  <si>
    <t>14.1637s</t>
  </si>
  <si>
    <t>14.3235s</t>
  </si>
  <si>
    <t>14.0157s</t>
  </si>
  <si>
    <t>22.4543s</t>
  </si>
  <si>
    <t>22.1621s</t>
  </si>
  <si>
    <t>22.5137s</t>
  </si>
  <si>
    <t>23.0554s</t>
  </si>
  <si>
    <t>22.4741s</t>
  </si>
  <si>
    <t>21.3005s</t>
  </si>
  <si>
    <t>21.48s</t>
  </si>
  <si>
    <t>21.9252s</t>
  </si>
  <si>
    <t>22.2378s</t>
  </si>
  <si>
    <t>21.8737s</t>
  </si>
  <si>
    <t>22.0798s</t>
  </si>
  <si>
    <t>21.4547s</t>
  </si>
  <si>
    <t>21.8997s</t>
  </si>
  <si>
    <t>22.6653s</t>
  </si>
  <si>
    <t>21.864s</t>
  </si>
  <si>
    <t>22.1992s</t>
  </si>
  <si>
    <t>22.129s</t>
  </si>
  <si>
    <t>22.0126s</t>
  </si>
  <si>
    <t>22.5224s</t>
  </si>
  <si>
    <t>21.5636s</t>
  </si>
  <si>
    <t>9.9e-05s</t>
  </si>
  <si>
    <t>0.000106s</t>
  </si>
  <si>
    <t>9.7e-05s</t>
  </si>
  <si>
    <t>9.4e-05s</t>
  </si>
  <si>
    <t>0.000113s</t>
  </si>
  <si>
    <t>0.000116s</t>
  </si>
  <si>
    <t>9.3e-05s</t>
  </si>
  <si>
    <t>0.000157s</t>
  </si>
  <si>
    <t>0.000122s</t>
  </si>
  <si>
    <t>0.000103s</t>
  </si>
  <si>
    <t>0.000121s</t>
  </si>
  <si>
    <t>0.000184s</t>
  </si>
  <si>
    <t>9.8e-05s</t>
  </si>
  <si>
    <t>0.000132s</t>
  </si>
  <si>
    <t>0.000144s</t>
  </si>
  <si>
    <t>0.007392s</t>
  </si>
  <si>
    <t>0.008366s</t>
  </si>
  <si>
    <t>0.007344s</t>
  </si>
  <si>
    <t>0.007252s</t>
  </si>
  <si>
    <t>0.007152s</t>
  </si>
  <si>
    <t>0.007216s</t>
  </si>
  <si>
    <t>0.007656s</t>
  </si>
  <si>
    <t>0.007312s</t>
  </si>
  <si>
    <t>0.007318s</t>
  </si>
  <si>
    <t>0.007327s</t>
  </si>
  <si>
    <t>0.007268s</t>
  </si>
  <si>
    <t>0.007758s</t>
  </si>
  <si>
    <t>0.007826s</t>
  </si>
  <si>
    <t>0.007641s</t>
  </si>
  <si>
    <t>0.007313s</t>
  </si>
  <si>
    <t>0.007581s</t>
  </si>
  <si>
    <t>0.008245s</t>
  </si>
  <si>
    <t>0.008643s</t>
  </si>
  <si>
    <t>0.007844s</t>
  </si>
  <si>
    <t>0.007389s</t>
  </si>
  <si>
    <t>0.844861s</t>
  </si>
  <si>
    <t>0.865078s</t>
  </si>
  <si>
    <t>0.819783s</t>
  </si>
  <si>
    <t>0.883239s</t>
  </si>
  <si>
    <t>0.899706s</t>
  </si>
  <si>
    <t>0.879027s</t>
  </si>
  <si>
    <t>0.897034s</t>
  </si>
  <si>
    <t>0.904598s</t>
  </si>
  <si>
    <t>0.893145s</t>
  </si>
  <si>
    <t>0.907732s</t>
  </si>
  <si>
    <t>0.869608s</t>
  </si>
  <si>
    <t>0.878185s</t>
  </si>
  <si>
    <t>0.848995s</t>
  </si>
  <si>
    <t>0.912267s</t>
  </si>
  <si>
    <t>0.901607s</t>
  </si>
  <si>
    <t>0.923346s</t>
  </si>
  <si>
    <t>0.924235s</t>
  </si>
  <si>
    <t>0.899209s</t>
  </si>
  <si>
    <t>0.800068s</t>
  </si>
  <si>
    <t>0.848147s</t>
  </si>
  <si>
    <t>87.8502s</t>
  </si>
  <si>
    <t>87.9178s</t>
  </si>
  <si>
    <t>85.3209s</t>
  </si>
  <si>
    <t>89.3824s</t>
  </si>
  <si>
    <t>88.3223s</t>
  </si>
  <si>
    <t>88.9864s</t>
  </si>
  <si>
    <t>88.5294s</t>
  </si>
  <si>
    <t>87.35s</t>
  </si>
  <si>
    <t>86.8554s</t>
  </si>
  <si>
    <t>88.5438s</t>
  </si>
  <si>
    <t>86.8294s</t>
  </si>
  <si>
    <t>85.4299s</t>
  </si>
  <si>
    <t>89.5947s</t>
  </si>
  <si>
    <t>89.1936s</t>
  </si>
  <si>
    <t>88.4444s</t>
  </si>
  <si>
    <t>87.6136s</t>
  </si>
  <si>
    <t>88.6263s</t>
  </si>
  <si>
    <t>85.2514s</t>
  </si>
  <si>
    <t>86.7203s</t>
  </si>
  <si>
    <t>86.7739s</t>
  </si>
  <si>
    <t>8773.59s</t>
  </si>
  <si>
    <t>8871.27s</t>
  </si>
  <si>
    <t>8959.96s</t>
  </si>
  <si>
    <t>8757.51s</t>
  </si>
  <si>
    <t>9001.49s</t>
  </si>
  <si>
    <t>Bubble</t>
    <phoneticPr fontId="1" type="noConversion"/>
  </si>
  <si>
    <t>0.001925s</t>
  </si>
  <si>
    <t>0.0019s</t>
  </si>
  <si>
    <t>0.002441s</t>
  </si>
  <si>
    <t>0.002556s</t>
  </si>
  <si>
    <t>0.001955s</t>
  </si>
  <si>
    <t>0.002081s</t>
  </si>
  <si>
    <t>0.002089s</t>
  </si>
  <si>
    <t>0.001897s</t>
  </si>
  <si>
    <t>0.002062s</t>
  </si>
  <si>
    <t>0.001922s</t>
  </si>
  <si>
    <t>0.00202s</t>
  </si>
  <si>
    <t>0.001872s</t>
  </si>
  <si>
    <t>0.002117s</t>
  </si>
  <si>
    <t>0.001865s</t>
  </si>
  <si>
    <t>0.002134s</t>
  </si>
  <si>
    <t>0.002233s</t>
  </si>
  <si>
    <t>0.002125s</t>
  </si>
  <si>
    <t>0.002141s</t>
  </si>
  <si>
    <t>0.002652s</t>
  </si>
  <si>
    <t>0.004146s</t>
  </si>
  <si>
    <t>0.00513s</t>
  </si>
  <si>
    <t>0.005071s</t>
  </si>
  <si>
    <t>0.004561s</t>
  </si>
  <si>
    <t>0.005046s</t>
  </si>
  <si>
    <t>0.004619s</t>
  </si>
  <si>
    <t>0.004861s</t>
  </si>
  <si>
    <t>0.004964s</t>
  </si>
  <si>
    <t>0.004259s</t>
  </si>
  <si>
    <t>0.004371s</t>
  </si>
  <si>
    <t>0.004411s</t>
  </si>
  <si>
    <t>0.004358s</t>
  </si>
  <si>
    <t>0.004114s</t>
  </si>
  <si>
    <t>0.004491s</t>
  </si>
  <si>
    <t>0.004277s</t>
  </si>
  <si>
    <t>0.004537s</t>
  </si>
  <si>
    <t>0.00451s</t>
  </si>
  <si>
    <t>0.004328s</t>
  </si>
  <si>
    <t>0.004151s</t>
  </si>
  <si>
    <t>0.004238s</t>
  </si>
  <si>
    <t>0.006643s</t>
  </si>
  <si>
    <t>0.006439s</t>
  </si>
  <si>
    <t>0.00652s</t>
  </si>
  <si>
    <t>0.006488s</t>
  </si>
  <si>
    <t>0.007134s</t>
  </si>
  <si>
    <t>0.007148s</t>
  </si>
  <si>
    <t>0.006694s</t>
  </si>
  <si>
    <t>0.00671s</t>
  </si>
  <si>
    <t>0.006418s</t>
  </si>
  <si>
    <t>0.006495s</t>
  </si>
  <si>
    <t>0.006398s</t>
  </si>
  <si>
    <t>0.00635s</t>
  </si>
  <si>
    <t>0.006614s</t>
  </si>
  <si>
    <t>0.006346s</t>
  </si>
  <si>
    <t>0.006434s</t>
  </si>
  <si>
    <t>0.006838s</t>
  </si>
  <si>
    <t>0.006597s</t>
  </si>
  <si>
    <t>0.006932s</t>
  </si>
  <si>
    <t>0.007016s</t>
  </si>
  <si>
    <t>0.006377s</t>
  </si>
  <si>
    <t>0.011924s</t>
  </si>
  <si>
    <t>0.011341s</t>
  </si>
  <si>
    <t>0.011667s</t>
  </si>
  <si>
    <t>0.011427s</t>
  </si>
  <si>
    <t>0.011605s</t>
  </si>
  <si>
    <t>0.011567s</t>
  </si>
  <si>
    <t>0.011426s</t>
  </si>
  <si>
    <t>0.011419s</t>
  </si>
  <si>
    <t>0.011299s</t>
  </si>
  <si>
    <t>0.01108s</t>
  </si>
  <si>
    <t>0.01163s</t>
  </si>
  <si>
    <t>0.011601s</t>
  </si>
  <si>
    <t>0.011527s</t>
  </si>
  <si>
    <t>0.011363s</t>
  </si>
  <si>
    <t>0.011431s</t>
  </si>
  <si>
    <t>0.011586s</t>
  </si>
  <si>
    <t>0.011051s</t>
  </si>
  <si>
    <t>0.010745s</t>
  </si>
  <si>
    <t>0.009598s</t>
  </si>
  <si>
    <t>0.010147s</t>
  </si>
  <si>
    <t>0.013421s</t>
  </si>
  <si>
    <t>0.013671s</t>
  </si>
  <si>
    <t>0.011617s</t>
  </si>
  <si>
    <t>0.011637s</t>
  </si>
  <si>
    <t>0.01155s</t>
  </si>
  <si>
    <t>0.011291s</t>
  </si>
  <si>
    <t>0.012974s</t>
  </si>
  <si>
    <t>0.011934s</t>
  </si>
  <si>
    <t>0.011591s</t>
  </si>
  <si>
    <t>0.011668s</t>
  </si>
  <si>
    <t>0.013328s</t>
  </si>
  <si>
    <t>0.011125s</t>
  </si>
  <si>
    <t>0.011857s</t>
  </si>
  <si>
    <t>0.012787s</t>
  </si>
  <si>
    <t>0.011006s</t>
  </si>
  <si>
    <t>0.014236s</t>
  </si>
  <si>
    <t>0.011587s</t>
  </si>
  <si>
    <t>0.010797s</t>
  </si>
  <si>
    <t>3.1e-05s</t>
  </si>
  <si>
    <t>4.4e-05s</t>
  </si>
  <si>
    <t>3e-05s</t>
  </si>
  <si>
    <t>3.2e-05s</t>
  </si>
  <si>
    <t>4.2e-05s</t>
  </si>
  <si>
    <t>3.7e-05s</t>
  </si>
  <si>
    <t>8.1e-05s</t>
  </si>
  <si>
    <t>4.1e-05s</t>
  </si>
  <si>
    <t>4.5e-05s</t>
  </si>
  <si>
    <t>0.000178s</t>
  </si>
  <si>
    <t>0.000175s</t>
  </si>
  <si>
    <t>0.000162s</t>
  </si>
  <si>
    <t>0.000172s</t>
  </si>
  <si>
    <t>0.000161s</t>
  </si>
  <si>
    <t>0.000174s</t>
  </si>
  <si>
    <t>0.000213s</t>
  </si>
  <si>
    <t>0.00017s</t>
  </si>
  <si>
    <t>0.000165s</t>
  </si>
  <si>
    <t>0.000199s</t>
  </si>
  <si>
    <t>0.000188s</t>
  </si>
  <si>
    <t>0.000173s</t>
  </si>
  <si>
    <t>0.000182s</t>
  </si>
  <si>
    <t>0.000164s</t>
  </si>
  <si>
    <t>0.000266s</t>
  </si>
  <si>
    <t>0.002654s</t>
  </si>
  <si>
    <t>0.002638s</t>
  </si>
  <si>
    <t>0.002676s</t>
  </si>
  <si>
    <t>0.002629s</t>
  </si>
  <si>
    <t>0.002648s</t>
  </si>
  <si>
    <t>0.00264s</t>
  </si>
  <si>
    <t>0.002621s</t>
  </si>
  <si>
    <t>0.002631s</t>
  </si>
  <si>
    <t>0.00263s</t>
  </si>
  <si>
    <t>0.002623s</t>
  </si>
  <si>
    <t>0.002612s</t>
  </si>
  <si>
    <t>0.002617s</t>
  </si>
  <si>
    <t>0.002632s</t>
  </si>
  <si>
    <t>0.002183s</t>
  </si>
  <si>
    <t>0.001848s</t>
  </si>
  <si>
    <t>0.001844s</t>
  </si>
  <si>
    <t>0.001867s</t>
  </si>
  <si>
    <t>0.02474s</t>
  </si>
  <si>
    <t>0.025225s</t>
  </si>
  <si>
    <t>0.024061s</t>
  </si>
  <si>
    <t>0.026086s</t>
  </si>
  <si>
    <t>0.02784s</t>
  </si>
  <si>
    <t>0.026803s</t>
  </si>
  <si>
    <t>0.025946s</t>
  </si>
  <si>
    <t>0.025879s</t>
  </si>
  <si>
    <t>0.027181s</t>
  </si>
  <si>
    <t>0.028249s</t>
  </si>
  <si>
    <t>0.026405s</t>
  </si>
  <si>
    <t>0.025904s</t>
  </si>
  <si>
    <t>0.028643s</t>
  </si>
  <si>
    <t>0.02656s</t>
  </si>
  <si>
    <t>0.024799s</t>
  </si>
  <si>
    <t>0.027256s</t>
  </si>
  <si>
    <t>0.025952s</t>
  </si>
  <si>
    <t>0.02807s</t>
  </si>
  <si>
    <t>0.027741s</t>
  </si>
  <si>
    <t>0.025927s</t>
  </si>
  <si>
    <t>Merge</t>
    <phoneticPr fontId="1" type="noConversion"/>
  </si>
  <si>
    <t>0.001424s</t>
  </si>
  <si>
    <t>0.001417s</t>
  </si>
  <si>
    <t>0.001451s</t>
  </si>
  <si>
    <t>0.001429s</t>
  </si>
  <si>
    <t>0.00147s</t>
  </si>
  <si>
    <t>0.00146s</t>
  </si>
  <si>
    <t>0.001405s</t>
  </si>
  <si>
    <t>0.001495s</t>
  </si>
  <si>
    <t>0.001453s</t>
  </si>
  <si>
    <t>0.001406s</t>
  </si>
  <si>
    <t>0.001482s</t>
  </si>
  <si>
    <t>0.001444s</t>
  </si>
  <si>
    <t>0.001504s</t>
  </si>
  <si>
    <t>0.001525s</t>
  </si>
  <si>
    <t>0.001605s</t>
  </si>
  <si>
    <t>0.001562s</t>
  </si>
  <si>
    <t>0.001486s</t>
  </si>
  <si>
    <t>0.003476s</t>
  </si>
  <si>
    <t>0.003847s</t>
  </si>
  <si>
    <t>0.003832s</t>
  </si>
  <si>
    <t>0.003809s</t>
  </si>
  <si>
    <t>0.003835s</t>
  </si>
  <si>
    <t>0.003873s</t>
  </si>
  <si>
    <t>0.003909s</t>
  </si>
  <si>
    <t>0.00387s</t>
  </si>
  <si>
    <t>0.003843s</t>
  </si>
  <si>
    <t>0.003825s</t>
  </si>
  <si>
    <t>0.003907s</t>
  </si>
  <si>
    <t>0.003817s</t>
  </si>
  <si>
    <t>0.003935s</t>
  </si>
  <si>
    <t>0.003872s</t>
  </si>
  <si>
    <t>0.003901s</t>
  </si>
  <si>
    <t>0.003893s</t>
  </si>
  <si>
    <t>0.003535s</t>
  </si>
  <si>
    <t>0.00308s</t>
  </si>
  <si>
    <t>0.003006s</t>
  </si>
  <si>
    <t>0.003148s</t>
  </si>
  <si>
    <t>0.004698s</t>
  </si>
  <si>
    <t>0.004981s</t>
  </si>
  <si>
    <t>0.00455s</t>
  </si>
  <si>
    <t>0.004693s</t>
  </si>
  <si>
    <t>0.004849s</t>
  </si>
  <si>
    <t>0.005259s</t>
  </si>
  <si>
    <t>0.004668s</t>
  </si>
  <si>
    <t>0.004806s</t>
  </si>
  <si>
    <t>0.004775s</t>
  </si>
  <si>
    <t>0.004914s</t>
  </si>
  <si>
    <t>0.004825s</t>
  </si>
  <si>
    <t>0.004793s</t>
  </si>
  <si>
    <t>0.004748s</t>
  </si>
  <si>
    <t>0.004601s</t>
  </si>
  <si>
    <t>0.004802s</t>
  </si>
  <si>
    <t>0.00465s</t>
  </si>
  <si>
    <t>0.00459s</t>
  </si>
  <si>
    <t>0.004715s</t>
  </si>
  <si>
    <t>0.004846s</t>
  </si>
  <si>
    <t>0.004686s</t>
  </si>
  <si>
    <t>0.007263s</t>
  </si>
  <si>
    <t>0.00743s</t>
  </si>
  <si>
    <t>0.006577s</t>
  </si>
  <si>
    <t>0.007124s</t>
  </si>
  <si>
    <t>0.00718s</t>
  </si>
  <si>
    <t>0.00747s</t>
  </si>
  <si>
    <t>0.006912s</t>
  </si>
  <si>
    <t>0.007241s</t>
  </si>
  <si>
    <t>0.007086s</t>
  </si>
  <si>
    <t>0.007339s</t>
  </si>
  <si>
    <t>0.006954s</t>
  </si>
  <si>
    <t>0.007353s</t>
  </si>
  <si>
    <t>0.006916s</t>
  </si>
  <si>
    <t>0.007089s</t>
  </si>
  <si>
    <t>0.0068s</t>
  </si>
  <si>
    <t>0.006909s</t>
  </si>
  <si>
    <t>0.007317s</t>
  </si>
  <si>
    <t>0.007117s</t>
  </si>
  <si>
    <t>0.007051s</t>
  </si>
  <si>
    <t>0.006846s</t>
  </si>
  <si>
    <t>0.009214s</t>
  </si>
  <si>
    <t>0.009348s</t>
  </si>
  <si>
    <t>0.009448s</t>
  </si>
  <si>
    <t>0.009106s</t>
  </si>
  <si>
    <t>0.008286s</t>
  </si>
  <si>
    <t>0.008651s</t>
  </si>
  <si>
    <t>0.009101s</t>
  </si>
  <si>
    <t>0.008408s</t>
  </si>
  <si>
    <t>0.008911s</t>
  </si>
  <si>
    <t>0.008661s</t>
  </si>
  <si>
    <t>0.009296s</t>
  </si>
  <si>
    <t>0.008969s</t>
  </si>
  <si>
    <t>0.009143s</t>
  </si>
  <si>
    <t>0.008452s</t>
  </si>
  <si>
    <t>0.008471s</t>
  </si>
  <si>
    <t>0.008479s</t>
  </si>
  <si>
    <t>0.008112s</t>
  </si>
  <si>
    <t>0.008433s</t>
  </si>
  <si>
    <t>0.008795s</t>
  </si>
  <si>
    <t>0.008228s</t>
  </si>
  <si>
    <t>3.6e-05s</t>
  </si>
  <si>
    <t>3.5e-05s</t>
  </si>
  <si>
    <t>4e-05s</t>
  </si>
  <si>
    <t>3.9e-05s</t>
  </si>
  <si>
    <t>3.4e-05s</t>
  </si>
  <si>
    <t>3.3e-05s</t>
  </si>
  <si>
    <t>2.7e-05s</t>
  </si>
  <si>
    <t>0.000166s</t>
  </si>
  <si>
    <t>0.000171s</t>
  </si>
  <si>
    <t>0.000177s</t>
  </si>
  <si>
    <t>0.000168s</t>
  </si>
  <si>
    <t>0.000176s</t>
  </si>
  <si>
    <t>0.000167s</t>
  </si>
  <si>
    <t>0.000185s</t>
  </si>
  <si>
    <t>0.001441s</t>
  </si>
  <si>
    <t>0.001419s</t>
  </si>
  <si>
    <t>0.00141s</t>
  </si>
  <si>
    <t>0.001412s</t>
  </si>
  <si>
    <t>0.001398s</t>
  </si>
  <si>
    <t>0.001385s</t>
  </si>
  <si>
    <t>0.001478s</t>
  </si>
  <si>
    <t>0.001411s</t>
  </si>
  <si>
    <t>0.001394s</t>
  </si>
  <si>
    <t>0.001388s</t>
  </si>
  <si>
    <t>0.001409s</t>
  </si>
  <si>
    <t>0.001399s</t>
  </si>
  <si>
    <t>0.001432s</t>
  </si>
  <si>
    <t>0.001421s</t>
  </si>
  <si>
    <t>0.001415s</t>
  </si>
  <si>
    <t>0.017397s</t>
  </si>
  <si>
    <t>0.017689s</t>
  </si>
  <si>
    <t>0.01788s</t>
  </si>
  <si>
    <t>0.018995s</t>
  </si>
  <si>
    <t>0.019371s</t>
  </si>
  <si>
    <t>0.019372s</t>
  </si>
  <si>
    <t>0.019787s</t>
  </si>
  <si>
    <t>0.018292s</t>
  </si>
  <si>
    <t>0.019623s</t>
  </si>
  <si>
    <t>0.019497s</t>
  </si>
  <si>
    <t>0.018302s</t>
  </si>
  <si>
    <t>0.019058s</t>
  </si>
  <si>
    <t>0.017725s</t>
  </si>
  <si>
    <t>0.018744s</t>
  </si>
  <si>
    <t>0.018065s</t>
  </si>
  <si>
    <t>0.017835s</t>
  </si>
  <si>
    <t>0.017826s</t>
  </si>
  <si>
    <t>0.018187s</t>
  </si>
  <si>
    <t>0.018641s</t>
  </si>
  <si>
    <t>0.01803s</t>
  </si>
  <si>
    <t>Quick</t>
    <phoneticPr fontId="1" type="noConversion"/>
  </si>
  <si>
    <t>0.416232s</t>
  </si>
  <si>
    <t>0.392251s</t>
  </si>
  <si>
    <t>0.438935s</t>
  </si>
  <si>
    <t>0.404926s</t>
  </si>
  <si>
    <t>0.492939s</t>
  </si>
  <si>
    <t>0.413657s</t>
  </si>
  <si>
    <t>0.395941s</t>
  </si>
  <si>
    <t>0.407351s</t>
  </si>
  <si>
    <t>0.456277s</t>
  </si>
  <si>
    <t>0.409234s</t>
  </si>
  <si>
    <t>0.413047s</t>
  </si>
  <si>
    <t>0.393859s</t>
  </si>
  <si>
    <t>0.402064s</t>
  </si>
  <si>
    <t>0.392344s</t>
  </si>
  <si>
    <t>0.388053s</t>
  </si>
  <si>
    <t>0.396077s</t>
  </si>
  <si>
    <t>0.390777s</t>
  </si>
  <si>
    <t>0.41633s</t>
  </si>
  <si>
    <t>0.398953s</t>
  </si>
  <si>
    <t>0.396173s</t>
  </si>
  <si>
    <t>1.51944s</t>
  </si>
  <si>
    <t>1.69828s</t>
  </si>
  <si>
    <t>1.58127s</t>
  </si>
  <si>
    <t>1.55884s</t>
  </si>
  <si>
    <t>1.50418s</t>
  </si>
  <si>
    <t>1.61602s</t>
  </si>
  <si>
    <t>1.69257s</t>
  </si>
  <si>
    <t>1.67131s</t>
  </si>
  <si>
    <t>1.74576s</t>
  </si>
  <si>
    <t>1.74075s</t>
  </si>
  <si>
    <t>1.58113s</t>
  </si>
  <si>
    <t>1.63052s</t>
  </si>
  <si>
    <t>1.77775s</t>
  </si>
  <si>
    <t>1.71839s</t>
  </si>
  <si>
    <t>1.72636s</t>
  </si>
  <si>
    <t>1.68327s</t>
  </si>
  <si>
    <t>1.68632s</t>
  </si>
  <si>
    <t>1.81777s</t>
  </si>
  <si>
    <t>1.71867s</t>
  </si>
  <si>
    <t>1.66313s</t>
  </si>
  <si>
    <t>3.93193s</t>
  </si>
  <si>
    <t>3.7277s</t>
  </si>
  <si>
    <t>3.79036s</t>
  </si>
  <si>
    <t>3.75662s</t>
  </si>
  <si>
    <t>3.8382s</t>
  </si>
  <si>
    <t>3.71081s</t>
  </si>
  <si>
    <t>3.72674s</t>
  </si>
  <si>
    <t>3.92157s</t>
  </si>
  <si>
    <t>3.88689s</t>
  </si>
  <si>
    <t>3.81084s</t>
  </si>
  <si>
    <t>3.76804s</t>
  </si>
  <si>
    <t>3.73753s</t>
  </si>
  <si>
    <t>3.69227s</t>
  </si>
  <si>
    <t>3.82945s</t>
  </si>
  <si>
    <t>3.97933s</t>
  </si>
  <si>
    <t>3.88367s</t>
  </si>
  <si>
    <t>3.88754s</t>
  </si>
  <si>
    <t>3.78943s</t>
  </si>
  <si>
    <t>3.66189s</t>
  </si>
  <si>
    <t>3.56879s</t>
  </si>
  <si>
    <t>6.47646s</t>
  </si>
  <si>
    <t>6.98005s</t>
  </si>
  <si>
    <t>6.04079s</t>
  </si>
  <si>
    <t>6.68182s</t>
  </si>
  <si>
    <t>6.71314s</t>
  </si>
  <si>
    <t>6.59333s</t>
  </si>
  <si>
    <t>6.24313s</t>
  </si>
  <si>
    <t>6.4088s</t>
  </si>
  <si>
    <t>6.32081s</t>
  </si>
  <si>
    <t>6.56883s</t>
  </si>
  <si>
    <t>7.53001s</t>
  </si>
  <si>
    <t>6.29276s</t>
  </si>
  <si>
    <t>6.63578s</t>
  </si>
  <si>
    <t>6.92241s</t>
  </si>
  <si>
    <t>6.44949s</t>
  </si>
  <si>
    <t>6.10497s</t>
  </si>
  <si>
    <t>6.86834s</t>
  </si>
  <si>
    <t>6.87947s</t>
  </si>
  <si>
    <t>6.75s</t>
  </si>
  <si>
    <t>6.74432s</t>
  </si>
  <si>
    <t>11.1654s</t>
  </si>
  <si>
    <t>10.0216s</t>
  </si>
  <si>
    <t>10.2083s</t>
  </si>
  <si>
    <t>10.0099s</t>
  </si>
  <si>
    <t>10.8356s</t>
  </si>
  <si>
    <t>10.7634s</t>
  </si>
  <si>
    <t>10.5772s</t>
  </si>
  <si>
    <t>11.137s</t>
  </si>
  <si>
    <t>10.0706s</t>
  </si>
  <si>
    <t>10.243s</t>
  </si>
  <si>
    <t>10.5029s</t>
  </si>
  <si>
    <t>10.2485s</t>
  </si>
  <si>
    <t>10.1473s</t>
  </si>
  <si>
    <t>10.461s</t>
  </si>
  <si>
    <t>9.918s</t>
  </si>
  <si>
    <t>9.94509s</t>
  </si>
  <si>
    <t>10.3406s</t>
  </si>
  <si>
    <t>10.1826s</t>
  </si>
  <si>
    <t>10.2878s</t>
  </si>
  <si>
    <t>10.4353s</t>
  </si>
  <si>
    <t>6.9e-05s</t>
  </si>
  <si>
    <t>7.1e-05s</t>
  </si>
  <si>
    <t>7.4e-05s</t>
  </si>
  <si>
    <t>8.3e-05s</t>
  </si>
  <si>
    <t>0.0001s</t>
  </si>
  <si>
    <t>7.3e-05s</t>
  </si>
  <si>
    <t>7e-05s</t>
  </si>
  <si>
    <t>8.9e-05s</t>
  </si>
  <si>
    <t>8.8e-05s</t>
  </si>
  <si>
    <t>9e-05s</t>
  </si>
  <si>
    <t>9.2e-05s</t>
  </si>
  <si>
    <t>8.4e-05s</t>
  </si>
  <si>
    <t>0.003651s</t>
  </si>
  <si>
    <t>0.003555s</t>
  </si>
  <si>
    <t>0.003816s</t>
  </si>
  <si>
    <t>0.004426s</t>
  </si>
  <si>
    <t>0.003726s</t>
  </si>
  <si>
    <t>0.003592s</t>
  </si>
  <si>
    <t>0.004406s</t>
  </si>
  <si>
    <t>0.003659s</t>
  </si>
  <si>
    <t>0.003818s</t>
  </si>
  <si>
    <t>0.003783s</t>
  </si>
  <si>
    <t>0.004588s</t>
  </si>
  <si>
    <t>0.004644s</t>
  </si>
  <si>
    <t>0.004167s</t>
  </si>
  <si>
    <t>0.004265s</t>
  </si>
  <si>
    <t>0.003618s</t>
  </si>
  <si>
    <t>0.00403s</t>
  </si>
  <si>
    <t>0.004205s</t>
  </si>
  <si>
    <t>0.004147s</t>
  </si>
  <si>
    <t>0.004429s</t>
  </si>
  <si>
    <t>0.367154s</t>
  </si>
  <si>
    <t>0.372746s</t>
  </si>
  <si>
    <t>0.395206s</t>
  </si>
  <si>
    <t>0.36795s</t>
  </si>
  <si>
    <t>0.394298s</t>
  </si>
  <si>
    <t>0.393211s</t>
  </si>
  <si>
    <t>0.37493s</t>
  </si>
  <si>
    <t>0.361812s</t>
  </si>
  <si>
    <t>0.360992s</t>
  </si>
  <si>
    <t>0.382034s</t>
  </si>
  <si>
    <t>0.37381s</t>
  </si>
  <si>
    <t>0.364191s</t>
  </si>
  <si>
    <t>0.372181s</t>
  </si>
  <si>
    <t>0.39314s</t>
  </si>
  <si>
    <t>0.402896s</t>
  </si>
  <si>
    <t>0.390103s</t>
  </si>
  <si>
    <t>0.371662s</t>
  </si>
  <si>
    <t>0.36776s</t>
  </si>
  <si>
    <t>0.379905s</t>
  </si>
  <si>
    <t>0.374215s</t>
  </si>
  <si>
    <t>41.3899s</t>
  </si>
  <si>
    <t>41.2211s</t>
  </si>
  <si>
    <t>41.5035s</t>
  </si>
  <si>
    <t>41.5416s</t>
  </si>
  <si>
    <t>41.2152s</t>
  </si>
  <si>
    <t>40.1507s</t>
  </si>
  <si>
    <t>41.0377s</t>
  </si>
  <si>
    <t>40.0265s</t>
  </si>
  <si>
    <t>42.9212s</t>
  </si>
  <si>
    <t>40.6149s</t>
  </si>
  <si>
    <t>39.9521s</t>
  </si>
  <si>
    <t>41.1086s</t>
  </si>
  <si>
    <t>41.7748s</t>
  </si>
  <si>
    <t>39.8618s</t>
  </si>
  <si>
    <t>38.4546s</t>
  </si>
  <si>
    <t>40.9021s</t>
  </si>
  <si>
    <t>40.474s</t>
  </si>
  <si>
    <t>39.8313s</t>
  </si>
  <si>
    <t>40.9483s</t>
  </si>
  <si>
    <t>42.7882s</t>
  </si>
  <si>
    <t>Insert</t>
    <phoneticPr fontId="1" type="noConversion"/>
  </si>
  <si>
    <t>0.167639s</t>
    <phoneticPr fontId="1" type="noConversion"/>
  </si>
  <si>
    <t>Selection</t>
    <phoneticPr fontId="1" type="noConversion"/>
  </si>
  <si>
    <t>Bubble</t>
  </si>
  <si>
    <t>Bubble</t>
    <phoneticPr fontId="1" type="noConversion"/>
  </si>
  <si>
    <t>Merge</t>
  </si>
  <si>
    <t>Quick</t>
    <phoneticPr fontId="1" type="noConversion"/>
  </si>
  <si>
    <t>Insert</t>
    <phoneticPr fontId="1" type="noConversion"/>
  </si>
  <si>
    <t>9245.67s</t>
  </si>
  <si>
    <t>9107.79s</t>
  </si>
  <si>
    <t>9226.23s</t>
  </si>
  <si>
    <t>9233.09s</t>
  </si>
  <si>
    <t>9176.94s</t>
  </si>
  <si>
    <t>9029.16s</t>
  </si>
  <si>
    <t>9201.65s</t>
  </si>
  <si>
    <t>8982.83s</t>
  </si>
  <si>
    <t>8795.82s</t>
  </si>
  <si>
    <t>9120.73s</t>
  </si>
  <si>
    <t>9121.15s</t>
  </si>
  <si>
    <t>9108.19s</t>
  </si>
  <si>
    <t>8944.39s</t>
  </si>
  <si>
    <t>8807.6s</t>
  </si>
  <si>
    <t>8972.71s</t>
  </si>
  <si>
    <t>0.326546s</t>
  </si>
  <si>
    <t>0.31415s</t>
  </si>
  <si>
    <t>0.311582s</t>
  </si>
  <si>
    <t>0.298779s</t>
  </si>
  <si>
    <t>0.270705s</t>
  </si>
  <si>
    <t>0.283349s</t>
  </si>
  <si>
    <t>0.271215s</t>
  </si>
  <si>
    <t>0.272122s</t>
  </si>
  <si>
    <t>0.286363s</t>
  </si>
  <si>
    <t>0.277854s</t>
  </si>
  <si>
    <t>0.276558s</t>
  </si>
  <si>
    <t>0.267091s</t>
  </si>
  <si>
    <t>0.270135s</t>
  </si>
  <si>
    <t>0.277731s</t>
  </si>
  <si>
    <t>0.32273s</t>
  </si>
  <si>
    <t>0.308154s</t>
  </si>
  <si>
    <t>0.321827s</t>
  </si>
  <si>
    <t>0.323611s</t>
  </si>
  <si>
    <t>0.313019s</t>
  </si>
  <si>
    <t>0.324753s</t>
  </si>
  <si>
    <t>0.217596s</t>
  </si>
  <si>
    <t>0.218401s</t>
  </si>
  <si>
    <t>0.220886s</t>
  </si>
  <si>
    <t>0.222188s</t>
  </si>
  <si>
    <t>0.21991s</t>
  </si>
  <si>
    <t>0.215377s</t>
  </si>
  <si>
    <t>0.22287s</t>
  </si>
  <si>
    <t>0.212064s</t>
  </si>
  <si>
    <t>0.211939s</t>
  </si>
  <si>
    <t>0.204425s</t>
  </si>
  <si>
    <t>0.209407s</t>
  </si>
  <si>
    <t>0.202684s</t>
  </si>
  <si>
    <t>0.207519s</t>
  </si>
  <si>
    <t>0.211581s</t>
  </si>
  <si>
    <t>0.206896s</t>
  </si>
  <si>
    <t>0.220013s</t>
  </si>
  <si>
    <t>0.210027s</t>
  </si>
  <si>
    <t>0.209022s</t>
  </si>
  <si>
    <t>0.203867s</t>
  </si>
  <si>
    <t>0.203276s</t>
  </si>
  <si>
    <t xml:space="preserve">Selection </t>
    <phoneticPr fontId="1" type="noConversion"/>
  </si>
  <si>
    <t>Merge（理论）</t>
    <rPh sb="6" eb="7">
      <t>li lun</t>
    </rPh>
    <phoneticPr fontId="1" type="noConversion"/>
  </si>
  <si>
    <t>冒泡理论</t>
    <rPh sb="0" eb="1">
      <t>m p</t>
    </rPh>
    <rPh sb="2" eb="3">
      <t>li l</t>
    </rPh>
    <phoneticPr fontId="1" type="noConversion"/>
  </si>
  <si>
    <t>插入理论</t>
    <rPh sb="0" eb="1">
      <t>c r</t>
    </rPh>
    <rPh sb="2" eb="3">
      <t>li lun</t>
    </rPh>
    <phoneticPr fontId="1" type="noConversion"/>
  </si>
  <si>
    <t>选择理论</t>
    <rPh sb="0" eb="1">
      <t>xuan z</t>
    </rPh>
    <rPh sb="2" eb="3">
      <t>li lun</t>
    </rPh>
    <phoneticPr fontId="1" type="noConversion"/>
  </si>
  <si>
    <t>快排理论</t>
    <rPh sb="0" eb="1">
      <t>kuai p</t>
    </rPh>
    <rPh sb="1" eb="2">
      <t>pai</t>
    </rPh>
    <rPh sb="2" eb="3">
      <t>li lun</t>
    </rPh>
    <phoneticPr fontId="1" type="noConversion"/>
  </si>
  <si>
    <t>Merge理论</t>
    <rPh sb="5" eb="6">
      <t>li lun</t>
    </rPh>
    <phoneticPr fontId="1" type="noConversion"/>
  </si>
  <si>
    <t>Quick理论</t>
    <rPh sb="5" eb="6">
      <t>li lun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</si>
</sst>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ED7D31"/>
      <name val="DengXian"/>
      <family val="3"/>
      <charset val="134"/>
      <scheme val="minor"/>
    </font>
    <font>
      <sz val="12"/>
      <color theme="5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0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各类排序耗时（单位：秒）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工作表2!$A$1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工作表2!$H$18:$L$18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工作表2!$H$24:$L$24</c:f>
              <c:numCache>
                <c:formatCode>General</c:formatCode>
                <c:ptCount val="5"/>
                <c:pt idx="0">
                  <c:v>0.17033665</c:v>
                </c:pt>
                <c:pt idx="1">
                  <c:v>0.6984899</c:v>
                </c:pt>
                <c:pt idx="2">
                  <c:v>1.581282</c:v>
                </c:pt>
                <c:pt idx="3">
                  <c:v>2.8249735</c:v>
                </c:pt>
                <c:pt idx="4">
                  <c:v>4.389343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工作表2!$H$18:$L$18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工作表2!$H$14:$L$14</c:f>
              <c:numCache>
                <c:formatCode>General</c:formatCode>
                <c:ptCount val="5"/>
                <c:pt idx="0">
                  <c:v>0.8901906</c:v>
                </c:pt>
                <c:pt idx="1">
                  <c:v>3.523429</c:v>
                </c:pt>
                <c:pt idx="2">
                  <c:v>7.875410000000002</c:v>
                </c:pt>
                <c:pt idx="3">
                  <c:v>14.291035</c:v>
                </c:pt>
                <c:pt idx="4">
                  <c:v>22.093355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工作表2!$E$1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工作表2!$H$18:$L$18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工作表2!$H$37:$L$37</c:f>
              <c:numCache>
                <c:formatCode>General</c:formatCode>
                <c:ptCount val="5"/>
                <c:pt idx="0">
                  <c:v>0.00210685</c:v>
                </c:pt>
                <c:pt idx="1">
                  <c:v>0.00452215</c:v>
                </c:pt>
                <c:pt idx="2">
                  <c:v>0.00662955</c:v>
                </c:pt>
                <c:pt idx="3">
                  <c:v>0.009156</c:v>
                </c:pt>
                <c:pt idx="4">
                  <c:v>0.01204225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工作表2!$G$1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工作表2!$H$18:$L$18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工作表2!$H$42:$L$42</c:f>
              <c:numCache>
                <c:formatCode>General</c:formatCode>
                <c:ptCount val="5"/>
                <c:pt idx="0">
                  <c:v>0.0014632</c:v>
                </c:pt>
                <c:pt idx="1">
                  <c:v>0.00371065</c:v>
                </c:pt>
                <c:pt idx="2">
                  <c:v>0.00477245</c:v>
                </c:pt>
                <c:pt idx="3">
                  <c:v>0.0070987</c:v>
                </c:pt>
                <c:pt idx="4">
                  <c:v>0.0087756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工作表2!$I$1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工作表2!$H$18:$L$18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工作表2!$H$19:$L$19</c:f>
              <c:numCache>
                <c:formatCode>General</c:formatCode>
                <c:ptCount val="5"/>
                <c:pt idx="0">
                  <c:v>0.410771</c:v>
                </c:pt>
                <c:pt idx="1">
                  <c:v>1.6665865</c:v>
                </c:pt>
                <c:pt idx="2">
                  <c:v>3.79498</c:v>
                </c:pt>
                <c:pt idx="3">
                  <c:v>6.6102355</c:v>
                </c:pt>
                <c:pt idx="4">
                  <c:v>10.3750545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292496384"/>
        <c:axId val="1292499136"/>
      </c:lineChart>
      <c:catAx>
        <c:axId val="12924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499136"/>
        <c:crosses val="autoZero"/>
        <c:auto val="1"/>
        <c:lblAlgn val="ctr"/>
        <c:lblOffset val="100"/>
        <c:noMultiLvlLbl val="0"/>
      </c:catAx>
      <c:valAx>
        <c:axId val="1292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耗时（单位：秒）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49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选择排序耗时（单位：秒）   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工作表2!$H$23:$L$23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工作表2!$H$24:$L$24</c:f>
              <c:numCache>
                <c:formatCode>General</c:formatCode>
                <c:ptCount val="5"/>
                <c:pt idx="0">
                  <c:v>0.17033665</c:v>
                </c:pt>
                <c:pt idx="1">
                  <c:v>0.6984899</c:v>
                </c:pt>
                <c:pt idx="2">
                  <c:v>1.581282</c:v>
                </c:pt>
                <c:pt idx="3">
                  <c:v>2.8249735</c:v>
                </c:pt>
                <c:pt idx="4">
                  <c:v>4.389343</c:v>
                </c:pt>
              </c:numCache>
            </c:numRef>
          </c:val>
          <c:smooth val="0"/>
        </c:ser>
        <c:ser>
          <c:idx val="1"/>
          <c:order val="1"/>
          <c:tx>
            <c:v>冒泡排序耗时（单位：秒）  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工作表2!$H$14:$L$14</c:f>
              <c:numCache>
                <c:formatCode>General</c:formatCode>
                <c:ptCount val="5"/>
                <c:pt idx="0">
                  <c:v>0.8901906</c:v>
                </c:pt>
                <c:pt idx="1">
                  <c:v>3.523429</c:v>
                </c:pt>
                <c:pt idx="2">
                  <c:v>7.875410000000002</c:v>
                </c:pt>
                <c:pt idx="3">
                  <c:v>14.291035</c:v>
                </c:pt>
                <c:pt idx="4">
                  <c:v>22.093355</c:v>
                </c:pt>
              </c:numCache>
            </c:numRef>
          </c:val>
          <c:smooth val="0"/>
        </c:ser>
        <c:ser>
          <c:idx val="2"/>
          <c:order val="2"/>
          <c:tx>
            <c:v>插入排序耗时（单位：秒）   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工作表2!$H$19:$L$19</c:f>
              <c:numCache>
                <c:formatCode>General</c:formatCode>
                <c:ptCount val="5"/>
                <c:pt idx="0">
                  <c:v>0.410771</c:v>
                </c:pt>
                <c:pt idx="1">
                  <c:v>1.6665865</c:v>
                </c:pt>
                <c:pt idx="2">
                  <c:v>3.79498</c:v>
                </c:pt>
                <c:pt idx="3">
                  <c:v>6.6102355</c:v>
                </c:pt>
                <c:pt idx="4">
                  <c:v>10.3750545</c:v>
                </c:pt>
              </c:numCache>
            </c:numRef>
          </c:val>
          <c:smooth val="0"/>
        </c:ser>
        <c:ser>
          <c:idx val="3"/>
          <c:order val="3"/>
          <c:tx>
            <c:v>冒泡排序（理论）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工作表2!$B$15:$F$15</c:f>
              <c:numCache>
                <c:formatCode>General</c:formatCode>
                <c:ptCount val="5"/>
                <c:pt idx="0">
                  <c:v>0.8901906</c:v>
                </c:pt>
                <c:pt idx="1">
                  <c:v>3.560762400000001</c:v>
                </c:pt>
                <c:pt idx="2">
                  <c:v>8.0117154</c:v>
                </c:pt>
                <c:pt idx="3">
                  <c:v>14.2430496</c:v>
                </c:pt>
                <c:pt idx="4">
                  <c:v>22.254765</c:v>
                </c:pt>
              </c:numCache>
            </c:numRef>
          </c:val>
          <c:smooth val="0"/>
        </c:ser>
        <c:ser>
          <c:idx val="4"/>
          <c:order val="4"/>
          <c:tx>
            <c:v>插入（理论）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工作表2!$B$17:$F$17</c:f>
              <c:numCache>
                <c:formatCode>General</c:formatCode>
                <c:ptCount val="5"/>
                <c:pt idx="0">
                  <c:v>0.410771</c:v>
                </c:pt>
                <c:pt idx="1">
                  <c:v>1.643084</c:v>
                </c:pt>
                <c:pt idx="2">
                  <c:v>3.696938999999999</c:v>
                </c:pt>
                <c:pt idx="3">
                  <c:v>6.572335999999999</c:v>
                </c:pt>
                <c:pt idx="4">
                  <c:v>10.269275</c:v>
                </c:pt>
              </c:numCache>
            </c:numRef>
          </c:val>
          <c:smooth val="0"/>
        </c:ser>
        <c:ser>
          <c:idx val="5"/>
          <c:order val="5"/>
          <c:tx>
            <c:v>选择排序理论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工作表2!$B$19:$F$19</c:f>
              <c:numCache>
                <c:formatCode>General</c:formatCode>
                <c:ptCount val="5"/>
                <c:pt idx="0">
                  <c:v>0.17033665</c:v>
                </c:pt>
                <c:pt idx="1">
                  <c:v>0.6813466</c:v>
                </c:pt>
                <c:pt idx="2">
                  <c:v>1.53302985</c:v>
                </c:pt>
                <c:pt idx="3">
                  <c:v>2.7253864</c:v>
                </c:pt>
                <c:pt idx="4">
                  <c:v>4.25841625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534256"/>
        <c:axId val="1292537008"/>
      </c:lineChart>
      <c:catAx>
        <c:axId val="12925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37008"/>
        <c:crosses val="autoZero"/>
        <c:auto val="1"/>
        <c:lblAlgn val="ctr"/>
        <c:lblOffset val="100"/>
        <c:noMultiLvlLbl val="0"/>
      </c:catAx>
      <c:valAx>
        <c:axId val="1292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3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Selection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工作表2!$H$26:$L$26</c:f>
              <c:numCache>
                <c:formatCode>General</c:formatCode>
                <c:ptCount val="5"/>
                <c:pt idx="0">
                  <c:v>5.28E-5</c:v>
                </c:pt>
                <c:pt idx="1">
                  <c:v>0.00183915</c:v>
                </c:pt>
                <c:pt idx="2">
                  <c:v>0.17521625</c:v>
                </c:pt>
                <c:pt idx="3">
                  <c:v>17.61875</c:v>
                </c:pt>
                <c:pt idx="4">
                  <c:v>1736.591</c:v>
                </c:pt>
              </c:numCache>
            </c:numRef>
          </c:val>
          <c:smooth val="0"/>
        </c:ser>
        <c:ser>
          <c:idx val="1"/>
          <c:order val="1"/>
          <c:tx>
            <c:v>Bubble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工作表2!$H$16:$L$16</c:f>
              <c:numCache>
                <c:formatCode>General</c:formatCode>
                <c:ptCount val="5"/>
                <c:pt idx="0">
                  <c:v>0.00011535</c:v>
                </c:pt>
                <c:pt idx="1">
                  <c:v>0.00759215</c:v>
                </c:pt>
                <c:pt idx="2">
                  <c:v>0.8799935</c:v>
                </c:pt>
                <c:pt idx="3">
                  <c:v>87.676805</c:v>
                </c:pt>
                <c:pt idx="4">
                  <c:v>9021.888500000001</c:v>
                </c:pt>
              </c:numCache>
            </c:numRef>
          </c:val>
          <c:smooth val="0"/>
        </c:ser>
        <c:ser>
          <c:idx val="2"/>
          <c:order val="2"/>
          <c:tx>
            <c:v>Insert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工作表2!$H$21:$L$21</c:f>
              <c:numCache>
                <c:formatCode>General</c:formatCode>
                <c:ptCount val="5"/>
                <c:pt idx="0">
                  <c:v>8.245E-5</c:v>
                </c:pt>
                <c:pt idx="1">
                  <c:v>0.00405375</c:v>
                </c:pt>
                <c:pt idx="2">
                  <c:v>0.3780098</c:v>
                </c:pt>
                <c:pt idx="3">
                  <c:v>40.885905</c:v>
                </c:pt>
                <c:pt idx="4">
                  <c:v>4260.82</c:v>
                </c:pt>
              </c:numCache>
            </c:numRef>
          </c:val>
          <c:smooth val="0"/>
        </c:ser>
        <c:ser>
          <c:idx val="3"/>
          <c:order val="3"/>
          <c:tx>
            <c:v>Bubble(理论)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工作表2!$O$9:$S$9</c:f>
              <c:numCache>
                <c:formatCode>General</c:formatCode>
                <c:ptCount val="5"/>
                <c:pt idx="0">
                  <c:v>8.799935E-5</c:v>
                </c:pt>
                <c:pt idx="1">
                  <c:v>0.008799935</c:v>
                </c:pt>
                <c:pt idx="2">
                  <c:v>0.8799935</c:v>
                </c:pt>
                <c:pt idx="3">
                  <c:v>87.99935</c:v>
                </c:pt>
                <c:pt idx="4">
                  <c:v>8799.935000000001</c:v>
                </c:pt>
              </c:numCache>
            </c:numRef>
          </c:val>
          <c:smooth val="0"/>
        </c:ser>
        <c:ser>
          <c:idx val="4"/>
          <c:order val="4"/>
          <c:tx>
            <c:v>Insert(理论)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工作表2!$O$10:$S$10</c:f>
              <c:numCache>
                <c:formatCode>General</c:formatCode>
                <c:ptCount val="5"/>
                <c:pt idx="0">
                  <c:v>3.780098E-5</c:v>
                </c:pt>
                <c:pt idx="1">
                  <c:v>0.003780098</c:v>
                </c:pt>
                <c:pt idx="2">
                  <c:v>0.3780098</c:v>
                </c:pt>
                <c:pt idx="3">
                  <c:v>37.80098</c:v>
                </c:pt>
                <c:pt idx="4">
                  <c:v>3780.098</c:v>
                </c:pt>
              </c:numCache>
            </c:numRef>
          </c:val>
          <c:smooth val="0"/>
        </c:ser>
        <c:ser>
          <c:idx val="5"/>
          <c:order val="5"/>
          <c:tx>
            <c:v>Selection(理论)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工作表2!$O$11:$S$11</c:f>
              <c:numCache>
                <c:formatCode>General</c:formatCode>
                <c:ptCount val="5"/>
                <c:pt idx="0">
                  <c:v>1.7521625E-5</c:v>
                </c:pt>
                <c:pt idx="1">
                  <c:v>0.0017521625</c:v>
                </c:pt>
                <c:pt idx="2">
                  <c:v>0.17521625</c:v>
                </c:pt>
                <c:pt idx="3">
                  <c:v>17.521625</c:v>
                </c:pt>
                <c:pt idx="4">
                  <c:v>1752.1625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176432"/>
        <c:axId val="1223178208"/>
      </c:lineChart>
      <c:catAx>
        <c:axId val="122317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178208"/>
        <c:crosses val="autoZero"/>
        <c:auto val="1"/>
        <c:lblAlgn val="ctr"/>
        <c:lblOffset val="100"/>
        <c:noMultiLvlLbl val="0"/>
      </c:catAx>
      <c:valAx>
        <c:axId val="122317820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17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v>Merge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工作表2!$H$46:$L$46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工作表2!$H$39:$L$39</c:f>
              <c:numCache>
                <c:formatCode>General</c:formatCode>
                <c:ptCount val="5"/>
                <c:pt idx="0">
                  <c:v>4.47E-5</c:v>
                </c:pt>
                <c:pt idx="1">
                  <c:v>0.0001811</c:v>
                </c:pt>
                <c:pt idx="2">
                  <c:v>0.0024956</c:v>
                </c:pt>
                <c:pt idx="3">
                  <c:v>0.02646335</c:v>
                </c:pt>
                <c:pt idx="4">
                  <c:v>0.2959137</c:v>
                </c:pt>
              </c:numCache>
            </c:numRef>
          </c:val>
          <c:smooth val="0"/>
        </c:ser>
        <c:ser>
          <c:idx val="2"/>
          <c:order val="1"/>
          <c:tx>
            <c:v>Merge(理论)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工作表2!$H$47:$L$47</c:f>
              <c:numCache>
                <c:formatCode>General</c:formatCode>
                <c:ptCount val="5"/>
                <c:pt idx="0">
                  <c:v>2.4956E-5</c:v>
                </c:pt>
                <c:pt idx="1">
                  <c:v>0.00024956</c:v>
                </c:pt>
                <c:pt idx="2">
                  <c:v>0.0024956</c:v>
                </c:pt>
                <c:pt idx="3">
                  <c:v>0.024956</c:v>
                </c:pt>
                <c:pt idx="4">
                  <c:v>0.24956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508736"/>
        <c:axId val="1258510784"/>
      </c:lineChart>
      <c:catAx>
        <c:axId val="1258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510784"/>
        <c:crosses val="autoZero"/>
        <c:auto val="1"/>
        <c:lblAlgn val="ctr"/>
        <c:lblOffset val="100"/>
        <c:noMultiLvlLbl val="0"/>
      </c:catAx>
      <c:valAx>
        <c:axId val="125851078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50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31311686721953"/>
          <c:y val="0.196575910035743"/>
          <c:w val="0.867077297979457"/>
          <c:h val="0.715685376533877"/>
        </c:manualLayout>
      </c:layout>
      <c:lineChart>
        <c:grouping val="standard"/>
        <c:varyColors val="0"/>
        <c:ser>
          <c:idx val="0"/>
          <c:order val="0"/>
          <c:tx>
            <c:v>Merge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工作表2!$H$36:$L$36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工作表2!$H$37:$L$37</c:f>
              <c:numCache>
                <c:formatCode>General</c:formatCode>
                <c:ptCount val="5"/>
                <c:pt idx="0">
                  <c:v>0.00210685</c:v>
                </c:pt>
                <c:pt idx="1">
                  <c:v>0.00452215</c:v>
                </c:pt>
                <c:pt idx="2">
                  <c:v>0.00662955</c:v>
                </c:pt>
                <c:pt idx="3">
                  <c:v>0.009156</c:v>
                </c:pt>
                <c:pt idx="4">
                  <c:v>0.01204225</c:v>
                </c:pt>
              </c:numCache>
            </c:numRef>
          </c:val>
          <c:smooth val="0"/>
        </c:ser>
        <c:ser>
          <c:idx val="1"/>
          <c:order val="1"/>
          <c:tx>
            <c:v>Quick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工作表2!$H$36:$L$36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工作表2!$H$42:$L$42</c:f>
              <c:numCache>
                <c:formatCode>General</c:formatCode>
                <c:ptCount val="5"/>
                <c:pt idx="0">
                  <c:v>0.0014632</c:v>
                </c:pt>
                <c:pt idx="1">
                  <c:v>0.00371065</c:v>
                </c:pt>
                <c:pt idx="2">
                  <c:v>0.00477245</c:v>
                </c:pt>
                <c:pt idx="3">
                  <c:v>0.0070987</c:v>
                </c:pt>
                <c:pt idx="4">
                  <c:v>0.0087756</c:v>
                </c:pt>
              </c:numCache>
            </c:numRef>
          </c:val>
          <c:smooth val="0"/>
        </c:ser>
        <c:ser>
          <c:idx val="2"/>
          <c:order val="2"/>
          <c:tx>
            <c:v>Merge理论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工作表2!$B$38:$F$38</c:f>
              <c:numCache>
                <c:formatCode>General</c:formatCode>
                <c:ptCount val="5"/>
                <c:pt idx="0">
                  <c:v>0.00210685</c:v>
                </c:pt>
                <c:pt idx="1">
                  <c:v>0.00453081252318233</c:v>
                </c:pt>
                <c:pt idx="2">
                  <c:v>0.00707446718662959</c:v>
                </c:pt>
                <c:pt idx="3">
                  <c:v>0.00969585009272931</c:v>
                </c:pt>
                <c:pt idx="4">
                  <c:v>0.0123750311920442</c:v>
                </c:pt>
              </c:numCache>
            </c:numRef>
          </c:val>
          <c:smooth val="0"/>
        </c:ser>
        <c:ser>
          <c:idx val="3"/>
          <c:order val="3"/>
          <c:tx>
            <c:v>Quick理论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工作表2!$B$40:$F$40</c:f>
              <c:numCache>
                <c:formatCode>General</c:formatCode>
                <c:ptCount val="5"/>
                <c:pt idx="0">
                  <c:v>0.0014632</c:v>
                </c:pt>
                <c:pt idx="1">
                  <c:v>0.00314663354482777</c:v>
                </c:pt>
                <c:pt idx="2">
                  <c:v>0.00491319286492936</c:v>
                </c:pt>
                <c:pt idx="3">
                  <c:v>0.00673373417931107</c:v>
                </c:pt>
                <c:pt idx="4">
                  <c:v>0.00859441613793058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391296"/>
        <c:axId val="1259393168"/>
      </c:lineChart>
      <c:catAx>
        <c:axId val="125939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9393168"/>
        <c:crosses val="autoZero"/>
        <c:auto val="1"/>
        <c:lblAlgn val="ctr"/>
        <c:lblOffset val="100"/>
        <c:noMultiLvlLbl val="0"/>
      </c:catAx>
      <c:valAx>
        <c:axId val="12593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939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Selection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工作表2!$H$26:$L$26</c:f>
              <c:numCache>
                <c:formatCode>General</c:formatCode>
                <c:ptCount val="5"/>
                <c:pt idx="0">
                  <c:v>5.28E-5</c:v>
                </c:pt>
                <c:pt idx="1">
                  <c:v>0.00183915</c:v>
                </c:pt>
                <c:pt idx="2">
                  <c:v>0.17521625</c:v>
                </c:pt>
                <c:pt idx="3">
                  <c:v>17.61875</c:v>
                </c:pt>
                <c:pt idx="4">
                  <c:v>1736.591</c:v>
                </c:pt>
              </c:numCache>
            </c:numRef>
          </c:val>
          <c:smooth val="0"/>
        </c:ser>
        <c:ser>
          <c:idx val="1"/>
          <c:order val="1"/>
          <c:tx>
            <c:v>Bubble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工作表2!$H$16:$L$16</c:f>
              <c:numCache>
                <c:formatCode>General</c:formatCode>
                <c:ptCount val="5"/>
                <c:pt idx="0">
                  <c:v>0.00011535</c:v>
                </c:pt>
                <c:pt idx="1">
                  <c:v>0.00759215</c:v>
                </c:pt>
                <c:pt idx="2">
                  <c:v>0.8799935</c:v>
                </c:pt>
                <c:pt idx="3">
                  <c:v>87.676805</c:v>
                </c:pt>
                <c:pt idx="4">
                  <c:v>9021.888500000001</c:v>
                </c:pt>
              </c:numCache>
            </c:numRef>
          </c:val>
          <c:smooth val="0"/>
        </c:ser>
        <c:ser>
          <c:idx val="2"/>
          <c:order val="2"/>
          <c:tx>
            <c:v>Insert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工作表2!$H$21:$L$21</c:f>
              <c:numCache>
                <c:formatCode>General</c:formatCode>
                <c:ptCount val="5"/>
                <c:pt idx="0">
                  <c:v>8.245E-5</c:v>
                </c:pt>
                <c:pt idx="1">
                  <c:v>0.00405375</c:v>
                </c:pt>
                <c:pt idx="2">
                  <c:v>0.3780098</c:v>
                </c:pt>
                <c:pt idx="3">
                  <c:v>40.885905</c:v>
                </c:pt>
                <c:pt idx="4">
                  <c:v>4260.82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8560864"/>
        <c:axId val="1258564640"/>
      </c:lineChart>
      <c:catAx>
        <c:axId val="12585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564640"/>
        <c:crosses val="autoZero"/>
        <c:auto val="1"/>
        <c:lblAlgn val="ctr"/>
        <c:lblOffset val="100"/>
        <c:noMultiLvlLbl val="0"/>
      </c:catAx>
      <c:valAx>
        <c:axId val="125856464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56086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31010234061"/>
          <c:y val="0.155274429648613"/>
          <c:w val="0.871613849180311"/>
          <c:h val="0.823790838284843"/>
        </c:manualLayout>
      </c:layout>
      <c:lineChart>
        <c:grouping val="standard"/>
        <c:varyColors val="0"/>
        <c:ser>
          <c:idx val="2"/>
          <c:order val="0"/>
          <c:tx>
            <c:v>Insert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工作表2!$O$8:$S$8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工作表2!$H$21:$L$21</c:f>
              <c:numCache>
                <c:formatCode>General</c:formatCode>
                <c:ptCount val="5"/>
                <c:pt idx="0">
                  <c:v>8.245E-5</c:v>
                </c:pt>
                <c:pt idx="1">
                  <c:v>0.00405375</c:v>
                </c:pt>
                <c:pt idx="2">
                  <c:v>0.3780098</c:v>
                </c:pt>
                <c:pt idx="3">
                  <c:v>40.885905</c:v>
                </c:pt>
                <c:pt idx="4">
                  <c:v>4260.82</c:v>
                </c:pt>
              </c:numCache>
            </c:numRef>
          </c:val>
          <c:smooth val="0"/>
        </c:ser>
        <c:ser>
          <c:idx val="4"/>
          <c:order val="1"/>
          <c:tx>
            <c:v>Insert(理论)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工作表2!$O$10:$S$10</c:f>
              <c:numCache>
                <c:formatCode>General</c:formatCode>
                <c:ptCount val="5"/>
                <c:pt idx="0">
                  <c:v>3.780098E-5</c:v>
                </c:pt>
                <c:pt idx="1">
                  <c:v>0.003780098</c:v>
                </c:pt>
                <c:pt idx="2">
                  <c:v>0.3780098</c:v>
                </c:pt>
                <c:pt idx="3">
                  <c:v>37.80098</c:v>
                </c:pt>
                <c:pt idx="4">
                  <c:v>3780.098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192512"/>
        <c:axId val="1223194288"/>
      </c:lineChart>
      <c:catAx>
        <c:axId val="122319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194288"/>
        <c:crosses val="autoZero"/>
        <c:auto val="1"/>
        <c:lblAlgn val="ctr"/>
        <c:lblOffset val="100"/>
        <c:noMultiLvlLbl val="0"/>
      </c:catAx>
      <c:valAx>
        <c:axId val="12231942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19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工作表2!$H$18:$L$18</c:f>
              <c:numCache>
                <c:formatCode>General</c:formatCode>
                <c:ptCount val="5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</c:numCache>
            </c:numRef>
          </c:cat>
          <c:val>
            <c:numRef>
              <c:f>工作表2!$H$19:$L$19</c:f>
              <c:numCache>
                <c:formatCode>General</c:formatCode>
                <c:ptCount val="5"/>
                <c:pt idx="0">
                  <c:v>0.410771</c:v>
                </c:pt>
                <c:pt idx="1">
                  <c:v>1.6665865</c:v>
                </c:pt>
                <c:pt idx="2">
                  <c:v>3.79498</c:v>
                </c:pt>
                <c:pt idx="3">
                  <c:v>6.6102355</c:v>
                </c:pt>
                <c:pt idx="4">
                  <c:v>10.3750545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570720"/>
        <c:axId val="1292573472"/>
      </c:lineChart>
      <c:catAx>
        <c:axId val="12925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73472"/>
        <c:crosses val="autoZero"/>
        <c:auto val="1"/>
        <c:lblAlgn val="ctr"/>
        <c:lblOffset val="100"/>
        <c:noMultiLvlLbl val="0"/>
      </c:catAx>
      <c:valAx>
        <c:axId val="1292573472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7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Quick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工作表2!$H$46:$L$46</c:f>
              <c:numCache>
                <c:formatCode>General</c:formatCode>
                <c:ptCount val="5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</c:numCache>
            </c:numRef>
          </c:cat>
          <c:val>
            <c:numRef>
              <c:f>工作表2!$H$44:$L$44</c:f>
              <c:numCache>
                <c:formatCode>General</c:formatCode>
                <c:ptCount val="5"/>
                <c:pt idx="0">
                  <c:v>3.52E-5</c:v>
                </c:pt>
                <c:pt idx="1">
                  <c:v>0.00017485</c:v>
                </c:pt>
                <c:pt idx="2">
                  <c:v>0.00141265</c:v>
                </c:pt>
                <c:pt idx="3">
                  <c:v>0.0185158</c:v>
                </c:pt>
                <c:pt idx="4">
                  <c:v>0.2124974</c:v>
                </c:pt>
              </c:numCache>
            </c:numRef>
          </c:val>
          <c:smooth val="0"/>
        </c:ser>
        <c:ser>
          <c:idx val="3"/>
          <c:order val="1"/>
          <c:tx>
            <c:v>Quick(理论)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工作表2!$H$48:$L$48</c:f>
              <c:numCache>
                <c:formatCode>General</c:formatCode>
                <c:ptCount val="5"/>
                <c:pt idx="0">
                  <c:v>1.41265E-5</c:v>
                </c:pt>
                <c:pt idx="1">
                  <c:v>0.000141265</c:v>
                </c:pt>
                <c:pt idx="2">
                  <c:v>0.00141265</c:v>
                </c:pt>
                <c:pt idx="3">
                  <c:v>0.0141265</c:v>
                </c:pt>
                <c:pt idx="4">
                  <c:v>0.141265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2585024"/>
        <c:axId val="1292587776"/>
      </c:lineChart>
      <c:catAx>
        <c:axId val="12925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87776"/>
        <c:crosses val="autoZero"/>
        <c:auto val="1"/>
        <c:lblAlgn val="ctr"/>
        <c:lblOffset val="100"/>
        <c:noMultiLvlLbl val="0"/>
      </c:catAx>
      <c:valAx>
        <c:axId val="129258777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5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195385</xdr:colOff>
      <xdr:row>54</xdr:row>
      <xdr:rowOff>2122</xdr:rowOff>
    </xdr:from>
    <xdr:to>
      <xdr:col>25</xdr:col>
      <xdr:colOff>55661</xdr:colOff>
      <xdr:row>77</xdr:row>
      <xdr:rowOff>110958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88092</xdr:colOff>
      <xdr:row>21</xdr:row>
      <xdr:rowOff>55916</xdr:rowOff>
    </xdr:from>
    <xdr:to>
      <xdr:col>5</xdr:col>
      <xdr:colOff>548179</xdr:colOff>
      <xdr:row>34</xdr:row>
      <xdr:rowOff>149364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422547</xdr:colOff>
      <xdr:row>13</xdr:row>
      <xdr:rowOff>62716</xdr:rowOff>
    </xdr:from>
    <xdr:to>
      <xdr:col>21</xdr:col>
      <xdr:colOff>820528</xdr:colOff>
      <xdr:row>31</xdr:row>
      <xdr:rowOff>89838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31399</xdr:colOff>
      <xdr:row>52</xdr:row>
      <xdr:rowOff>76932</xdr:rowOff>
    </xdr:from>
    <xdr:to>
      <xdr:col>14</xdr:col>
      <xdr:colOff>492170</xdr:colOff>
      <xdr:row>65</xdr:row>
      <xdr:rowOff>170377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245978</xdr:colOff>
      <xdr:row>19</xdr:row>
      <xdr:rowOff>197487</xdr:rowOff>
    </xdr:from>
    <xdr:to>
      <xdr:col>11</xdr:col>
      <xdr:colOff>702236</xdr:colOff>
      <xdr:row>33</xdr:row>
      <xdr:rowOff>87108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211669</xdr:colOff>
      <xdr:row>13</xdr:row>
      <xdr:rowOff>39196</xdr:rowOff>
    </xdr:from>
    <xdr:to>
      <xdr:col>19</xdr:col>
      <xdr:colOff>609650</xdr:colOff>
      <xdr:row>31</xdr:row>
      <xdr:rowOff>66318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344938</xdr:colOff>
      <xdr:row>25</xdr:row>
      <xdr:rowOff>70556</xdr:rowOff>
    </xdr:from>
    <xdr:to>
      <xdr:col>20</xdr:col>
      <xdr:colOff>742919</xdr:colOff>
      <xdr:row>43</xdr:row>
      <xdr:rowOff>97678</xdr:rowOff>
    </xdr:to>
    <xdr:graphicFrame macro="">
      <xdr:nvGraphicFramePr>
        <xdr:cNvPr id="11" name="图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144248</xdr:colOff>
      <xdr:row>22</xdr:row>
      <xdr:rowOff>12072</xdr:rowOff>
    </xdr:from>
    <xdr:to>
      <xdr:col>18</xdr:col>
      <xdr:colOff>600507</xdr:colOff>
      <xdr:row>35</xdr:row>
      <xdr:rowOff>105519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623860</xdr:colOff>
      <xdr:row>51</xdr:row>
      <xdr:rowOff>133684</xdr:rowOff>
    </xdr:from>
    <xdr:to>
      <xdr:col>8</xdr:col>
      <xdr:colOff>260245</xdr:colOff>
      <xdr:row>65</xdr:row>
      <xdr:rowOff>26603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"/>
  <sheetViews>
    <sheetView zoomScale="119" zoomScaleNormal="119" zoomScalePageLayoutView="119" workbookViewId="0">
      <selection activeCell="L21" sqref="L21"/>
    </sheetView>
  </sheetViews>
  <sheetFormatPr baseColWidth="10" defaultRowHeight="16" x14ac:dyDescent="0.2"/>
  <cols>
    <col min="2" max="2" width="10.83203125" style="2"/>
    <col min="5" max="5" width="10.83203125" style="2"/>
    <col min="8" max="8" width="10.83203125" style="2"/>
    <col min="11" max="11" width="10.83203125" style="2"/>
    <col min="14" max="14" width="10.83203125" style="2"/>
    <col min="16" max="16" width="42.1640625" customWidth="1"/>
  </cols>
  <sheetData>
    <row r="1" spans="1:16" x14ac:dyDescent="0.2">
      <c r="A1" s="7" t="s">
        <v>194</v>
      </c>
      <c r="B1" s="7"/>
      <c r="C1" s="7"/>
      <c r="D1" s="8" t="s">
        <v>375</v>
      </c>
      <c r="E1" s="8"/>
      <c r="F1" s="8"/>
      <c r="G1" s="8" t="s">
        <v>534</v>
      </c>
      <c r="H1" s="8"/>
      <c r="I1" s="8"/>
      <c r="J1" s="8" t="s">
        <v>681</v>
      </c>
      <c r="K1" s="8"/>
      <c r="L1" s="8"/>
      <c r="M1" s="8" t="s">
        <v>853</v>
      </c>
      <c r="N1" s="8"/>
      <c r="O1" s="8"/>
      <c r="P1" s="4"/>
    </row>
    <row r="2" spans="1:16" x14ac:dyDescent="0.2">
      <c r="A2" s="4" t="s">
        <v>0</v>
      </c>
      <c r="B2" s="3"/>
      <c r="C2" s="4" t="s">
        <v>1</v>
      </c>
      <c r="D2" s="4" t="s">
        <v>0</v>
      </c>
      <c r="E2" s="3"/>
      <c r="F2" s="4" t="s">
        <v>1</v>
      </c>
      <c r="G2" s="4" t="s">
        <v>0</v>
      </c>
      <c r="H2" s="3"/>
      <c r="I2" s="4" t="s">
        <v>1</v>
      </c>
      <c r="J2" s="4" t="s">
        <v>0</v>
      </c>
      <c r="K2" s="3"/>
      <c r="L2" s="4" t="s">
        <v>1</v>
      </c>
      <c r="M2" s="4" t="s">
        <v>0</v>
      </c>
      <c r="N2" s="3"/>
      <c r="O2" s="4" t="s">
        <v>1</v>
      </c>
      <c r="P2" s="4"/>
    </row>
    <row r="3" spans="1:16" x14ac:dyDescent="0.2">
      <c r="A3" s="4">
        <v>10000</v>
      </c>
      <c r="B3" s="3">
        <f>SUBSTITUTE(C3,"s","")*1</f>
        <v>0.16763900000000001</v>
      </c>
      <c r="C3" s="4" t="s">
        <v>854</v>
      </c>
      <c r="D3" s="4">
        <v>10000</v>
      </c>
      <c r="E3" s="3">
        <f>SUBSTITUTE(F3,"s","")*1</f>
        <v>0.849186</v>
      </c>
      <c r="F3" s="4" t="s">
        <v>195</v>
      </c>
      <c r="G3" s="4">
        <v>10000</v>
      </c>
      <c r="H3" s="3">
        <f>SUBSTITUTE(I3,"s","")*1</f>
        <v>1.9250000000000001E-3</v>
      </c>
      <c r="I3" s="4" t="s">
        <v>376</v>
      </c>
      <c r="J3" s="4">
        <v>10000</v>
      </c>
      <c r="K3" s="3">
        <f>SUBSTITUTE(L3,"s","")*1</f>
        <v>1.4239999999999999E-3</v>
      </c>
      <c r="L3" s="4" t="s">
        <v>535</v>
      </c>
      <c r="M3" s="4">
        <v>10000</v>
      </c>
      <c r="N3" s="3">
        <f>SUBSTITUTE(O3,"s","")*1</f>
        <v>0.41623199999999999</v>
      </c>
      <c r="O3" s="4" t="s">
        <v>682</v>
      </c>
      <c r="P3" s="4"/>
    </row>
    <row r="4" spans="1:16" x14ac:dyDescent="0.2">
      <c r="A4" s="4">
        <v>10000</v>
      </c>
      <c r="B4" s="3">
        <f t="shared" ref="B4:B67" si="0">SUBSTITUTE(C4,"s","")*1</f>
        <v>0.17386599999999999</v>
      </c>
      <c r="C4" s="4" t="s">
        <v>2</v>
      </c>
      <c r="D4" s="4">
        <v>10000</v>
      </c>
      <c r="E4" s="3">
        <f t="shared" ref="E4:E67" si="1">SUBSTITUTE(F4,"s","")*1</f>
        <v>0.80854400000000004</v>
      </c>
      <c r="F4" s="4" t="s">
        <v>196</v>
      </c>
      <c r="G4" s="4">
        <v>10000</v>
      </c>
      <c r="H4" s="3">
        <f t="shared" ref="H4:H67" si="2">SUBSTITUTE(I4,"s","")*1</f>
        <v>1.9E-3</v>
      </c>
      <c r="I4" s="4" t="s">
        <v>377</v>
      </c>
      <c r="J4" s="4">
        <v>10000</v>
      </c>
      <c r="K4" s="3">
        <f t="shared" ref="K4:K67" si="3">SUBSTITUTE(L4,"s","")*1</f>
        <v>1.4170000000000001E-3</v>
      </c>
      <c r="L4" s="4" t="s">
        <v>536</v>
      </c>
      <c r="M4" s="4">
        <v>10000</v>
      </c>
      <c r="N4" s="3">
        <f t="shared" ref="N4:N67" si="4">SUBSTITUTE(O4,"s","")*1</f>
        <v>0.39225100000000002</v>
      </c>
      <c r="O4" s="4" t="s">
        <v>683</v>
      </c>
      <c r="P4" s="4"/>
    </row>
    <row r="5" spans="1:16" x14ac:dyDescent="0.2">
      <c r="A5" s="4">
        <v>10000</v>
      </c>
      <c r="B5" s="3">
        <f t="shared" si="0"/>
        <v>0.16734499999999999</v>
      </c>
      <c r="C5" s="4" t="s">
        <v>3</v>
      </c>
      <c r="D5" s="4">
        <v>10000</v>
      </c>
      <c r="E5" s="3">
        <f t="shared" si="1"/>
        <v>0.80722799999999995</v>
      </c>
      <c r="F5" s="4" t="s">
        <v>197</v>
      </c>
      <c r="G5" s="4">
        <v>10000</v>
      </c>
      <c r="H5" s="3">
        <f t="shared" si="2"/>
        <v>2.441E-3</v>
      </c>
      <c r="I5" s="4" t="s">
        <v>378</v>
      </c>
      <c r="J5" s="4">
        <v>10000</v>
      </c>
      <c r="K5" s="3">
        <f t="shared" si="3"/>
        <v>1.451E-3</v>
      </c>
      <c r="L5" s="4" t="s">
        <v>537</v>
      </c>
      <c r="M5" s="4">
        <v>10000</v>
      </c>
      <c r="N5" s="3">
        <f t="shared" si="4"/>
        <v>0.43893500000000002</v>
      </c>
      <c r="O5" s="4" t="s">
        <v>684</v>
      </c>
      <c r="P5" s="4"/>
    </row>
    <row r="6" spans="1:16" x14ac:dyDescent="0.2">
      <c r="A6" s="4">
        <v>10000</v>
      </c>
      <c r="B6" s="3">
        <f t="shared" si="0"/>
        <v>0.17285900000000001</v>
      </c>
      <c r="C6" s="4" t="s">
        <v>4</v>
      </c>
      <c r="D6" s="4">
        <v>10000</v>
      </c>
      <c r="E6" s="3">
        <f t="shared" si="1"/>
        <v>0.85334900000000002</v>
      </c>
      <c r="F6" s="4" t="s">
        <v>198</v>
      </c>
      <c r="G6" s="4">
        <v>10000</v>
      </c>
      <c r="H6" s="3">
        <f t="shared" si="2"/>
        <v>2.5560000000000001E-3</v>
      </c>
      <c r="I6" s="4" t="s">
        <v>379</v>
      </c>
      <c r="J6" s="4">
        <v>10000</v>
      </c>
      <c r="K6" s="3">
        <f t="shared" si="3"/>
        <v>1.4289999999999999E-3</v>
      </c>
      <c r="L6" s="4" t="s">
        <v>538</v>
      </c>
      <c r="M6" s="4">
        <v>10000</v>
      </c>
      <c r="N6" s="3">
        <f t="shared" si="4"/>
        <v>0.40492600000000001</v>
      </c>
      <c r="O6" s="4" t="s">
        <v>685</v>
      </c>
      <c r="P6" s="4"/>
    </row>
    <row r="7" spans="1:16" x14ac:dyDescent="0.2">
      <c r="A7" s="4">
        <v>10000</v>
      </c>
      <c r="B7" s="3">
        <f t="shared" si="0"/>
        <v>0.17377899999999999</v>
      </c>
      <c r="C7" s="4" t="s">
        <v>5</v>
      </c>
      <c r="D7" s="4">
        <v>10000</v>
      </c>
      <c r="E7" s="3">
        <f t="shared" si="1"/>
        <v>0.80546099999999998</v>
      </c>
      <c r="F7" s="4" t="s">
        <v>199</v>
      </c>
      <c r="G7" s="4">
        <v>10000</v>
      </c>
      <c r="H7" s="3">
        <f t="shared" si="2"/>
        <v>2.15E-3</v>
      </c>
      <c r="I7" s="4" t="s">
        <v>115</v>
      </c>
      <c r="J7" s="4">
        <v>10000</v>
      </c>
      <c r="K7" s="3">
        <f t="shared" si="3"/>
        <v>1.47E-3</v>
      </c>
      <c r="L7" s="4" t="s">
        <v>539</v>
      </c>
      <c r="M7" s="4">
        <v>10000</v>
      </c>
      <c r="N7" s="3">
        <f t="shared" si="4"/>
        <v>0.49293900000000002</v>
      </c>
      <c r="O7" s="4" t="s">
        <v>686</v>
      </c>
      <c r="P7" s="4"/>
    </row>
    <row r="8" spans="1:16" x14ac:dyDescent="0.2">
      <c r="A8" s="4">
        <v>10000</v>
      </c>
      <c r="B8" s="3">
        <f t="shared" si="0"/>
        <v>0.18307399999999999</v>
      </c>
      <c r="C8" s="4" t="s">
        <v>6</v>
      </c>
      <c r="D8" s="4">
        <v>10000</v>
      </c>
      <c r="E8" s="3">
        <f t="shared" si="1"/>
        <v>0.81427000000000005</v>
      </c>
      <c r="F8" s="4" t="s">
        <v>200</v>
      </c>
      <c r="G8" s="4">
        <v>10000</v>
      </c>
      <c r="H8" s="3">
        <f t="shared" si="2"/>
        <v>1.9550000000000001E-3</v>
      </c>
      <c r="I8" s="4" t="s">
        <v>380</v>
      </c>
      <c r="J8" s="4">
        <v>10000</v>
      </c>
      <c r="K8" s="3">
        <f t="shared" si="3"/>
        <v>1.4599999999999999E-3</v>
      </c>
      <c r="L8" s="4" t="s">
        <v>540</v>
      </c>
      <c r="M8" s="4">
        <v>10000</v>
      </c>
      <c r="N8" s="3">
        <f t="shared" si="4"/>
        <v>0.413657</v>
      </c>
      <c r="O8" s="4" t="s">
        <v>687</v>
      </c>
      <c r="P8" s="4"/>
    </row>
    <row r="9" spans="1:16" x14ac:dyDescent="0.2">
      <c r="A9" s="4">
        <v>10000</v>
      </c>
      <c r="B9" s="3">
        <f t="shared" si="0"/>
        <v>0.17638499999999999</v>
      </c>
      <c r="C9" s="4" t="s">
        <v>7</v>
      </c>
      <c r="D9" s="4">
        <v>10000</v>
      </c>
      <c r="E9" s="3">
        <f t="shared" si="1"/>
        <v>0.79764800000000002</v>
      </c>
      <c r="F9" s="4" t="s">
        <v>201</v>
      </c>
      <c r="G9" s="4">
        <v>10000</v>
      </c>
      <c r="H9" s="3">
        <f t="shared" si="2"/>
        <v>2.081E-3</v>
      </c>
      <c r="I9" s="4" t="s">
        <v>381</v>
      </c>
      <c r="J9" s="4">
        <v>10000</v>
      </c>
      <c r="K9" s="3">
        <f t="shared" si="3"/>
        <v>1.405E-3</v>
      </c>
      <c r="L9" s="4" t="s">
        <v>541</v>
      </c>
      <c r="M9" s="4">
        <v>10000</v>
      </c>
      <c r="N9" s="3">
        <f t="shared" si="4"/>
        <v>0.39594099999999999</v>
      </c>
      <c r="O9" s="4" t="s">
        <v>688</v>
      </c>
      <c r="P9" s="4"/>
    </row>
    <row r="10" spans="1:16" x14ac:dyDescent="0.2">
      <c r="A10" s="4">
        <v>10000</v>
      </c>
      <c r="B10" s="3">
        <f t="shared" si="0"/>
        <v>0.168437</v>
      </c>
      <c r="C10" s="4" t="s">
        <v>8</v>
      </c>
      <c r="D10" s="4">
        <v>10000</v>
      </c>
      <c r="E10" s="3">
        <f t="shared" si="1"/>
        <v>0.87658599999999998</v>
      </c>
      <c r="F10" s="4" t="s">
        <v>202</v>
      </c>
      <c r="G10" s="4">
        <v>10000</v>
      </c>
      <c r="H10" s="3">
        <f t="shared" si="2"/>
        <v>2.0890000000000001E-3</v>
      </c>
      <c r="I10" s="4" t="s">
        <v>382</v>
      </c>
      <c r="J10" s="4">
        <v>10000</v>
      </c>
      <c r="K10" s="3">
        <f t="shared" si="3"/>
        <v>1.495E-3</v>
      </c>
      <c r="L10" s="4" t="s">
        <v>542</v>
      </c>
      <c r="M10" s="4">
        <v>10000</v>
      </c>
      <c r="N10" s="3">
        <f t="shared" si="4"/>
        <v>0.40735100000000002</v>
      </c>
      <c r="O10" s="4" t="s">
        <v>689</v>
      </c>
      <c r="P10" s="4"/>
    </row>
    <row r="11" spans="1:16" x14ac:dyDescent="0.2">
      <c r="A11" s="4">
        <v>10000</v>
      </c>
      <c r="B11" s="3">
        <f t="shared" si="0"/>
        <v>0.169826</v>
      </c>
      <c r="C11" s="4" t="s">
        <v>9</v>
      </c>
      <c r="D11" s="4">
        <v>10000</v>
      </c>
      <c r="E11" s="3">
        <f t="shared" si="1"/>
        <v>0.88553499999999996</v>
      </c>
      <c r="F11" s="4" t="s">
        <v>203</v>
      </c>
      <c r="G11" s="4">
        <v>10000</v>
      </c>
      <c r="H11" s="3">
        <f t="shared" si="2"/>
        <v>1.897E-3</v>
      </c>
      <c r="I11" s="4" t="s">
        <v>383</v>
      </c>
      <c r="J11" s="4">
        <v>10000</v>
      </c>
      <c r="K11" s="3">
        <f t="shared" si="3"/>
        <v>1.4530000000000001E-3</v>
      </c>
      <c r="L11" s="4" t="s">
        <v>543</v>
      </c>
      <c r="M11" s="4">
        <v>10000</v>
      </c>
      <c r="N11" s="3">
        <f t="shared" si="4"/>
        <v>0.45627699999999999</v>
      </c>
      <c r="O11" s="4" t="s">
        <v>690</v>
      </c>
      <c r="P11" s="4"/>
    </row>
    <row r="12" spans="1:16" x14ac:dyDescent="0.2">
      <c r="A12" s="4">
        <v>10000</v>
      </c>
      <c r="B12" s="3">
        <f t="shared" si="0"/>
        <v>0.16771800000000001</v>
      </c>
      <c r="C12" s="4" t="s">
        <v>10</v>
      </c>
      <c r="D12" s="4">
        <v>10000</v>
      </c>
      <c r="E12" s="3">
        <f t="shared" si="1"/>
        <v>0.93033100000000002</v>
      </c>
      <c r="F12" s="4" t="s">
        <v>204</v>
      </c>
      <c r="G12" s="4">
        <v>10000</v>
      </c>
      <c r="H12" s="3">
        <f t="shared" si="2"/>
        <v>2.062E-3</v>
      </c>
      <c r="I12" s="4" t="s">
        <v>384</v>
      </c>
      <c r="J12" s="4">
        <v>10000</v>
      </c>
      <c r="K12" s="3">
        <f t="shared" si="3"/>
        <v>1.4059999999999999E-3</v>
      </c>
      <c r="L12" s="4" t="s">
        <v>544</v>
      </c>
      <c r="M12" s="4">
        <v>10000</v>
      </c>
      <c r="N12" s="3">
        <f t="shared" si="4"/>
        <v>0.40923399999999999</v>
      </c>
      <c r="O12" s="4" t="s">
        <v>691</v>
      </c>
      <c r="P12" s="4"/>
    </row>
    <row r="13" spans="1:16" x14ac:dyDescent="0.2">
      <c r="A13" s="4">
        <v>10000</v>
      </c>
      <c r="B13" s="3">
        <f t="shared" si="0"/>
        <v>0.17085600000000001</v>
      </c>
      <c r="C13" s="4" t="s">
        <v>11</v>
      </c>
      <c r="D13" s="4">
        <v>10000</v>
      </c>
      <c r="E13" s="3">
        <f t="shared" si="1"/>
        <v>0.90070300000000003</v>
      </c>
      <c r="F13" s="4" t="s">
        <v>205</v>
      </c>
      <c r="G13" s="4">
        <v>10000</v>
      </c>
      <c r="H13" s="3">
        <f t="shared" si="2"/>
        <v>1.9220000000000001E-3</v>
      </c>
      <c r="I13" s="4" t="s">
        <v>385</v>
      </c>
      <c r="J13" s="4">
        <v>10000</v>
      </c>
      <c r="K13" s="3">
        <f t="shared" si="3"/>
        <v>1.482E-3</v>
      </c>
      <c r="L13" s="4" t="s">
        <v>545</v>
      </c>
      <c r="M13" s="4">
        <v>10000</v>
      </c>
      <c r="N13" s="3">
        <f t="shared" si="4"/>
        <v>0.413047</v>
      </c>
      <c r="O13" s="4" t="s">
        <v>692</v>
      </c>
      <c r="P13" s="4"/>
    </row>
    <row r="14" spans="1:16" x14ac:dyDescent="0.2">
      <c r="A14" s="4">
        <v>10000</v>
      </c>
      <c r="B14" s="3">
        <f t="shared" si="0"/>
        <v>0.16939100000000001</v>
      </c>
      <c r="C14" s="4" t="s">
        <v>12</v>
      </c>
      <c r="D14" s="4">
        <v>10000</v>
      </c>
      <c r="E14" s="3">
        <f t="shared" si="1"/>
        <v>0.86053400000000002</v>
      </c>
      <c r="F14" s="4" t="s">
        <v>206</v>
      </c>
      <c r="G14" s="4">
        <v>10000</v>
      </c>
      <c r="H14" s="3">
        <f t="shared" si="2"/>
        <v>2.0200000000000001E-3</v>
      </c>
      <c r="I14" s="4" t="s">
        <v>386</v>
      </c>
      <c r="J14" s="4">
        <v>10000</v>
      </c>
      <c r="K14" s="3">
        <f t="shared" si="3"/>
        <v>1.444E-3</v>
      </c>
      <c r="L14" s="4" t="s">
        <v>546</v>
      </c>
      <c r="M14" s="4">
        <v>10000</v>
      </c>
      <c r="N14" s="3">
        <f t="shared" si="4"/>
        <v>0.39385900000000001</v>
      </c>
      <c r="O14" s="4" t="s">
        <v>693</v>
      </c>
      <c r="P14" s="4"/>
    </row>
    <row r="15" spans="1:16" x14ac:dyDescent="0.2">
      <c r="A15" s="4">
        <v>10000</v>
      </c>
      <c r="B15" s="3">
        <f t="shared" si="0"/>
        <v>0.167236</v>
      </c>
      <c r="C15" s="4" t="s">
        <v>13</v>
      </c>
      <c r="D15" s="4">
        <v>10000</v>
      </c>
      <c r="E15" s="3">
        <f t="shared" si="1"/>
        <v>0.87341400000000002</v>
      </c>
      <c r="F15" s="4" t="s">
        <v>207</v>
      </c>
      <c r="G15" s="4">
        <v>10000</v>
      </c>
      <c r="H15" s="3">
        <f t="shared" si="2"/>
        <v>1.872E-3</v>
      </c>
      <c r="I15" s="4" t="s">
        <v>387</v>
      </c>
      <c r="J15" s="4">
        <v>10000</v>
      </c>
      <c r="K15" s="3">
        <f t="shared" si="3"/>
        <v>1.4170000000000001E-3</v>
      </c>
      <c r="L15" s="4" t="s">
        <v>536</v>
      </c>
      <c r="M15" s="4">
        <v>10000</v>
      </c>
      <c r="N15" s="3">
        <f t="shared" si="4"/>
        <v>0.40206399999999998</v>
      </c>
      <c r="O15" s="4" t="s">
        <v>694</v>
      </c>
      <c r="P15" s="4"/>
    </row>
    <row r="16" spans="1:16" x14ac:dyDescent="0.2">
      <c r="A16" s="4">
        <v>10000</v>
      </c>
      <c r="B16" s="3">
        <f t="shared" si="0"/>
        <v>0.167542</v>
      </c>
      <c r="C16" s="4" t="s">
        <v>14</v>
      </c>
      <c r="D16" s="4">
        <v>10000</v>
      </c>
      <c r="E16" s="3">
        <f t="shared" si="1"/>
        <v>0.86456</v>
      </c>
      <c r="F16" s="4" t="s">
        <v>208</v>
      </c>
      <c r="G16" s="4">
        <v>10000</v>
      </c>
      <c r="H16" s="3">
        <f t="shared" si="2"/>
        <v>2.117E-3</v>
      </c>
      <c r="I16" s="4" t="s">
        <v>388</v>
      </c>
      <c r="J16" s="4">
        <v>10000</v>
      </c>
      <c r="K16" s="3">
        <f t="shared" si="3"/>
        <v>1.405E-3</v>
      </c>
      <c r="L16" s="4" t="s">
        <v>541</v>
      </c>
      <c r="M16" s="4">
        <v>10000</v>
      </c>
      <c r="N16" s="3">
        <f t="shared" si="4"/>
        <v>0.39234400000000003</v>
      </c>
      <c r="O16" s="4" t="s">
        <v>695</v>
      </c>
      <c r="P16" s="4"/>
    </row>
    <row r="17" spans="1:16" x14ac:dyDescent="0.2">
      <c r="A17" s="4">
        <v>10000</v>
      </c>
      <c r="B17" s="3">
        <f t="shared" si="0"/>
        <v>0.16681399999999999</v>
      </c>
      <c r="C17" s="4" t="s">
        <v>15</v>
      </c>
      <c r="D17" s="4">
        <v>10000</v>
      </c>
      <c r="E17" s="3">
        <f t="shared" si="1"/>
        <v>1.1213900000000001</v>
      </c>
      <c r="F17" s="4" t="s">
        <v>209</v>
      </c>
      <c r="G17" s="4">
        <v>10000</v>
      </c>
      <c r="H17" s="3">
        <f t="shared" si="2"/>
        <v>1.8649999999999999E-3</v>
      </c>
      <c r="I17" s="4" t="s">
        <v>389</v>
      </c>
      <c r="J17" s="4">
        <v>10000</v>
      </c>
      <c r="K17" s="3">
        <f t="shared" si="3"/>
        <v>1.5039999999999999E-3</v>
      </c>
      <c r="L17" s="4" t="s">
        <v>547</v>
      </c>
      <c r="M17" s="4">
        <v>10000</v>
      </c>
      <c r="N17" s="3">
        <f t="shared" si="4"/>
        <v>0.38805299999999998</v>
      </c>
      <c r="O17" s="4" t="s">
        <v>696</v>
      </c>
      <c r="P17" s="4"/>
    </row>
    <row r="18" spans="1:16" x14ac:dyDescent="0.2">
      <c r="A18" s="4">
        <v>10000</v>
      </c>
      <c r="B18" s="3">
        <f t="shared" si="0"/>
        <v>0.17014699999999999</v>
      </c>
      <c r="C18" s="4" t="s">
        <v>16</v>
      </c>
      <c r="D18" s="4">
        <v>10000</v>
      </c>
      <c r="E18" s="3">
        <f t="shared" si="1"/>
        <v>1.16658</v>
      </c>
      <c r="F18" s="4" t="s">
        <v>210</v>
      </c>
      <c r="G18" s="4">
        <v>10000</v>
      </c>
      <c r="H18" s="3">
        <f t="shared" si="2"/>
        <v>2.134E-3</v>
      </c>
      <c r="I18" s="4" t="s">
        <v>390</v>
      </c>
      <c r="J18" s="4">
        <v>10000</v>
      </c>
      <c r="K18" s="3">
        <f t="shared" si="3"/>
        <v>1.5250000000000001E-3</v>
      </c>
      <c r="L18" s="4" t="s">
        <v>548</v>
      </c>
      <c r="M18" s="4">
        <v>10000</v>
      </c>
      <c r="N18" s="3">
        <f t="shared" si="4"/>
        <v>0.39607700000000001</v>
      </c>
      <c r="O18" s="4" t="s">
        <v>697</v>
      </c>
      <c r="P18" s="4"/>
    </row>
    <row r="19" spans="1:16" x14ac:dyDescent="0.2">
      <c r="A19" s="4">
        <v>10000</v>
      </c>
      <c r="B19" s="3">
        <f t="shared" si="0"/>
        <v>0.167183</v>
      </c>
      <c r="C19" s="4" t="s">
        <v>17</v>
      </c>
      <c r="D19" s="4">
        <v>10000</v>
      </c>
      <c r="E19" s="3">
        <f t="shared" si="1"/>
        <v>0.90438399999999997</v>
      </c>
      <c r="F19" s="4" t="s">
        <v>211</v>
      </c>
      <c r="G19" s="4">
        <v>10000</v>
      </c>
      <c r="H19" s="3">
        <f t="shared" si="2"/>
        <v>2.2330000000000002E-3</v>
      </c>
      <c r="I19" s="4" t="s">
        <v>391</v>
      </c>
      <c r="J19" s="4">
        <v>10000</v>
      </c>
      <c r="K19" s="3">
        <f t="shared" si="3"/>
        <v>1.6050000000000001E-3</v>
      </c>
      <c r="L19" s="4" t="s">
        <v>549</v>
      </c>
      <c r="M19" s="4">
        <v>10000</v>
      </c>
      <c r="N19" s="3">
        <f t="shared" si="4"/>
        <v>0.39077699999999999</v>
      </c>
      <c r="O19" s="4" t="s">
        <v>698</v>
      </c>
      <c r="P19" s="4"/>
    </row>
    <row r="20" spans="1:16" x14ac:dyDescent="0.2">
      <c r="A20" s="4">
        <v>10000</v>
      </c>
      <c r="B20" s="3">
        <f t="shared" si="0"/>
        <v>0.16994200000000001</v>
      </c>
      <c r="C20" s="4" t="s">
        <v>18</v>
      </c>
      <c r="D20" s="4">
        <v>10000</v>
      </c>
      <c r="E20" s="3">
        <f t="shared" si="1"/>
        <v>0.90696699999999997</v>
      </c>
      <c r="F20" s="4" t="s">
        <v>212</v>
      </c>
      <c r="G20" s="4">
        <v>10000</v>
      </c>
      <c r="H20" s="3">
        <f t="shared" si="2"/>
        <v>2.1250000000000002E-3</v>
      </c>
      <c r="I20" s="4" t="s">
        <v>392</v>
      </c>
      <c r="J20" s="4">
        <v>10000</v>
      </c>
      <c r="K20" s="3">
        <f t="shared" si="3"/>
        <v>1.4239999999999999E-3</v>
      </c>
      <c r="L20" s="4" t="s">
        <v>535</v>
      </c>
      <c r="M20" s="4">
        <v>10000</v>
      </c>
      <c r="N20" s="3">
        <f t="shared" si="4"/>
        <v>0.41632999999999998</v>
      </c>
      <c r="O20" s="4" t="s">
        <v>699</v>
      </c>
      <c r="P20" s="4"/>
    </row>
    <row r="21" spans="1:16" x14ac:dyDescent="0.2">
      <c r="A21" s="4">
        <v>10000</v>
      </c>
      <c r="B21" s="3">
        <f t="shared" si="0"/>
        <v>0.16930300000000001</v>
      </c>
      <c r="C21" s="4" t="s">
        <v>19</v>
      </c>
      <c r="D21" s="4">
        <v>10000</v>
      </c>
      <c r="E21" s="3">
        <f t="shared" si="1"/>
        <v>0.90938099999999999</v>
      </c>
      <c r="F21" s="4" t="s">
        <v>213</v>
      </c>
      <c r="G21" s="4">
        <v>10000</v>
      </c>
      <c r="H21" s="3">
        <f t="shared" si="2"/>
        <v>2.1410000000000001E-3</v>
      </c>
      <c r="I21" s="4" t="s">
        <v>393</v>
      </c>
      <c r="J21" s="4">
        <v>10000</v>
      </c>
      <c r="K21" s="3">
        <f t="shared" si="3"/>
        <v>1.562E-3</v>
      </c>
      <c r="L21" s="4" t="s">
        <v>550</v>
      </c>
      <c r="M21" s="4">
        <v>10000</v>
      </c>
      <c r="N21" s="3">
        <f t="shared" si="4"/>
        <v>0.398953</v>
      </c>
      <c r="O21" s="4" t="s">
        <v>700</v>
      </c>
      <c r="P21" s="4"/>
    </row>
    <row r="22" spans="1:16" x14ac:dyDescent="0.2">
      <c r="A22" s="4">
        <v>10000</v>
      </c>
      <c r="B22" s="3">
        <f t="shared" si="0"/>
        <v>0.16739100000000001</v>
      </c>
      <c r="C22" s="4" t="s">
        <v>20</v>
      </c>
      <c r="D22" s="4">
        <v>10000</v>
      </c>
      <c r="E22" s="3">
        <f t="shared" si="1"/>
        <v>0.867761</v>
      </c>
      <c r="F22" s="4" t="s">
        <v>214</v>
      </c>
      <c r="G22" s="4">
        <v>10000</v>
      </c>
      <c r="H22" s="3">
        <f t="shared" si="2"/>
        <v>2.6519999999999998E-3</v>
      </c>
      <c r="I22" s="4" t="s">
        <v>394</v>
      </c>
      <c r="J22" s="4">
        <v>10000</v>
      </c>
      <c r="K22" s="3">
        <f t="shared" si="3"/>
        <v>1.4859999999999999E-3</v>
      </c>
      <c r="L22" s="4" t="s">
        <v>551</v>
      </c>
      <c r="M22" s="4">
        <v>10000</v>
      </c>
      <c r="N22" s="3">
        <f t="shared" si="4"/>
        <v>0.396173</v>
      </c>
      <c r="O22" s="4" t="s">
        <v>701</v>
      </c>
      <c r="P22" s="4"/>
    </row>
    <row r="23" spans="1:16" x14ac:dyDescent="0.2">
      <c r="A23" s="4">
        <v>10000</v>
      </c>
      <c r="B23" s="3">
        <f>AVERAGE(B3:B22)</f>
        <v>0.17033665000000001</v>
      </c>
      <c r="C23" s="4"/>
      <c r="D23" s="4">
        <v>10000</v>
      </c>
      <c r="E23" s="3">
        <f>AVERAGE(E3:E22)</f>
        <v>0.89019060000000005</v>
      </c>
      <c r="F23" s="4" t="s">
        <v>1</v>
      </c>
      <c r="G23" s="4">
        <v>10000</v>
      </c>
      <c r="H23" s="3">
        <f>AVERAGE(H3:H22)</f>
        <v>2.1068499999999995E-3</v>
      </c>
      <c r="I23" s="4" t="s">
        <v>1</v>
      </c>
      <c r="J23" s="4">
        <v>10000</v>
      </c>
      <c r="K23" s="3">
        <f>AVERAGE(K3:K22)</f>
        <v>1.4632E-3</v>
      </c>
      <c r="L23" s="4" t="s">
        <v>1</v>
      </c>
      <c r="M23" s="4">
        <v>10000</v>
      </c>
      <c r="N23" s="3">
        <f>AVERAGE(N3:N22)</f>
        <v>0.410771</v>
      </c>
      <c r="O23" s="4" t="s">
        <v>1</v>
      </c>
      <c r="P23" s="4"/>
    </row>
    <row r="24" spans="1:16" x14ac:dyDescent="0.2">
      <c r="A24" s="4">
        <v>20000</v>
      </c>
      <c r="B24" s="3">
        <f t="shared" si="0"/>
        <v>0.70549300000000004</v>
      </c>
      <c r="C24" s="4" t="s">
        <v>21</v>
      </c>
      <c r="D24" s="4">
        <v>20000</v>
      </c>
      <c r="E24" s="3">
        <f t="shared" si="1"/>
        <v>3.4622999999999999</v>
      </c>
      <c r="F24" s="4" t="s">
        <v>215</v>
      </c>
      <c r="G24" s="4">
        <v>20000</v>
      </c>
      <c r="H24" s="3">
        <f t="shared" si="2"/>
        <v>4.1460000000000004E-3</v>
      </c>
      <c r="I24" s="4" t="s">
        <v>395</v>
      </c>
      <c r="J24" s="4">
        <v>20000</v>
      </c>
      <c r="K24" s="3">
        <f t="shared" si="3"/>
        <v>3.4759999999999999E-3</v>
      </c>
      <c r="L24" s="4" t="s">
        <v>552</v>
      </c>
      <c r="M24" s="4">
        <v>20000</v>
      </c>
      <c r="N24" s="3">
        <f t="shared" si="4"/>
        <v>1.5194399999999999</v>
      </c>
      <c r="O24" s="4" t="s">
        <v>702</v>
      </c>
      <c r="P24" s="4"/>
    </row>
    <row r="25" spans="1:16" x14ac:dyDescent="0.2">
      <c r="A25" s="4">
        <v>20000</v>
      </c>
      <c r="B25" s="3">
        <f t="shared" si="0"/>
        <v>0.72040000000000004</v>
      </c>
      <c r="C25" s="4" t="s">
        <v>22</v>
      </c>
      <c r="D25" s="4">
        <v>20000</v>
      </c>
      <c r="E25" s="3">
        <f t="shared" si="1"/>
        <v>3.4298899999999999</v>
      </c>
      <c r="F25" s="4" t="s">
        <v>216</v>
      </c>
      <c r="G25" s="4">
        <v>20000</v>
      </c>
      <c r="H25" s="3">
        <f t="shared" si="2"/>
        <v>5.13E-3</v>
      </c>
      <c r="I25" s="4" t="s">
        <v>396</v>
      </c>
      <c r="J25" s="4">
        <v>20000</v>
      </c>
      <c r="K25" s="3">
        <f t="shared" si="3"/>
        <v>3.8470000000000002E-3</v>
      </c>
      <c r="L25" s="4" t="s">
        <v>553</v>
      </c>
      <c r="M25" s="4">
        <v>20000</v>
      </c>
      <c r="N25" s="3">
        <f t="shared" si="4"/>
        <v>1.69828</v>
      </c>
      <c r="O25" s="4" t="s">
        <v>703</v>
      </c>
      <c r="P25" s="4"/>
    </row>
    <row r="26" spans="1:16" x14ac:dyDescent="0.2">
      <c r="A26" s="4">
        <v>20000</v>
      </c>
      <c r="B26" s="3">
        <f t="shared" si="0"/>
        <v>0.69213499999999994</v>
      </c>
      <c r="C26" s="4" t="s">
        <v>23</v>
      </c>
      <c r="D26" s="4">
        <v>20000</v>
      </c>
      <c r="E26" s="3">
        <f t="shared" si="1"/>
        <v>3.4896500000000001</v>
      </c>
      <c r="F26" s="4" t="s">
        <v>217</v>
      </c>
      <c r="G26" s="4">
        <v>20000</v>
      </c>
      <c r="H26" s="3">
        <f t="shared" si="2"/>
        <v>5.071E-3</v>
      </c>
      <c r="I26" s="4" t="s">
        <v>397</v>
      </c>
      <c r="J26" s="4">
        <v>20000</v>
      </c>
      <c r="K26" s="3">
        <f t="shared" si="3"/>
        <v>3.8319999999999999E-3</v>
      </c>
      <c r="L26" s="4" t="s">
        <v>554</v>
      </c>
      <c r="M26" s="4">
        <v>20000</v>
      </c>
      <c r="N26" s="3">
        <f t="shared" si="4"/>
        <v>1.58127</v>
      </c>
      <c r="O26" s="4" t="s">
        <v>704</v>
      </c>
      <c r="P26" s="4"/>
    </row>
    <row r="27" spans="1:16" x14ac:dyDescent="0.2">
      <c r="A27" s="4">
        <v>20000</v>
      </c>
      <c r="B27" s="3">
        <f t="shared" si="0"/>
        <v>0.69529600000000003</v>
      </c>
      <c r="C27" s="4" t="s">
        <v>24</v>
      </c>
      <c r="D27" s="4">
        <v>20000</v>
      </c>
      <c r="E27" s="3">
        <f t="shared" si="1"/>
        <v>3.4228000000000001</v>
      </c>
      <c r="F27" s="4" t="s">
        <v>218</v>
      </c>
      <c r="G27" s="4">
        <v>20000</v>
      </c>
      <c r="H27" s="3">
        <f t="shared" si="2"/>
        <v>4.561E-3</v>
      </c>
      <c r="I27" s="4" t="s">
        <v>398</v>
      </c>
      <c r="J27" s="4">
        <v>20000</v>
      </c>
      <c r="K27" s="3">
        <f t="shared" si="3"/>
        <v>3.8089999999999999E-3</v>
      </c>
      <c r="L27" s="4" t="s">
        <v>555</v>
      </c>
      <c r="M27" s="4">
        <v>20000</v>
      </c>
      <c r="N27" s="3">
        <f t="shared" si="4"/>
        <v>1.55884</v>
      </c>
      <c r="O27" s="4" t="s">
        <v>705</v>
      </c>
      <c r="P27" s="4"/>
    </row>
    <row r="28" spans="1:16" x14ac:dyDescent="0.2">
      <c r="A28" s="4">
        <v>20000</v>
      </c>
      <c r="B28" s="3">
        <f t="shared" si="0"/>
        <v>0.70840000000000003</v>
      </c>
      <c r="C28" s="4" t="s">
        <v>25</v>
      </c>
      <c r="D28" s="4">
        <v>20000</v>
      </c>
      <c r="E28" s="3">
        <f t="shared" si="1"/>
        <v>3.45201</v>
      </c>
      <c r="F28" s="4" t="s">
        <v>219</v>
      </c>
      <c r="G28" s="4">
        <v>20000</v>
      </c>
      <c r="H28" s="3">
        <f t="shared" si="2"/>
        <v>5.0460000000000001E-3</v>
      </c>
      <c r="I28" s="4" t="s">
        <v>399</v>
      </c>
      <c r="J28" s="4">
        <v>20000</v>
      </c>
      <c r="K28" s="3">
        <f t="shared" si="3"/>
        <v>3.8349999999999999E-3</v>
      </c>
      <c r="L28" s="4" t="s">
        <v>556</v>
      </c>
      <c r="M28" s="4">
        <v>20000</v>
      </c>
      <c r="N28" s="3">
        <f t="shared" si="4"/>
        <v>1.5041800000000001</v>
      </c>
      <c r="O28" s="4" t="s">
        <v>706</v>
      </c>
      <c r="P28" s="4"/>
    </row>
    <row r="29" spans="1:16" x14ac:dyDescent="0.2">
      <c r="A29" s="4">
        <v>20000</v>
      </c>
      <c r="B29" s="3">
        <f t="shared" si="0"/>
        <v>0.71293399999999996</v>
      </c>
      <c r="C29" s="4" t="s">
        <v>26</v>
      </c>
      <c r="D29" s="4">
        <v>20000</v>
      </c>
      <c r="E29" s="3">
        <f t="shared" si="1"/>
        <v>3.5352800000000002</v>
      </c>
      <c r="F29" s="4" t="s">
        <v>220</v>
      </c>
      <c r="G29" s="4">
        <v>20000</v>
      </c>
      <c r="H29" s="3">
        <f t="shared" si="2"/>
        <v>4.6189999999999998E-3</v>
      </c>
      <c r="I29" s="4" t="s">
        <v>400</v>
      </c>
      <c r="J29" s="4">
        <v>20000</v>
      </c>
      <c r="K29" s="3">
        <f t="shared" si="3"/>
        <v>3.8730000000000001E-3</v>
      </c>
      <c r="L29" s="4" t="s">
        <v>557</v>
      </c>
      <c r="M29" s="4">
        <v>20000</v>
      </c>
      <c r="N29" s="3">
        <f t="shared" si="4"/>
        <v>1.61602</v>
      </c>
      <c r="O29" s="4" t="s">
        <v>707</v>
      </c>
      <c r="P29" s="4"/>
    </row>
    <row r="30" spans="1:16" x14ac:dyDescent="0.2">
      <c r="A30" s="4">
        <v>20000</v>
      </c>
      <c r="B30" s="3">
        <f t="shared" si="0"/>
        <v>0.68889999999999996</v>
      </c>
      <c r="C30" s="4" t="s">
        <v>27</v>
      </c>
      <c r="D30" s="4">
        <v>20000</v>
      </c>
      <c r="E30" s="3">
        <f t="shared" si="1"/>
        <v>3.4851999999999999</v>
      </c>
      <c r="F30" s="4" t="s">
        <v>221</v>
      </c>
      <c r="G30" s="4">
        <v>20000</v>
      </c>
      <c r="H30" s="3">
        <f t="shared" si="2"/>
        <v>4.8609999999999999E-3</v>
      </c>
      <c r="I30" s="4" t="s">
        <v>401</v>
      </c>
      <c r="J30" s="4">
        <v>20000</v>
      </c>
      <c r="K30" s="3">
        <f t="shared" si="3"/>
        <v>3.9090000000000001E-3</v>
      </c>
      <c r="L30" s="4" t="s">
        <v>558</v>
      </c>
      <c r="M30" s="4">
        <v>20000</v>
      </c>
      <c r="N30" s="3">
        <f t="shared" si="4"/>
        <v>1.6925699999999999</v>
      </c>
      <c r="O30" s="4" t="s">
        <v>708</v>
      </c>
      <c r="P30" s="4"/>
    </row>
    <row r="31" spans="1:16" x14ac:dyDescent="0.2">
      <c r="A31" s="4">
        <v>20000</v>
      </c>
      <c r="B31" s="3">
        <f t="shared" si="0"/>
        <v>0.71148599999999995</v>
      </c>
      <c r="C31" s="4" t="s">
        <v>28</v>
      </c>
      <c r="D31" s="4">
        <v>20000</v>
      </c>
      <c r="E31" s="3">
        <f t="shared" si="1"/>
        <v>3.6388099999999999</v>
      </c>
      <c r="F31" s="4" t="s">
        <v>222</v>
      </c>
      <c r="G31" s="4">
        <v>20000</v>
      </c>
      <c r="H31" s="3">
        <f t="shared" si="2"/>
        <v>4.9639999999999997E-3</v>
      </c>
      <c r="I31" s="4" t="s">
        <v>402</v>
      </c>
      <c r="J31" s="4">
        <v>20000</v>
      </c>
      <c r="K31" s="3">
        <f t="shared" si="3"/>
        <v>3.8700000000000002E-3</v>
      </c>
      <c r="L31" s="4" t="s">
        <v>559</v>
      </c>
      <c r="M31" s="4">
        <v>20000</v>
      </c>
      <c r="N31" s="3">
        <f t="shared" si="4"/>
        <v>1.6713100000000001</v>
      </c>
      <c r="O31" s="4" t="s">
        <v>709</v>
      </c>
      <c r="P31" s="4"/>
    </row>
    <row r="32" spans="1:16" x14ac:dyDescent="0.2">
      <c r="A32" s="4">
        <v>20000</v>
      </c>
      <c r="B32" s="3">
        <f t="shared" si="0"/>
        <v>0.70460199999999995</v>
      </c>
      <c r="C32" s="4" t="s">
        <v>29</v>
      </c>
      <c r="D32" s="4">
        <v>20000</v>
      </c>
      <c r="E32" s="3">
        <f t="shared" si="1"/>
        <v>3.5688599999999999</v>
      </c>
      <c r="F32" s="4" t="s">
        <v>223</v>
      </c>
      <c r="G32" s="4">
        <v>20000</v>
      </c>
      <c r="H32" s="3">
        <f t="shared" si="2"/>
        <v>4.2589999999999998E-3</v>
      </c>
      <c r="I32" s="4" t="s">
        <v>403</v>
      </c>
      <c r="J32" s="4">
        <v>20000</v>
      </c>
      <c r="K32" s="3">
        <f t="shared" si="3"/>
        <v>3.8430000000000001E-3</v>
      </c>
      <c r="L32" s="4" t="s">
        <v>560</v>
      </c>
      <c r="M32" s="4">
        <v>20000</v>
      </c>
      <c r="N32" s="3">
        <f t="shared" si="4"/>
        <v>1.74576</v>
      </c>
      <c r="O32" s="4" t="s">
        <v>710</v>
      </c>
      <c r="P32" s="4"/>
    </row>
    <row r="33" spans="1:16" x14ac:dyDescent="0.2">
      <c r="A33" s="4">
        <v>20000</v>
      </c>
      <c r="B33" s="3">
        <f t="shared" si="0"/>
        <v>0.70498799999999995</v>
      </c>
      <c r="C33" s="4" t="s">
        <v>30</v>
      </c>
      <c r="D33" s="4">
        <v>20000</v>
      </c>
      <c r="E33" s="3">
        <f t="shared" si="1"/>
        <v>3.6495600000000001</v>
      </c>
      <c r="F33" s="4" t="s">
        <v>224</v>
      </c>
      <c r="G33" s="4">
        <v>20000</v>
      </c>
      <c r="H33" s="3">
        <f t="shared" si="2"/>
        <v>4.3709999999999999E-3</v>
      </c>
      <c r="I33" s="4" t="s">
        <v>404</v>
      </c>
      <c r="J33" s="4">
        <v>20000</v>
      </c>
      <c r="K33" s="3">
        <f t="shared" si="3"/>
        <v>3.8249999999999998E-3</v>
      </c>
      <c r="L33" s="4" t="s">
        <v>561</v>
      </c>
      <c r="M33" s="4">
        <v>20000</v>
      </c>
      <c r="N33" s="3">
        <f t="shared" si="4"/>
        <v>1.74075</v>
      </c>
      <c r="O33" s="4" t="s">
        <v>711</v>
      </c>
      <c r="P33" s="4"/>
    </row>
    <row r="34" spans="1:16" x14ac:dyDescent="0.2">
      <c r="A34" s="4">
        <v>20000</v>
      </c>
      <c r="B34" s="3">
        <f t="shared" si="0"/>
        <v>0.691496</v>
      </c>
      <c r="C34" s="4" t="s">
        <v>31</v>
      </c>
      <c r="D34" s="4">
        <v>20000</v>
      </c>
      <c r="E34" s="3">
        <f t="shared" si="1"/>
        <v>3.4640200000000001</v>
      </c>
      <c r="F34" s="4" t="s">
        <v>225</v>
      </c>
      <c r="G34" s="4">
        <v>20000</v>
      </c>
      <c r="H34" s="3">
        <f t="shared" si="2"/>
        <v>4.411E-3</v>
      </c>
      <c r="I34" s="4" t="s">
        <v>405</v>
      </c>
      <c r="J34" s="4">
        <v>20000</v>
      </c>
      <c r="K34" s="3">
        <f t="shared" si="3"/>
        <v>3.9069999999999999E-3</v>
      </c>
      <c r="L34" s="4" t="s">
        <v>562</v>
      </c>
      <c r="M34" s="4">
        <v>20000</v>
      </c>
      <c r="N34" s="3">
        <f t="shared" si="4"/>
        <v>1.5811299999999999</v>
      </c>
      <c r="O34" s="4" t="s">
        <v>712</v>
      </c>
      <c r="P34" s="4"/>
    </row>
    <row r="35" spans="1:16" x14ac:dyDescent="0.2">
      <c r="A35" s="4">
        <v>20000</v>
      </c>
      <c r="B35" s="3">
        <f t="shared" si="0"/>
        <v>0.69531299999999996</v>
      </c>
      <c r="C35" s="4" t="s">
        <v>32</v>
      </c>
      <c r="D35" s="4">
        <v>20000</v>
      </c>
      <c r="E35" s="3">
        <f t="shared" si="1"/>
        <v>3.3657900000000001</v>
      </c>
      <c r="F35" s="4" t="s">
        <v>226</v>
      </c>
      <c r="G35" s="4">
        <v>20000</v>
      </c>
      <c r="H35" s="3">
        <f t="shared" si="2"/>
        <v>4.3579999999999999E-3</v>
      </c>
      <c r="I35" s="4" t="s">
        <v>406</v>
      </c>
      <c r="J35" s="4">
        <v>20000</v>
      </c>
      <c r="K35" s="3">
        <f t="shared" si="3"/>
        <v>3.8170000000000001E-3</v>
      </c>
      <c r="L35" s="4" t="s">
        <v>563</v>
      </c>
      <c r="M35" s="4">
        <v>20000</v>
      </c>
      <c r="N35" s="3">
        <f t="shared" si="4"/>
        <v>1.63052</v>
      </c>
      <c r="O35" s="4" t="s">
        <v>713</v>
      </c>
      <c r="P35" s="4"/>
    </row>
    <row r="36" spans="1:16" x14ac:dyDescent="0.2">
      <c r="A36" s="4">
        <v>20000</v>
      </c>
      <c r="B36" s="3">
        <f t="shared" si="0"/>
        <v>0.694496</v>
      </c>
      <c r="C36" s="4" t="s">
        <v>33</v>
      </c>
      <c r="D36" s="4">
        <v>20000</v>
      </c>
      <c r="E36" s="3">
        <f t="shared" si="1"/>
        <v>3.31277</v>
      </c>
      <c r="F36" s="4" t="s">
        <v>227</v>
      </c>
      <c r="G36" s="4">
        <v>20000</v>
      </c>
      <c r="H36" s="3">
        <f t="shared" si="2"/>
        <v>4.1139999999999996E-3</v>
      </c>
      <c r="I36" s="4" t="s">
        <v>407</v>
      </c>
      <c r="J36" s="4">
        <v>20000</v>
      </c>
      <c r="K36" s="3">
        <f t="shared" si="3"/>
        <v>3.9350000000000001E-3</v>
      </c>
      <c r="L36" s="4" t="s">
        <v>564</v>
      </c>
      <c r="M36" s="4">
        <v>20000</v>
      </c>
      <c r="N36" s="3">
        <f t="shared" si="4"/>
        <v>1.7777499999999999</v>
      </c>
      <c r="O36" s="4" t="s">
        <v>714</v>
      </c>
      <c r="P36" s="4"/>
    </row>
    <row r="37" spans="1:16" x14ac:dyDescent="0.2">
      <c r="A37" s="4">
        <v>20000</v>
      </c>
      <c r="B37" s="3">
        <f t="shared" si="0"/>
        <v>0.70577299999999998</v>
      </c>
      <c r="C37" s="4" t="s">
        <v>34</v>
      </c>
      <c r="D37" s="4">
        <v>20000</v>
      </c>
      <c r="E37" s="3">
        <f t="shared" si="1"/>
        <v>3.5998899999999998</v>
      </c>
      <c r="F37" s="4" t="s">
        <v>228</v>
      </c>
      <c r="G37" s="4">
        <v>20000</v>
      </c>
      <c r="H37" s="3">
        <f t="shared" si="2"/>
        <v>4.4910000000000002E-3</v>
      </c>
      <c r="I37" s="4" t="s">
        <v>408</v>
      </c>
      <c r="J37" s="4">
        <v>20000</v>
      </c>
      <c r="K37" s="3">
        <f t="shared" si="3"/>
        <v>3.872E-3</v>
      </c>
      <c r="L37" s="4" t="s">
        <v>565</v>
      </c>
      <c r="M37" s="4">
        <v>20000</v>
      </c>
      <c r="N37" s="3">
        <f t="shared" si="4"/>
        <v>1.7183900000000001</v>
      </c>
      <c r="O37" s="4" t="s">
        <v>715</v>
      </c>
      <c r="P37" s="4"/>
    </row>
    <row r="38" spans="1:16" x14ac:dyDescent="0.2">
      <c r="A38" s="4">
        <v>20000</v>
      </c>
      <c r="B38" s="3">
        <f t="shared" si="0"/>
        <v>0.72473699999999996</v>
      </c>
      <c r="C38" s="4" t="s">
        <v>35</v>
      </c>
      <c r="D38" s="4">
        <v>20000</v>
      </c>
      <c r="E38" s="3">
        <f t="shared" si="1"/>
        <v>3.7316400000000001</v>
      </c>
      <c r="F38" s="4" t="s">
        <v>229</v>
      </c>
      <c r="G38" s="4">
        <v>20000</v>
      </c>
      <c r="H38" s="3">
        <f t="shared" si="2"/>
        <v>4.2770000000000004E-3</v>
      </c>
      <c r="I38" s="4" t="s">
        <v>409</v>
      </c>
      <c r="J38" s="4">
        <v>20000</v>
      </c>
      <c r="K38" s="3">
        <f t="shared" si="3"/>
        <v>3.901E-3</v>
      </c>
      <c r="L38" s="4" t="s">
        <v>566</v>
      </c>
      <c r="M38" s="4">
        <v>20000</v>
      </c>
      <c r="N38" s="3">
        <f t="shared" si="4"/>
        <v>1.7263599999999999</v>
      </c>
      <c r="O38" s="4" t="s">
        <v>716</v>
      </c>
      <c r="P38" s="4"/>
    </row>
    <row r="39" spans="1:16" x14ac:dyDescent="0.2">
      <c r="A39" s="4">
        <v>20000</v>
      </c>
      <c r="B39" s="3">
        <f t="shared" si="0"/>
        <v>0.68236699999999995</v>
      </c>
      <c r="C39" s="4" t="s">
        <v>36</v>
      </c>
      <c r="D39" s="4">
        <v>20000</v>
      </c>
      <c r="E39" s="3">
        <f t="shared" si="1"/>
        <v>3.6068799999999999</v>
      </c>
      <c r="F39" s="4" t="s">
        <v>230</v>
      </c>
      <c r="G39" s="4">
        <v>20000</v>
      </c>
      <c r="H39" s="3">
        <f t="shared" si="2"/>
        <v>4.5370000000000002E-3</v>
      </c>
      <c r="I39" s="4" t="s">
        <v>410</v>
      </c>
      <c r="J39" s="4">
        <v>20000</v>
      </c>
      <c r="K39" s="3">
        <f t="shared" si="3"/>
        <v>3.8930000000000002E-3</v>
      </c>
      <c r="L39" s="4" t="s">
        <v>567</v>
      </c>
      <c r="M39" s="4">
        <v>20000</v>
      </c>
      <c r="N39" s="3">
        <f t="shared" si="4"/>
        <v>1.68327</v>
      </c>
      <c r="O39" s="4" t="s">
        <v>717</v>
      </c>
      <c r="P39" s="4"/>
    </row>
    <row r="40" spans="1:16" x14ac:dyDescent="0.2">
      <c r="A40" s="4">
        <v>20000</v>
      </c>
      <c r="B40" s="3">
        <f t="shared" si="0"/>
        <v>0.69026600000000005</v>
      </c>
      <c r="C40" s="4" t="s">
        <v>37</v>
      </c>
      <c r="D40" s="4">
        <v>20000</v>
      </c>
      <c r="E40" s="3">
        <f t="shared" si="1"/>
        <v>3.5463200000000001</v>
      </c>
      <c r="F40" s="4" t="s">
        <v>231</v>
      </c>
      <c r="G40" s="4">
        <v>20000</v>
      </c>
      <c r="H40" s="3">
        <f t="shared" si="2"/>
        <v>4.5100000000000001E-3</v>
      </c>
      <c r="I40" s="4" t="s">
        <v>411</v>
      </c>
      <c r="J40" s="4">
        <v>20000</v>
      </c>
      <c r="K40" s="3">
        <f t="shared" si="3"/>
        <v>3.5349999999999999E-3</v>
      </c>
      <c r="L40" s="4" t="s">
        <v>568</v>
      </c>
      <c r="M40" s="4">
        <v>20000</v>
      </c>
      <c r="N40" s="3">
        <f t="shared" si="4"/>
        <v>1.68632</v>
      </c>
      <c r="O40" s="4" t="s">
        <v>718</v>
      </c>
      <c r="P40" s="4"/>
    </row>
    <row r="41" spans="1:16" x14ac:dyDescent="0.2">
      <c r="A41" s="4">
        <v>20000</v>
      </c>
      <c r="B41" s="3">
        <f t="shared" si="0"/>
        <v>0.67842999999999998</v>
      </c>
      <c r="C41" s="4" t="s">
        <v>38</v>
      </c>
      <c r="D41" s="4">
        <v>20000</v>
      </c>
      <c r="E41" s="3">
        <f t="shared" si="1"/>
        <v>3.6444999999999999</v>
      </c>
      <c r="F41" s="4" t="s">
        <v>232</v>
      </c>
      <c r="G41" s="4">
        <v>20000</v>
      </c>
      <c r="H41" s="3">
        <f t="shared" si="2"/>
        <v>4.3280000000000002E-3</v>
      </c>
      <c r="I41" s="4" t="s">
        <v>412</v>
      </c>
      <c r="J41" s="4">
        <v>20000</v>
      </c>
      <c r="K41" s="3">
        <f t="shared" si="3"/>
        <v>3.0799999999999998E-3</v>
      </c>
      <c r="L41" s="4" t="s">
        <v>569</v>
      </c>
      <c r="M41" s="4">
        <v>20000</v>
      </c>
      <c r="N41" s="3">
        <f t="shared" si="4"/>
        <v>1.8177700000000001</v>
      </c>
      <c r="O41" s="4" t="s">
        <v>719</v>
      </c>
      <c r="P41" s="4"/>
    </row>
    <row r="42" spans="1:16" x14ac:dyDescent="0.2">
      <c r="A42" s="4">
        <v>20000</v>
      </c>
      <c r="B42" s="3">
        <f t="shared" si="0"/>
        <v>0.68753799999999998</v>
      </c>
      <c r="C42" s="4" t="s">
        <v>39</v>
      </c>
      <c r="D42" s="4">
        <v>20000</v>
      </c>
      <c r="E42" s="3">
        <f t="shared" si="1"/>
        <v>3.60154</v>
      </c>
      <c r="F42" s="4" t="s">
        <v>233</v>
      </c>
      <c r="G42" s="4">
        <v>20000</v>
      </c>
      <c r="H42" s="3">
        <f t="shared" si="2"/>
        <v>4.1510000000000002E-3</v>
      </c>
      <c r="I42" s="4" t="s">
        <v>413</v>
      </c>
      <c r="J42" s="4">
        <v>20000</v>
      </c>
      <c r="K42" s="3">
        <f t="shared" si="3"/>
        <v>3.006E-3</v>
      </c>
      <c r="L42" s="4" t="s">
        <v>570</v>
      </c>
      <c r="M42" s="4">
        <v>20000</v>
      </c>
      <c r="N42" s="3">
        <f t="shared" si="4"/>
        <v>1.7186699999999999</v>
      </c>
      <c r="O42" s="4" t="s">
        <v>720</v>
      </c>
      <c r="P42" s="4"/>
    </row>
    <row r="43" spans="1:16" x14ac:dyDescent="0.2">
      <c r="A43" s="4">
        <v>20000</v>
      </c>
      <c r="B43" s="3">
        <f t="shared" si="0"/>
        <v>0.67474800000000001</v>
      </c>
      <c r="C43" s="4" t="s">
        <v>40</v>
      </c>
      <c r="D43" s="4">
        <v>20000</v>
      </c>
      <c r="E43" s="3">
        <f t="shared" si="1"/>
        <v>3.4608699999999999</v>
      </c>
      <c r="F43" s="4" t="s">
        <v>234</v>
      </c>
      <c r="G43" s="4">
        <v>20000</v>
      </c>
      <c r="H43" s="3">
        <f t="shared" si="2"/>
        <v>4.2379999999999996E-3</v>
      </c>
      <c r="I43" s="4" t="s">
        <v>414</v>
      </c>
      <c r="J43" s="4">
        <v>20000</v>
      </c>
      <c r="K43" s="3">
        <f t="shared" si="3"/>
        <v>3.1480000000000002E-3</v>
      </c>
      <c r="L43" s="4" t="s">
        <v>571</v>
      </c>
      <c r="M43" s="4">
        <v>20000</v>
      </c>
      <c r="N43" s="3">
        <f t="shared" si="4"/>
        <v>1.66313</v>
      </c>
      <c r="O43" s="4" t="s">
        <v>721</v>
      </c>
      <c r="P43" s="4"/>
    </row>
    <row r="44" spans="1:16" x14ac:dyDescent="0.2">
      <c r="A44" s="4">
        <v>20000</v>
      </c>
      <c r="B44" s="3">
        <f>AVERAGE(B24:B43)</f>
        <v>0.69848989999999989</v>
      </c>
      <c r="C44" s="4" t="s">
        <v>1</v>
      </c>
      <c r="D44" s="4">
        <v>20000</v>
      </c>
      <c r="E44" s="3">
        <f>AVERAGE(E24:E43)</f>
        <v>3.5234290000000001</v>
      </c>
      <c r="F44" s="4" t="s">
        <v>1</v>
      </c>
      <c r="G44" s="4">
        <v>20000</v>
      </c>
      <c r="H44" s="3">
        <f>AVERAGE(H24:H43)</f>
        <v>4.52215E-3</v>
      </c>
      <c r="I44" s="4" t="s">
        <v>1</v>
      </c>
      <c r="J44" s="4">
        <v>20000</v>
      </c>
      <c r="K44" s="3">
        <f>AVERAGE(K24:K43)</f>
        <v>3.7106500000000002E-3</v>
      </c>
      <c r="L44" s="4" t="s">
        <v>1</v>
      </c>
      <c r="M44" s="4">
        <v>20000</v>
      </c>
      <c r="N44" s="3">
        <f>AVERAGE(N24:N43)</f>
        <v>1.6665865</v>
      </c>
      <c r="O44" s="4" t="s">
        <v>1</v>
      </c>
      <c r="P44" s="4"/>
    </row>
    <row r="45" spans="1:16" x14ac:dyDescent="0.2">
      <c r="A45" s="4">
        <v>30000</v>
      </c>
      <c r="B45" s="3">
        <f t="shared" si="0"/>
        <v>1.5352399999999999</v>
      </c>
      <c r="C45" s="4" t="s">
        <v>41</v>
      </c>
      <c r="D45" s="4">
        <v>30000</v>
      </c>
      <c r="E45" s="3">
        <f t="shared" si="1"/>
        <v>7.8385800000000003</v>
      </c>
      <c r="F45" s="4" t="s">
        <v>235</v>
      </c>
      <c r="G45" s="4">
        <v>30000</v>
      </c>
      <c r="H45" s="3">
        <f t="shared" si="2"/>
        <v>6.6429999999999996E-3</v>
      </c>
      <c r="I45" s="4" t="s">
        <v>415</v>
      </c>
      <c r="J45" s="4">
        <v>30000</v>
      </c>
      <c r="K45" s="3">
        <f t="shared" si="3"/>
        <v>4.6979999999999999E-3</v>
      </c>
      <c r="L45" s="4" t="s">
        <v>572</v>
      </c>
      <c r="M45" s="4">
        <v>30000</v>
      </c>
      <c r="N45" s="3">
        <f t="shared" si="4"/>
        <v>3.9319299999999999</v>
      </c>
      <c r="O45" s="4" t="s">
        <v>722</v>
      </c>
      <c r="P45" s="4"/>
    </row>
    <row r="46" spans="1:16" x14ac:dyDescent="0.2">
      <c r="A46" s="4">
        <v>30000</v>
      </c>
      <c r="B46" s="3">
        <f t="shared" si="0"/>
        <v>1.5257499999999999</v>
      </c>
      <c r="C46" s="4" t="s">
        <v>42</v>
      </c>
      <c r="D46" s="4">
        <v>30000</v>
      </c>
      <c r="E46" s="3">
        <f t="shared" si="1"/>
        <v>8.1801399999999997</v>
      </c>
      <c r="F46" s="4" t="s">
        <v>236</v>
      </c>
      <c r="G46" s="4">
        <v>30000</v>
      </c>
      <c r="H46" s="3">
        <f t="shared" si="2"/>
        <v>6.4390000000000003E-3</v>
      </c>
      <c r="I46" s="4" t="s">
        <v>416</v>
      </c>
      <c r="J46" s="4">
        <v>30000</v>
      </c>
      <c r="K46" s="3">
        <f t="shared" si="3"/>
        <v>4.9810000000000002E-3</v>
      </c>
      <c r="L46" s="4" t="s">
        <v>573</v>
      </c>
      <c r="M46" s="4">
        <v>30000</v>
      </c>
      <c r="N46" s="3">
        <f t="shared" si="4"/>
        <v>3.7277</v>
      </c>
      <c r="O46" s="4" t="s">
        <v>723</v>
      </c>
      <c r="P46" s="4"/>
    </row>
    <row r="47" spans="1:16" x14ac:dyDescent="0.2">
      <c r="A47" s="4">
        <v>30000</v>
      </c>
      <c r="B47" s="3">
        <f t="shared" si="0"/>
        <v>1.6132599999999999</v>
      </c>
      <c r="C47" s="4" t="s">
        <v>43</v>
      </c>
      <c r="D47" s="4">
        <v>30000</v>
      </c>
      <c r="E47" s="3">
        <f t="shared" si="1"/>
        <v>8.1930899999999998</v>
      </c>
      <c r="F47" s="4" t="s">
        <v>237</v>
      </c>
      <c r="G47" s="4">
        <v>30000</v>
      </c>
      <c r="H47" s="3">
        <f t="shared" si="2"/>
        <v>6.5199999999999998E-3</v>
      </c>
      <c r="I47" s="4" t="s">
        <v>417</v>
      </c>
      <c r="J47" s="4">
        <v>30000</v>
      </c>
      <c r="K47" s="3">
        <f t="shared" si="3"/>
        <v>4.5500000000000002E-3</v>
      </c>
      <c r="L47" s="4" t="s">
        <v>574</v>
      </c>
      <c r="M47" s="4">
        <v>30000</v>
      </c>
      <c r="N47" s="3">
        <f t="shared" si="4"/>
        <v>3.7903600000000002</v>
      </c>
      <c r="O47" s="4" t="s">
        <v>724</v>
      </c>
      <c r="P47" s="4"/>
    </row>
    <row r="48" spans="1:16" x14ac:dyDescent="0.2">
      <c r="A48" s="4">
        <v>30000</v>
      </c>
      <c r="B48" s="3">
        <f t="shared" si="0"/>
        <v>1.50596</v>
      </c>
      <c r="C48" s="4" t="s">
        <v>44</v>
      </c>
      <c r="D48" s="4">
        <v>30000</v>
      </c>
      <c r="E48" s="3">
        <f t="shared" si="1"/>
        <v>7.6416300000000001</v>
      </c>
      <c r="F48" s="4" t="s">
        <v>238</v>
      </c>
      <c r="G48" s="4">
        <v>30000</v>
      </c>
      <c r="H48" s="3">
        <f t="shared" si="2"/>
        <v>6.4879999999999998E-3</v>
      </c>
      <c r="I48" s="4" t="s">
        <v>418</v>
      </c>
      <c r="J48" s="4">
        <v>30000</v>
      </c>
      <c r="K48" s="3">
        <f t="shared" si="3"/>
        <v>4.6930000000000001E-3</v>
      </c>
      <c r="L48" s="4" t="s">
        <v>575</v>
      </c>
      <c r="M48" s="4">
        <v>30000</v>
      </c>
      <c r="N48" s="3">
        <f t="shared" si="4"/>
        <v>3.7566199999999998</v>
      </c>
      <c r="O48" s="4" t="s">
        <v>725</v>
      </c>
      <c r="P48" s="4"/>
    </row>
    <row r="49" spans="1:16" x14ac:dyDescent="0.2">
      <c r="A49" s="4">
        <v>30000</v>
      </c>
      <c r="B49" s="3">
        <f t="shared" si="0"/>
        <v>1.51417</v>
      </c>
      <c r="C49" s="4" t="s">
        <v>45</v>
      </c>
      <c r="D49" s="4">
        <v>30000</v>
      </c>
      <c r="E49" s="3">
        <f t="shared" si="1"/>
        <v>7.6354300000000004</v>
      </c>
      <c r="F49" s="4" t="s">
        <v>239</v>
      </c>
      <c r="G49" s="4">
        <v>30000</v>
      </c>
      <c r="H49" s="3">
        <f t="shared" si="2"/>
        <v>7.1339999999999997E-3</v>
      </c>
      <c r="I49" s="4" t="s">
        <v>419</v>
      </c>
      <c r="J49" s="4">
        <v>30000</v>
      </c>
      <c r="K49" s="3">
        <f t="shared" si="3"/>
        <v>4.849E-3</v>
      </c>
      <c r="L49" s="4" t="s">
        <v>576</v>
      </c>
      <c r="M49" s="4">
        <v>30000</v>
      </c>
      <c r="N49" s="3">
        <f t="shared" si="4"/>
        <v>3.8382000000000001</v>
      </c>
      <c r="O49" s="4" t="s">
        <v>726</v>
      </c>
      <c r="P49" s="4"/>
    </row>
    <row r="50" spans="1:16" x14ac:dyDescent="0.2">
      <c r="A50" s="4">
        <v>30000</v>
      </c>
      <c r="B50" s="3">
        <f t="shared" si="0"/>
        <v>1.50966</v>
      </c>
      <c r="C50" s="4" t="s">
        <v>46</v>
      </c>
      <c r="D50" s="4">
        <v>30000</v>
      </c>
      <c r="E50" s="3">
        <f t="shared" si="1"/>
        <v>7.8609600000000004</v>
      </c>
      <c r="F50" s="4" t="s">
        <v>240</v>
      </c>
      <c r="G50" s="4">
        <v>30000</v>
      </c>
      <c r="H50" s="3">
        <f t="shared" si="2"/>
        <v>7.1479999999999998E-3</v>
      </c>
      <c r="I50" s="4" t="s">
        <v>420</v>
      </c>
      <c r="J50" s="4">
        <v>30000</v>
      </c>
      <c r="K50" s="3">
        <f t="shared" si="3"/>
        <v>5.2589999999999998E-3</v>
      </c>
      <c r="L50" s="4" t="s">
        <v>577</v>
      </c>
      <c r="M50" s="4">
        <v>30000</v>
      </c>
      <c r="N50" s="3">
        <f t="shared" si="4"/>
        <v>3.7108099999999999</v>
      </c>
      <c r="O50" s="4" t="s">
        <v>727</v>
      </c>
      <c r="P50" s="4"/>
    </row>
    <row r="51" spans="1:16" x14ac:dyDescent="0.2">
      <c r="A51" s="4">
        <v>30000</v>
      </c>
      <c r="B51" s="3">
        <f t="shared" si="0"/>
        <v>1.56677</v>
      </c>
      <c r="C51" s="4" t="s">
        <v>47</v>
      </c>
      <c r="D51" s="4">
        <v>30000</v>
      </c>
      <c r="E51" s="3">
        <f t="shared" si="1"/>
        <v>7.71692</v>
      </c>
      <c r="F51" s="4" t="s">
        <v>241</v>
      </c>
      <c r="G51" s="4">
        <v>30000</v>
      </c>
      <c r="H51" s="3">
        <f t="shared" si="2"/>
        <v>6.6940000000000003E-3</v>
      </c>
      <c r="I51" s="4" t="s">
        <v>421</v>
      </c>
      <c r="J51" s="4">
        <v>30000</v>
      </c>
      <c r="K51" s="3">
        <f t="shared" si="3"/>
        <v>4.6680000000000003E-3</v>
      </c>
      <c r="L51" s="4" t="s">
        <v>578</v>
      </c>
      <c r="M51" s="4">
        <v>30000</v>
      </c>
      <c r="N51" s="3">
        <f t="shared" si="4"/>
        <v>3.7267399999999999</v>
      </c>
      <c r="O51" s="4" t="s">
        <v>728</v>
      </c>
      <c r="P51" s="4"/>
    </row>
    <row r="52" spans="1:16" x14ac:dyDescent="0.2">
      <c r="A52" s="4">
        <v>30000</v>
      </c>
      <c r="B52" s="3">
        <f t="shared" si="0"/>
        <v>1.6454800000000001</v>
      </c>
      <c r="C52" s="4" t="s">
        <v>48</v>
      </c>
      <c r="D52" s="4">
        <v>30000</v>
      </c>
      <c r="E52" s="3">
        <f t="shared" si="1"/>
        <v>7.7056300000000002</v>
      </c>
      <c r="F52" s="4" t="s">
        <v>242</v>
      </c>
      <c r="G52" s="4">
        <v>30000</v>
      </c>
      <c r="H52" s="3">
        <f t="shared" si="2"/>
        <v>6.7099999999999998E-3</v>
      </c>
      <c r="I52" s="4" t="s">
        <v>422</v>
      </c>
      <c r="J52" s="4">
        <v>30000</v>
      </c>
      <c r="K52" s="3">
        <f t="shared" si="3"/>
        <v>4.8060000000000004E-3</v>
      </c>
      <c r="L52" s="4" t="s">
        <v>579</v>
      </c>
      <c r="M52" s="4">
        <v>30000</v>
      </c>
      <c r="N52" s="3">
        <f t="shared" si="4"/>
        <v>3.92157</v>
      </c>
      <c r="O52" s="4" t="s">
        <v>729</v>
      </c>
      <c r="P52" s="4"/>
    </row>
    <row r="53" spans="1:16" x14ac:dyDescent="0.2">
      <c r="A53" s="4">
        <v>30000</v>
      </c>
      <c r="B53" s="3">
        <f t="shared" si="0"/>
        <v>1.61205</v>
      </c>
      <c r="C53" s="4" t="s">
        <v>49</v>
      </c>
      <c r="D53" s="4">
        <v>30000</v>
      </c>
      <c r="E53" s="3">
        <f t="shared" si="1"/>
        <v>7.6702599999999999</v>
      </c>
      <c r="F53" s="4" t="s">
        <v>243</v>
      </c>
      <c r="G53" s="4">
        <v>30000</v>
      </c>
      <c r="H53" s="3">
        <f t="shared" si="2"/>
        <v>6.4180000000000001E-3</v>
      </c>
      <c r="I53" s="4" t="s">
        <v>423</v>
      </c>
      <c r="J53" s="4">
        <v>30000</v>
      </c>
      <c r="K53" s="3">
        <f t="shared" si="3"/>
        <v>4.7749999999999997E-3</v>
      </c>
      <c r="L53" s="4" t="s">
        <v>580</v>
      </c>
      <c r="M53" s="4">
        <v>30000</v>
      </c>
      <c r="N53" s="3">
        <f t="shared" si="4"/>
        <v>3.8868900000000002</v>
      </c>
      <c r="O53" s="4" t="s">
        <v>730</v>
      </c>
      <c r="P53" s="4"/>
    </row>
    <row r="54" spans="1:16" x14ac:dyDescent="0.2">
      <c r="A54" s="4">
        <v>30000</v>
      </c>
      <c r="B54" s="3">
        <f t="shared" si="0"/>
        <v>1.6331800000000001</v>
      </c>
      <c r="C54" s="4" t="s">
        <v>50</v>
      </c>
      <c r="D54" s="4">
        <v>30000</v>
      </c>
      <c r="E54" s="3">
        <f t="shared" si="1"/>
        <v>7.7125399999999997</v>
      </c>
      <c r="F54" s="4" t="s">
        <v>244</v>
      </c>
      <c r="G54" s="4">
        <v>30000</v>
      </c>
      <c r="H54" s="3">
        <f t="shared" si="2"/>
        <v>6.4949999999999999E-3</v>
      </c>
      <c r="I54" s="4" t="s">
        <v>424</v>
      </c>
      <c r="J54" s="4">
        <v>30000</v>
      </c>
      <c r="K54" s="3">
        <f t="shared" si="3"/>
        <v>4.914E-3</v>
      </c>
      <c r="L54" s="4" t="s">
        <v>581</v>
      </c>
      <c r="M54" s="4">
        <v>30000</v>
      </c>
      <c r="N54" s="3">
        <f t="shared" si="4"/>
        <v>3.8108399999999998</v>
      </c>
      <c r="O54" s="4" t="s">
        <v>731</v>
      </c>
      <c r="P54" s="4"/>
    </row>
    <row r="55" spans="1:16" x14ac:dyDescent="0.2">
      <c r="A55" s="4">
        <v>30000</v>
      </c>
      <c r="B55" s="3">
        <f t="shared" si="0"/>
        <v>1.7201599999999999</v>
      </c>
      <c r="C55" s="4" t="s">
        <v>51</v>
      </c>
      <c r="D55" s="4">
        <v>30000</v>
      </c>
      <c r="E55" s="3">
        <f t="shared" si="1"/>
        <v>7.7032800000000003</v>
      </c>
      <c r="F55" s="4" t="s">
        <v>245</v>
      </c>
      <c r="G55" s="4">
        <v>30000</v>
      </c>
      <c r="H55" s="3">
        <f t="shared" si="2"/>
        <v>6.398E-3</v>
      </c>
      <c r="I55" s="4" t="s">
        <v>425</v>
      </c>
      <c r="J55" s="4">
        <v>30000</v>
      </c>
      <c r="K55" s="3">
        <f t="shared" si="3"/>
        <v>4.8250000000000003E-3</v>
      </c>
      <c r="L55" s="4" t="s">
        <v>582</v>
      </c>
      <c r="M55" s="4">
        <v>30000</v>
      </c>
      <c r="N55" s="3">
        <f t="shared" si="4"/>
        <v>3.7680400000000001</v>
      </c>
      <c r="O55" s="4" t="s">
        <v>732</v>
      </c>
      <c r="P55" s="4"/>
    </row>
    <row r="56" spans="1:16" x14ac:dyDescent="0.2">
      <c r="A56" s="4">
        <v>30000</v>
      </c>
      <c r="B56" s="3">
        <f t="shared" si="0"/>
        <v>1.6239600000000001</v>
      </c>
      <c r="C56" s="4" t="s">
        <v>52</v>
      </c>
      <c r="D56" s="4">
        <v>30000</v>
      </c>
      <c r="E56" s="3">
        <f t="shared" si="1"/>
        <v>7.8079000000000001</v>
      </c>
      <c r="F56" s="4" t="s">
        <v>246</v>
      </c>
      <c r="G56" s="4">
        <v>30000</v>
      </c>
      <c r="H56" s="3">
        <f t="shared" si="2"/>
        <v>6.3499999999999997E-3</v>
      </c>
      <c r="I56" s="4" t="s">
        <v>426</v>
      </c>
      <c r="J56" s="4">
        <v>30000</v>
      </c>
      <c r="K56" s="3">
        <f t="shared" si="3"/>
        <v>4.7930000000000004E-3</v>
      </c>
      <c r="L56" s="4" t="s">
        <v>583</v>
      </c>
      <c r="M56" s="4">
        <v>30000</v>
      </c>
      <c r="N56" s="3">
        <f t="shared" si="4"/>
        <v>3.73753</v>
      </c>
      <c r="O56" s="4" t="s">
        <v>733</v>
      </c>
      <c r="P56" s="4"/>
    </row>
    <row r="57" spans="1:16" x14ac:dyDescent="0.2">
      <c r="A57" s="4">
        <v>30000</v>
      </c>
      <c r="B57" s="3">
        <f t="shared" si="0"/>
        <v>1.62975</v>
      </c>
      <c r="C57" s="4" t="s">
        <v>53</v>
      </c>
      <c r="D57" s="4">
        <v>30000</v>
      </c>
      <c r="E57" s="3">
        <f t="shared" si="1"/>
        <v>8.5773200000000003</v>
      </c>
      <c r="F57" s="4" t="s">
        <v>247</v>
      </c>
      <c r="G57" s="4">
        <v>30000</v>
      </c>
      <c r="H57" s="3">
        <f t="shared" si="2"/>
        <v>6.6140000000000001E-3</v>
      </c>
      <c r="I57" s="4" t="s">
        <v>427</v>
      </c>
      <c r="J57" s="4">
        <v>30000</v>
      </c>
      <c r="K57" s="3">
        <f t="shared" si="3"/>
        <v>4.7479999999999996E-3</v>
      </c>
      <c r="L57" s="4" t="s">
        <v>584</v>
      </c>
      <c r="M57" s="4">
        <v>30000</v>
      </c>
      <c r="N57" s="3">
        <f t="shared" si="4"/>
        <v>3.6922700000000002</v>
      </c>
      <c r="O57" s="4" t="s">
        <v>734</v>
      </c>
      <c r="P57" s="4"/>
    </row>
    <row r="58" spans="1:16" x14ac:dyDescent="0.2">
      <c r="A58" s="4">
        <v>30000</v>
      </c>
      <c r="B58" s="3">
        <f t="shared" si="0"/>
        <v>1.62802</v>
      </c>
      <c r="C58" s="4" t="s">
        <v>54</v>
      </c>
      <c r="D58" s="4">
        <v>30000</v>
      </c>
      <c r="E58" s="3">
        <f t="shared" si="1"/>
        <v>7.9146599999999996</v>
      </c>
      <c r="F58" s="4" t="s">
        <v>248</v>
      </c>
      <c r="G58" s="4">
        <v>30000</v>
      </c>
      <c r="H58" s="3">
        <f t="shared" si="2"/>
        <v>6.3460000000000001E-3</v>
      </c>
      <c r="I58" s="4" t="s">
        <v>428</v>
      </c>
      <c r="J58" s="4">
        <v>30000</v>
      </c>
      <c r="K58" s="3">
        <f t="shared" si="3"/>
        <v>4.6010000000000001E-3</v>
      </c>
      <c r="L58" s="4" t="s">
        <v>585</v>
      </c>
      <c r="M58" s="4">
        <v>30000</v>
      </c>
      <c r="N58" s="3">
        <f t="shared" si="4"/>
        <v>3.82945</v>
      </c>
      <c r="O58" s="4" t="s">
        <v>735</v>
      </c>
      <c r="P58" s="4"/>
    </row>
    <row r="59" spans="1:16" x14ac:dyDescent="0.2">
      <c r="A59" s="4">
        <v>30000</v>
      </c>
      <c r="B59" s="3">
        <f t="shared" si="0"/>
        <v>1.5691200000000001</v>
      </c>
      <c r="C59" s="4" t="s">
        <v>55</v>
      </c>
      <c r="D59" s="4">
        <v>30000</v>
      </c>
      <c r="E59" s="3">
        <f t="shared" si="1"/>
        <v>7.7328000000000001</v>
      </c>
      <c r="F59" s="4" t="s">
        <v>249</v>
      </c>
      <c r="G59" s="4">
        <v>30000</v>
      </c>
      <c r="H59" s="3">
        <f t="shared" si="2"/>
        <v>6.4339999999999996E-3</v>
      </c>
      <c r="I59" s="4" t="s">
        <v>429</v>
      </c>
      <c r="J59" s="4">
        <v>30000</v>
      </c>
      <c r="K59" s="3">
        <f t="shared" si="3"/>
        <v>4.8019999999999998E-3</v>
      </c>
      <c r="L59" s="4" t="s">
        <v>586</v>
      </c>
      <c r="M59" s="4">
        <v>30000</v>
      </c>
      <c r="N59" s="3">
        <f t="shared" si="4"/>
        <v>3.97933</v>
      </c>
      <c r="O59" s="4" t="s">
        <v>736</v>
      </c>
      <c r="P59" s="4"/>
    </row>
    <row r="60" spans="1:16" x14ac:dyDescent="0.2">
      <c r="A60" s="4">
        <v>30000</v>
      </c>
      <c r="B60" s="3">
        <f t="shared" si="0"/>
        <v>1.61236</v>
      </c>
      <c r="C60" s="4" t="s">
        <v>56</v>
      </c>
      <c r="D60" s="4">
        <v>30000</v>
      </c>
      <c r="E60" s="3">
        <f t="shared" si="1"/>
        <v>7.7037199999999997</v>
      </c>
      <c r="F60" s="4" t="s">
        <v>250</v>
      </c>
      <c r="G60" s="4">
        <v>30000</v>
      </c>
      <c r="H60" s="3">
        <f t="shared" si="2"/>
        <v>6.8380000000000003E-3</v>
      </c>
      <c r="I60" s="4" t="s">
        <v>430</v>
      </c>
      <c r="J60" s="4">
        <v>30000</v>
      </c>
      <c r="K60" s="3">
        <f t="shared" si="3"/>
        <v>4.6499999999999996E-3</v>
      </c>
      <c r="L60" s="4" t="s">
        <v>587</v>
      </c>
      <c r="M60" s="4">
        <v>30000</v>
      </c>
      <c r="N60" s="3">
        <f t="shared" si="4"/>
        <v>3.88367</v>
      </c>
      <c r="O60" s="4" t="s">
        <v>737</v>
      </c>
      <c r="P60" s="4"/>
    </row>
    <row r="61" spans="1:16" x14ac:dyDescent="0.2">
      <c r="A61" s="4">
        <v>30000</v>
      </c>
      <c r="B61" s="3">
        <f t="shared" si="0"/>
        <v>1.56837</v>
      </c>
      <c r="C61" s="4" t="s">
        <v>57</v>
      </c>
      <c r="D61" s="4">
        <v>30000</v>
      </c>
      <c r="E61" s="3">
        <f t="shared" si="1"/>
        <v>7.7847799999999996</v>
      </c>
      <c r="F61" s="4" t="s">
        <v>251</v>
      </c>
      <c r="G61" s="4">
        <v>30000</v>
      </c>
      <c r="H61" s="3">
        <f t="shared" si="2"/>
        <v>6.5970000000000004E-3</v>
      </c>
      <c r="I61" s="4" t="s">
        <v>431</v>
      </c>
      <c r="J61" s="4">
        <v>30000</v>
      </c>
      <c r="K61" s="3">
        <f t="shared" si="3"/>
        <v>4.5900000000000003E-3</v>
      </c>
      <c r="L61" s="4" t="s">
        <v>588</v>
      </c>
      <c r="M61" s="4">
        <v>30000</v>
      </c>
      <c r="N61" s="3">
        <f t="shared" si="4"/>
        <v>3.88754</v>
      </c>
      <c r="O61" s="4" t="s">
        <v>738</v>
      </c>
      <c r="P61" s="4"/>
    </row>
    <row r="62" spans="1:16" x14ac:dyDescent="0.2">
      <c r="A62" s="4">
        <v>30000</v>
      </c>
      <c r="B62" s="3">
        <f t="shared" si="0"/>
        <v>1.5367299999999999</v>
      </c>
      <c r="C62" s="4" t="s">
        <v>58</v>
      </c>
      <c r="D62" s="4">
        <v>30000</v>
      </c>
      <c r="E62" s="3">
        <f t="shared" si="1"/>
        <v>8.5722900000000006</v>
      </c>
      <c r="F62" s="4" t="s">
        <v>252</v>
      </c>
      <c r="G62" s="4">
        <v>30000</v>
      </c>
      <c r="H62" s="3">
        <f t="shared" si="2"/>
        <v>6.9319999999999998E-3</v>
      </c>
      <c r="I62" s="4" t="s">
        <v>432</v>
      </c>
      <c r="J62" s="4">
        <v>30000</v>
      </c>
      <c r="K62" s="3">
        <f t="shared" si="3"/>
        <v>4.7149999999999996E-3</v>
      </c>
      <c r="L62" s="4" t="s">
        <v>589</v>
      </c>
      <c r="M62" s="4">
        <v>30000</v>
      </c>
      <c r="N62" s="3">
        <f t="shared" si="4"/>
        <v>3.7894299999999999</v>
      </c>
      <c r="O62" s="4" t="s">
        <v>739</v>
      </c>
      <c r="P62" s="4"/>
    </row>
    <row r="63" spans="1:16" x14ac:dyDescent="0.2">
      <c r="A63" s="4">
        <v>30000</v>
      </c>
      <c r="B63" s="3">
        <f t="shared" si="0"/>
        <v>1.5158499999999999</v>
      </c>
      <c r="C63" s="4" t="s">
        <v>59</v>
      </c>
      <c r="D63" s="4">
        <v>30000</v>
      </c>
      <c r="E63" s="3">
        <f t="shared" si="1"/>
        <v>7.6496500000000003</v>
      </c>
      <c r="F63" s="4" t="s">
        <v>253</v>
      </c>
      <c r="G63" s="4">
        <v>30000</v>
      </c>
      <c r="H63" s="3">
        <f t="shared" si="2"/>
        <v>7.0159999999999997E-3</v>
      </c>
      <c r="I63" s="4" t="s">
        <v>433</v>
      </c>
      <c r="J63" s="4">
        <v>30000</v>
      </c>
      <c r="K63" s="3">
        <f t="shared" si="3"/>
        <v>4.8459999999999996E-3</v>
      </c>
      <c r="L63" s="4" t="s">
        <v>590</v>
      </c>
      <c r="M63" s="4">
        <v>30000</v>
      </c>
      <c r="N63" s="3">
        <f t="shared" si="4"/>
        <v>3.6618900000000001</v>
      </c>
      <c r="O63" s="4" t="s">
        <v>740</v>
      </c>
      <c r="P63" s="4"/>
    </row>
    <row r="64" spans="1:16" x14ac:dyDescent="0.2">
      <c r="A64" s="4">
        <v>30000</v>
      </c>
      <c r="B64" s="3">
        <f t="shared" si="0"/>
        <v>1.5598000000000001</v>
      </c>
      <c r="C64" s="4" t="s">
        <v>60</v>
      </c>
      <c r="D64" s="4">
        <v>30000</v>
      </c>
      <c r="E64" s="3">
        <f t="shared" si="1"/>
        <v>7.9066200000000002</v>
      </c>
      <c r="F64" s="4" t="s">
        <v>254</v>
      </c>
      <c r="G64" s="4">
        <v>30000</v>
      </c>
      <c r="H64" s="3">
        <f t="shared" si="2"/>
        <v>6.3769999999999999E-3</v>
      </c>
      <c r="I64" s="4" t="s">
        <v>434</v>
      </c>
      <c r="J64" s="4">
        <v>30000</v>
      </c>
      <c r="K64" s="3">
        <f t="shared" si="3"/>
        <v>4.6860000000000001E-3</v>
      </c>
      <c r="L64" s="4" t="s">
        <v>591</v>
      </c>
      <c r="M64" s="4">
        <v>30000</v>
      </c>
      <c r="N64" s="3">
        <f t="shared" si="4"/>
        <v>3.5687899999999999</v>
      </c>
      <c r="O64" s="4" t="s">
        <v>741</v>
      </c>
      <c r="P64" s="4"/>
    </row>
    <row r="65" spans="1:16" x14ac:dyDescent="0.2">
      <c r="A65" s="4">
        <v>30000</v>
      </c>
      <c r="B65" s="3">
        <f>AVERAGE(B45:B64)</f>
        <v>1.5812820000000001</v>
      </c>
      <c r="C65" s="4" t="s">
        <v>1</v>
      </c>
      <c r="D65" s="4">
        <v>30000</v>
      </c>
      <c r="E65" s="3">
        <f>AVERAGE(E45:E64)</f>
        <v>7.8754100000000022</v>
      </c>
      <c r="F65" s="4" t="s">
        <v>1</v>
      </c>
      <c r="G65" s="4">
        <v>30000</v>
      </c>
      <c r="H65" s="3">
        <f>AVERAGE(H45:H64)</f>
        <v>6.6295499999999997E-3</v>
      </c>
      <c r="I65" s="4" t="s">
        <v>1</v>
      </c>
      <c r="J65" s="4">
        <v>30000</v>
      </c>
      <c r="K65" s="3">
        <f>AVERAGE(K45:K64)</f>
        <v>4.7724499999999993E-3</v>
      </c>
      <c r="L65" s="4" t="s">
        <v>1</v>
      </c>
      <c r="M65" s="4">
        <v>30000</v>
      </c>
      <c r="N65" s="3">
        <f>AVERAGE(N45:N64)</f>
        <v>3.7949799999999998</v>
      </c>
      <c r="O65" s="4" t="s">
        <v>1</v>
      </c>
      <c r="P65" s="4"/>
    </row>
    <row r="66" spans="1:16" x14ac:dyDescent="0.2">
      <c r="A66" s="4">
        <v>40000</v>
      </c>
      <c r="B66" s="3">
        <f t="shared" si="0"/>
        <v>2.72953</v>
      </c>
      <c r="C66" s="4" t="s">
        <v>61</v>
      </c>
      <c r="D66" s="4">
        <v>40000</v>
      </c>
      <c r="E66" s="3">
        <f t="shared" si="1"/>
        <v>15.4056</v>
      </c>
      <c r="F66" s="4" t="s">
        <v>255</v>
      </c>
      <c r="G66" s="4">
        <v>40000</v>
      </c>
      <c r="H66" s="3">
        <f t="shared" si="2"/>
        <v>1.1924000000000001E-2</v>
      </c>
      <c r="I66" s="4" t="s">
        <v>435</v>
      </c>
      <c r="J66" s="4">
        <v>40000</v>
      </c>
      <c r="K66" s="3">
        <f t="shared" si="3"/>
        <v>7.2630000000000004E-3</v>
      </c>
      <c r="L66" s="4" t="s">
        <v>592</v>
      </c>
      <c r="M66" s="4">
        <v>40000</v>
      </c>
      <c r="N66" s="3">
        <f t="shared" si="4"/>
        <v>6.4764600000000003</v>
      </c>
      <c r="O66" s="4" t="s">
        <v>742</v>
      </c>
      <c r="P66" s="4"/>
    </row>
    <row r="67" spans="1:16" x14ac:dyDescent="0.2">
      <c r="A67" s="4">
        <v>40000</v>
      </c>
      <c r="B67" s="3">
        <f t="shared" si="0"/>
        <v>2.7309399999999999</v>
      </c>
      <c r="C67" s="4" t="s">
        <v>62</v>
      </c>
      <c r="D67" s="4">
        <v>40000</v>
      </c>
      <c r="E67" s="3">
        <f t="shared" si="1"/>
        <v>13.8086</v>
      </c>
      <c r="F67" s="4" t="s">
        <v>256</v>
      </c>
      <c r="G67" s="4">
        <v>40000</v>
      </c>
      <c r="H67" s="3">
        <f t="shared" si="2"/>
        <v>1.1341E-2</v>
      </c>
      <c r="I67" s="4" t="s">
        <v>436</v>
      </c>
      <c r="J67" s="4">
        <v>40000</v>
      </c>
      <c r="K67" s="3">
        <f t="shared" si="3"/>
        <v>7.43E-3</v>
      </c>
      <c r="L67" s="4" t="s">
        <v>593</v>
      </c>
      <c r="M67" s="4">
        <v>40000</v>
      </c>
      <c r="N67" s="3">
        <f t="shared" si="4"/>
        <v>6.9800500000000003</v>
      </c>
      <c r="O67" s="4" t="s">
        <v>743</v>
      </c>
      <c r="P67" s="4"/>
    </row>
    <row r="68" spans="1:16" x14ac:dyDescent="0.2">
      <c r="A68" s="4">
        <v>40000</v>
      </c>
      <c r="B68" s="3">
        <f t="shared" ref="B68:B131" si="5">SUBSTITUTE(C68,"s","")*1</f>
        <v>2.7278600000000002</v>
      </c>
      <c r="C68" s="4" t="s">
        <v>63</v>
      </c>
      <c r="D68" s="4">
        <v>40000</v>
      </c>
      <c r="E68" s="3">
        <f t="shared" ref="E68:E131" si="6">SUBSTITUTE(F68,"s","")*1</f>
        <v>13.5893</v>
      </c>
      <c r="F68" s="4" t="s">
        <v>257</v>
      </c>
      <c r="G68" s="4">
        <v>40000</v>
      </c>
      <c r="H68" s="3">
        <f t="shared" ref="H68:H131" si="7">SUBSTITUTE(I68,"s","")*1</f>
        <v>1.1667E-2</v>
      </c>
      <c r="I68" s="4" t="s">
        <v>437</v>
      </c>
      <c r="J68" s="4">
        <v>40000</v>
      </c>
      <c r="K68" s="3">
        <f t="shared" ref="K68:K131" si="8">SUBSTITUTE(L68,"s","")*1</f>
        <v>6.5770000000000004E-3</v>
      </c>
      <c r="L68" s="4" t="s">
        <v>594</v>
      </c>
      <c r="M68" s="4">
        <v>40000</v>
      </c>
      <c r="N68" s="3">
        <f t="shared" ref="N68:N131" si="9">SUBSTITUTE(O68,"s","")*1</f>
        <v>6.0407900000000003</v>
      </c>
      <c r="O68" s="4" t="s">
        <v>744</v>
      </c>
      <c r="P68" s="4"/>
    </row>
    <row r="69" spans="1:16" x14ac:dyDescent="0.2">
      <c r="A69" s="4">
        <v>40000</v>
      </c>
      <c r="B69" s="3">
        <f t="shared" si="5"/>
        <v>2.7468300000000001</v>
      </c>
      <c r="C69" s="4" t="s">
        <v>64</v>
      </c>
      <c r="D69" s="4">
        <v>40000</v>
      </c>
      <c r="E69" s="3">
        <f t="shared" si="6"/>
        <v>14.411799999999999</v>
      </c>
      <c r="F69" s="4" t="s">
        <v>258</v>
      </c>
      <c r="G69" s="4">
        <v>40000</v>
      </c>
      <c r="H69" s="3">
        <f t="shared" si="7"/>
        <v>1.1427E-2</v>
      </c>
      <c r="I69" s="4" t="s">
        <v>438</v>
      </c>
      <c r="J69" s="4">
        <v>40000</v>
      </c>
      <c r="K69" s="3">
        <f t="shared" si="8"/>
        <v>7.1240000000000001E-3</v>
      </c>
      <c r="L69" s="4" t="s">
        <v>595</v>
      </c>
      <c r="M69" s="4">
        <v>40000</v>
      </c>
      <c r="N69" s="3">
        <f t="shared" si="9"/>
        <v>6.6818200000000001</v>
      </c>
      <c r="O69" s="4" t="s">
        <v>745</v>
      </c>
      <c r="P69" s="4"/>
    </row>
    <row r="70" spans="1:16" x14ac:dyDescent="0.2">
      <c r="A70" s="4">
        <v>40000</v>
      </c>
      <c r="B70" s="3">
        <f t="shared" si="5"/>
        <v>2.69171</v>
      </c>
      <c r="C70" s="4" t="s">
        <v>65</v>
      </c>
      <c r="D70" s="4">
        <v>40000</v>
      </c>
      <c r="E70" s="3">
        <f t="shared" si="6"/>
        <v>14.028499999999999</v>
      </c>
      <c r="F70" s="4" t="s">
        <v>259</v>
      </c>
      <c r="G70" s="4">
        <v>40000</v>
      </c>
      <c r="H70" s="3">
        <f t="shared" si="7"/>
        <v>1.1605000000000001E-2</v>
      </c>
      <c r="I70" s="4" t="s">
        <v>439</v>
      </c>
      <c r="J70" s="4">
        <v>40000</v>
      </c>
      <c r="K70" s="3">
        <f t="shared" si="8"/>
        <v>7.1799999999999998E-3</v>
      </c>
      <c r="L70" s="4" t="s">
        <v>596</v>
      </c>
      <c r="M70" s="4">
        <v>40000</v>
      </c>
      <c r="N70" s="3">
        <f t="shared" si="9"/>
        <v>6.7131400000000001</v>
      </c>
      <c r="O70" s="4" t="s">
        <v>746</v>
      </c>
      <c r="P70" s="4"/>
    </row>
    <row r="71" spans="1:16" x14ac:dyDescent="0.2">
      <c r="A71" s="4">
        <v>40000</v>
      </c>
      <c r="B71" s="3">
        <f t="shared" si="5"/>
        <v>2.87053</v>
      </c>
      <c r="C71" s="4" t="s">
        <v>66</v>
      </c>
      <c r="D71" s="4">
        <v>40000</v>
      </c>
      <c r="E71" s="3">
        <f t="shared" si="6"/>
        <v>14.773899999999999</v>
      </c>
      <c r="F71" s="4" t="s">
        <v>260</v>
      </c>
      <c r="G71" s="4">
        <v>40000</v>
      </c>
      <c r="H71" s="3">
        <f t="shared" si="7"/>
        <v>1.1566999999999999E-2</v>
      </c>
      <c r="I71" s="4" t="s">
        <v>440</v>
      </c>
      <c r="J71" s="4">
        <v>40000</v>
      </c>
      <c r="K71" s="3">
        <f t="shared" si="8"/>
        <v>7.4700000000000001E-3</v>
      </c>
      <c r="L71" s="4" t="s">
        <v>597</v>
      </c>
      <c r="M71" s="4">
        <v>40000</v>
      </c>
      <c r="N71" s="3">
        <f t="shared" si="9"/>
        <v>6.5933299999999999</v>
      </c>
      <c r="O71" s="4" t="s">
        <v>747</v>
      </c>
      <c r="P71" s="4"/>
    </row>
    <row r="72" spans="1:16" x14ac:dyDescent="0.2">
      <c r="A72" s="4">
        <v>40000</v>
      </c>
      <c r="B72" s="3">
        <f t="shared" si="5"/>
        <v>2.8694000000000002</v>
      </c>
      <c r="C72" s="4" t="s">
        <v>67</v>
      </c>
      <c r="D72" s="4">
        <v>40000</v>
      </c>
      <c r="E72" s="3">
        <f t="shared" si="6"/>
        <v>14.579800000000001</v>
      </c>
      <c r="F72" s="4" t="s">
        <v>261</v>
      </c>
      <c r="G72" s="4">
        <v>40000</v>
      </c>
      <c r="H72" s="3">
        <f t="shared" si="7"/>
        <v>1.1426E-2</v>
      </c>
      <c r="I72" s="4" t="s">
        <v>441</v>
      </c>
      <c r="J72" s="4">
        <v>40000</v>
      </c>
      <c r="K72" s="3">
        <f t="shared" si="8"/>
        <v>6.9119999999999997E-3</v>
      </c>
      <c r="L72" s="4" t="s">
        <v>598</v>
      </c>
      <c r="M72" s="4">
        <v>40000</v>
      </c>
      <c r="N72" s="3">
        <f t="shared" si="9"/>
        <v>6.2431299999999998</v>
      </c>
      <c r="O72" s="4" t="s">
        <v>748</v>
      </c>
      <c r="P72" s="4"/>
    </row>
    <row r="73" spans="1:16" x14ac:dyDescent="0.2">
      <c r="A73" s="4">
        <v>40000</v>
      </c>
      <c r="B73" s="3">
        <f t="shared" si="5"/>
        <v>2.8447900000000002</v>
      </c>
      <c r="C73" s="4" t="s">
        <v>68</v>
      </c>
      <c r="D73" s="4">
        <v>40000</v>
      </c>
      <c r="E73" s="3">
        <f t="shared" si="6"/>
        <v>14.7843</v>
      </c>
      <c r="F73" s="4" t="s">
        <v>262</v>
      </c>
      <c r="G73" s="4">
        <v>40000</v>
      </c>
      <c r="H73" s="3">
        <f t="shared" si="7"/>
        <v>1.1419E-2</v>
      </c>
      <c r="I73" s="4" t="s">
        <v>442</v>
      </c>
      <c r="J73" s="4">
        <v>40000</v>
      </c>
      <c r="K73" s="3">
        <f t="shared" si="8"/>
        <v>7.241E-3</v>
      </c>
      <c r="L73" s="4" t="s">
        <v>599</v>
      </c>
      <c r="M73" s="4">
        <v>40000</v>
      </c>
      <c r="N73" s="3">
        <f t="shared" si="9"/>
        <v>6.4088000000000003</v>
      </c>
      <c r="O73" s="4" t="s">
        <v>749</v>
      </c>
      <c r="P73" s="4"/>
    </row>
    <row r="74" spans="1:16" x14ac:dyDescent="0.2">
      <c r="A74" s="4">
        <v>40000</v>
      </c>
      <c r="B74" s="3">
        <f t="shared" si="5"/>
        <v>2.9333900000000002</v>
      </c>
      <c r="C74" s="4" t="s">
        <v>69</v>
      </c>
      <c r="D74" s="4">
        <v>40000</v>
      </c>
      <c r="E74" s="3">
        <f t="shared" si="6"/>
        <v>14.6759</v>
      </c>
      <c r="F74" s="4" t="s">
        <v>263</v>
      </c>
      <c r="G74" s="4">
        <v>40000</v>
      </c>
      <c r="H74" s="3">
        <f t="shared" si="7"/>
        <v>1.1299E-2</v>
      </c>
      <c r="I74" s="4" t="s">
        <v>443</v>
      </c>
      <c r="J74" s="4">
        <v>40000</v>
      </c>
      <c r="K74" s="3">
        <f t="shared" si="8"/>
        <v>7.0860000000000003E-3</v>
      </c>
      <c r="L74" s="4" t="s">
        <v>600</v>
      </c>
      <c r="M74" s="4">
        <v>40000</v>
      </c>
      <c r="N74" s="3">
        <f t="shared" si="9"/>
        <v>6.3208099999999998</v>
      </c>
      <c r="O74" s="4" t="s">
        <v>750</v>
      </c>
      <c r="P74" s="4"/>
    </row>
    <row r="75" spans="1:16" x14ac:dyDescent="0.2">
      <c r="A75" s="4">
        <v>40000</v>
      </c>
      <c r="B75" s="3">
        <f t="shared" si="5"/>
        <v>2.8637299999999999</v>
      </c>
      <c r="C75" s="4" t="s">
        <v>70</v>
      </c>
      <c r="D75" s="4">
        <v>40000</v>
      </c>
      <c r="E75" s="3">
        <f t="shared" si="6"/>
        <v>14.7087</v>
      </c>
      <c r="F75" s="4" t="s">
        <v>264</v>
      </c>
      <c r="G75" s="4">
        <v>40000</v>
      </c>
      <c r="H75" s="3">
        <f t="shared" si="7"/>
        <v>1.108E-2</v>
      </c>
      <c r="I75" s="4" t="s">
        <v>444</v>
      </c>
      <c r="J75" s="4">
        <v>40000</v>
      </c>
      <c r="K75" s="3">
        <f t="shared" si="8"/>
        <v>7.339E-3</v>
      </c>
      <c r="L75" s="4" t="s">
        <v>601</v>
      </c>
      <c r="M75" s="4">
        <v>40000</v>
      </c>
      <c r="N75" s="3">
        <f t="shared" si="9"/>
        <v>6.5688300000000002</v>
      </c>
      <c r="O75" s="4" t="s">
        <v>751</v>
      </c>
      <c r="P75" s="4"/>
    </row>
    <row r="76" spans="1:16" x14ac:dyDescent="0.2">
      <c r="A76" s="4">
        <v>40000</v>
      </c>
      <c r="B76" s="3">
        <f t="shared" si="5"/>
        <v>2.8233000000000001</v>
      </c>
      <c r="C76" s="4" t="s">
        <v>71</v>
      </c>
      <c r="D76" s="4">
        <v>40000</v>
      </c>
      <c r="E76" s="3">
        <f t="shared" si="6"/>
        <v>13.9864</v>
      </c>
      <c r="F76" s="4" t="s">
        <v>265</v>
      </c>
      <c r="G76" s="4">
        <v>40000</v>
      </c>
      <c r="H76" s="3">
        <f t="shared" si="7"/>
        <v>1.163E-2</v>
      </c>
      <c r="I76" s="4" t="s">
        <v>445</v>
      </c>
      <c r="J76" s="4">
        <v>40000</v>
      </c>
      <c r="K76" s="3">
        <f t="shared" si="8"/>
        <v>6.9540000000000001E-3</v>
      </c>
      <c r="L76" s="4" t="s">
        <v>602</v>
      </c>
      <c r="M76" s="4">
        <v>40000</v>
      </c>
      <c r="N76" s="3">
        <f t="shared" si="9"/>
        <v>7.5300099999999999</v>
      </c>
      <c r="O76" s="4" t="s">
        <v>752</v>
      </c>
      <c r="P76" s="4"/>
    </row>
    <row r="77" spans="1:16" x14ac:dyDescent="0.2">
      <c r="A77" s="4">
        <v>40000</v>
      </c>
      <c r="B77" s="3">
        <f t="shared" si="5"/>
        <v>2.7756500000000002</v>
      </c>
      <c r="C77" s="4" t="s">
        <v>72</v>
      </c>
      <c r="D77" s="4">
        <v>40000</v>
      </c>
      <c r="E77" s="3">
        <f t="shared" si="6"/>
        <v>14.2034</v>
      </c>
      <c r="F77" s="4" t="s">
        <v>266</v>
      </c>
      <c r="G77" s="4">
        <v>40000</v>
      </c>
      <c r="H77" s="3">
        <f t="shared" si="7"/>
        <v>1.1601E-2</v>
      </c>
      <c r="I77" s="4" t="s">
        <v>446</v>
      </c>
      <c r="J77" s="4">
        <v>40000</v>
      </c>
      <c r="K77" s="3">
        <f t="shared" si="8"/>
        <v>7.3530000000000002E-3</v>
      </c>
      <c r="L77" s="4" t="s">
        <v>603</v>
      </c>
      <c r="M77" s="4">
        <v>40000</v>
      </c>
      <c r="N77" s="3">
        <f t="shared" si="9"/>
        <v>6.2927600000000004</v>
      </c>
      <c r="O77" s="4" t="s">
        <v>753</v>
      </c>
      <c r="P77" s="4"/>
    </row>
    <row r="78" spans="1:16" x14ac:dyDescent="0.2">
      <c r="A78" s="4">
        <v>40000</v>
      </c>
      <c r="B78" s="3">
        <f t="shared" si="5"/>
        <v>2.8258200000000002</v>
      </c>
      <c r="C78" s="4" t="s">
        <v>73</v>
      </c>
      <c r="D78" s="4">
        <v>40000</v>
      </c>
      <c r="E78" s="3">
        <f t="shared" si="6"/>
        <v>13.9512</v>
      </c>
      <c r="F78" s="4" t="s">
        <v>267</v>
      </c>
      <c r="G78" s="4">
        <v>40000</v>
      </c>
      <c r="H78" s="3">
        <f t="shared" si="7"/>
        <v>1.1527000000000001E-2</v>
      </c>
      <c r="I78" s="4" t="s">
        <v>447</v>
      </c>
      <c r="J78" s="4">
        <v>40000</v>
      </c>
      <c r="K78" s="3">
        <f t="shared" si="8"/>
        <v>6.9160000000000003E-3</v>
      </c>
      <c r="L78" s="4" t="s">
        <v>604</v>
      </c>
      <c r="M78" s="4">
        <v>40000</v>
      </c>
      <c r="N78" s="3">
        <f t="shared" si="9"/>
        <v>6.6357799999999996</v>
      </c>
      <c r="O78" s="4" t="s">
        <v>754</v>
      </c>
      <c r="P78" s="4"/>
    </row>
    <row r="79" spans="1:16" x14ac:dyDescent="0.2">
      <c r="A79" s="4">
        <v>40000</v>
      </c>
      <c r="B79" s="3">
        <f t="shared" si="5"/>
        <v>2.8300999999999998</v>
      </c>
      <c r="C79" s="4" t="s">
        <v>74</v>
      </c>
      <c r="D79" s="4">
        <v>40000</v>
      </c>
      <c r="E79" s="3">
        <f t="shared" si="6"/>
        <v>13.6343</v>
      </c>
      <c r="F79" s="4" t="s">
        <v>268</v>
      </c>
      <c r="G79" s="4">
        <v>40000</v>
      </c>
      <c r="H79" s="3">
        <f t="shared" si="7"/>
        <v>1.1363E-2</v>
      </c>
      <c r="I79" s="4" t="s">
        <v>448</v>
      </c>
      <c r="J79" s="4">
        <v>40000</v>
      </c>
      <c r="K79" s="3">
        <f t="shared" si="8"/>
        <v>7.0889999999999998E-3</v>
      </c>
      <c r="L79" s="4" t="s">
        <v>605</v>
      </c>
      <c r="M79" s="4">
        <v>40000</v>
      </c>
      <c r="N79" s="3">
        <f t="shared" si="9"/>
        <v>6.9224100000000002</v>
      </c>
      <c r="O79" s="4" t="s">
        <v>755</v>
      </c>
      <c r="P79" s="4"/>
    </row>
    <row r="80" spans="1:16" x14ac:dyDescent="0.2">
      <c r="A80" s="4">
        <v>40000</v>
      </c>
      <c r="B80" s="3">
        <f t="shared" si="5"/>
        <v>2.8071799999999998</v>
      </c>
      <c r="C80" s="4" t="s">
        <v>75</v>
      </c>
      <c r="D80" s="4">
        <v>40000</v>
      </c>
      <c r="E80" s="3">
        <f t="shared" si="6"/>
        <v>13.6166</v>
      </c>
      <c r="F80" s="4" t="s">
        <v>269</v>
      </c>
      <c r="G80" s="4">
        <v>40000</v>
      </c>
      <c r="H80" s="3">
        <f t="shared" si="7"/>
        <v>1.1431E-2</v>
      </c>
      <c r="I80" s="4" t="s">
        <v>449</v>
      </c>
      <c r="J80" s="4">
        <v>40000</v>
      </c>
      <c r="K80" s="3">
        <f t="shared" si="8"/>
        <v>6.7999999999999996E-3</v>
      </c>
      <c r="L80" s="4" t="s">
        <v>606</v>
      </c>
      <c r="M80" s="4">
        <v>40000</v>
      </c>
      <c r="N80" s="3">
        <f t="shared" si="9"/>
        <v>6.4494899999999999</v>
      </c>
      <c r="O80" s="4" t="s">
        <v>756</v>
      </c>
      <c r="P80" s="4"/>
    </row>
    <row r="81" spans="1:16" x14ac:dyDescent="0.2">
      <c r="A81" s="4">
        <v>40000</v>
      </c>
      <c r="B81" s="3">
        <f t="shared" si="5"/>
        <v>2.8449200000000001</v>
      </c>
      <c r="C81" s="4" t="s">
        <v>76</v>
      </c>
      <c r="D81" s="4">
        <v>40000</v>
      </c>
      <c r="E81" s="3">
        <f t="shared" si="6"/>
        <v>14.373100000000001</v>
      </c>
      <c r="F81" s="4" t="s">
        <v>270</v>
      </c>
      <c r="G81" s="4">
        <v>40000</v>
      </c>
      <c r="H81" s="3">
        <f t="shared" si="7"/>
        <v>1.1586000000000001E-2</v>
      </c>
      <c r="I81" s="4" t="s">
        <v>450</v>
      </c>
      <c r="J81" s="4">
        <v>40000</v>
      </c>
      <c r="K81" s="3">
        <f t="shared" si="8"/>
        <v>6.9090000000000002E-3</v>
      </c>
      <c r="L81" s="4" t="s">
        <v>607</v>
      </c>
      <c r="M81" s="4">
        <v>40000</v>
      </c>
      <c r="N81" s="3">
        <f t="shared" si="9"/>
        <v>6.1049699999999998</v>
      </c>
      <c r="O81" s="4" t="s">
        <v>757</v>
      </c>
      <c r="P81" s="4"/>
    </row>
    <row r="82" spans="1:16" x14ac:dyDescent="0.2">
      <c r="A82" s="4">
        <v>40000</v>
      </c>
      <c r="B82" s="3">
        <f t="shared" si="5"/>
        <v>2.8809999999999998</v>
      </c>
      <c r="C82" s="4" t="s">
        <v>77</v>
      </c>
      <c r="D82" s="4">
        <v>40000</v>
      </c>
      <c r="E82" s="3">
        <f t="shared" si="6"/>
        <v>14.7864</v>
      </c>
      <c r="F82" s="4" t="s">
        <v>271</v>
      </c>
      <c r="G82" s="4">
        <v>40000</v>
      </c>
      <c r="H82" s="3">
        <f t="shared" si="7"/>
        <v>1.1051E-2</v>
      </c>
      <c r="I82" s="4" t="s">
        <v>451</v>
      </c>
      <c r="J82" s="4">
        <v>40000</v>
      </c>
      <c r="K82" s="3">
        <f t="shared" si="8"/>
        <v>7.3169999999999997E-3</v>
      </c>
      <c r="L82" s="4" t="s">
        <v>608</v>
      </c>
      <c r="M82" s="4">
        <v>40000</v>
      </c>
      <c r="N82" s="3">
        <f t="shared" si="9"/>
        <v>6.8683399999999999</v>
      </c>
      <c r="O82" s="4" t="s">
        <v>758</v>
      </c>
      <c r="P82" s="4"/>
    </row>
    <row r="83" spans="1:16" x14ac:dyDescent="0.2">
      <c r="A83" s="4">
        <v>40000</v>
      </c>
      <c r="B83" s="3">
        <f t="shared" si="5"/>
        <v>2.8239200000000002</v>
      </c>
      <c r="C83" s="4" t="s">
        <v>78</v>
      </c>
      <c r="D83" s="4">
        <v>40000</v>
      </c>
      <c r="E83" s="3">
        <f t="shared" si="6"/>
        <v>14.1637</v>
      </c>
      <c r="F83" s="4" t="s">
        <v>272</v>
      </c>
      <c r="G83" s="4">
        <v>40000</v>
      </c>
      <c r="H83" s="3">
        <f t="shared" si="7"/>
        <v>1.0744999999999999E-2</v>
      </c>
      <c r="I83" s="4" t="s">
        <v>452</v>
      </c>
      <c r="J83" s="4">
        <v>40000</v>
      </c>
      <c r="K83" s="3">
        <f t="shared" si="8"/>
        <v>7.1170000000000001E-3</v>
      </c>
      <c r="L83" s="4" t="s">
        <v>609</v>
      </c>
      <c r="M83" s="4">
        <v>40000</v>
      </c>
      <c r="N83" s="3">
        <f t="shared" si="9"/>
        <v>6.8794700000000004</v>
      </c>
      <c r="O83" s="4" t="s">
        <v>759</v>
      </c>
      <c r="P83" s="4"/>
    </row>
    <row r="84" spans="1:16" x14ac:dyDescent="0.2">
      <c r="A84" s="4">
        <v>40000</v>
      </c>
      <c r="B84" s="3">
        <f t="shared" si="5"/>
        <v>2.8712900000000001</v>
      </c>
      <c r="C84" s="4" t="s">
        <v>79</v>
      </c>
      <c r="D84" s="4">
        <v>40000</v>
      </c>
      <c r="E84" s="3">
        <f t="shared" si="6"/>
        <v>14.323499999999999</v>
      </c>
      <c r="F84" s="4" t="s">
        <v>273</v>
      </c>
      <c r="G84" s="4">
        <v>40000</v>
      </c>
      <c r="H84" s="3">
        <f t="shared" si="7"/>
        <v>9.5980000000000006E-3</v>
      </c>
      <c r="I84" s="4" t="s">
        <v>453</v>
      </c>
      <c r="J84" s="4">
        <v>40000</v>
      </c>
      <c r="K84" s="3">
        <f t="shared" si="8"/>
        <v>7.051E-3</v>
      </c>
      <c r="L84" s="4" t="s">
        <v>610</v>
      </c>
      <c r="M84" s="4">
        <v>40000</v>
      </c>
      <c r="N84" s="3">
        <f t="shared" si="9"/>
        <v>6.75</v>
      </c>
      <c r="O84" s="4" t="s">
        <v>760</v>
      </c>
      <c r="P84" s="4"/>
    </row>
    <row r="85" spans="1:16" x14ac:dyDescent="0.2">
      <c r="A85" s="4">
        <v>40000</v>
      </c>
      <c r="B85" s="3">
        <f t="shared" si="5"/>
        <v>3.0075799999999999</v>
      </c>
      <c r="C85" s="4" t="s">
        <v>80</v>
      </c>
      <c r="D85" s="4">
        <v>40000</v>
      </c>
      <c r="E85" s="3">
        <f t="shared" si="6"/>
        <v>14.015700000000001</v>
      </c>
      <c r="F85" s="4" t="s">
        <v>274</v>
      </c>
      <c r="G85" s="4">
        <v>40000</v>
      </c>
      <c r="H85" s="3">
        <f t="shared" si="7"/>
        <v>1.0147E-2</v>
      </c>
      <c r="I85" s="4" t="s">
        <v>454</v>
      </c>
      <c r="J85" s="4">
        <v>40000</v>
      </c>
      <c r="K85" s="3">
        <f t="shared" si="8"/>
        <v>6.8459999999999997E-3</v>
      </c>
      <c r="L85" s="4" t="s">
        <v>611</v>
      </c>
      <c r="M85" s="4">
        <v>40000</v>
      </c>
      <c r="N85" s="3">
        <f t="shared" si="9"/>
        <v>6.7443200000000001</v>
      </c>
      <c r="O85" s="4" t="s">
        <v>761</v>
      </c>
      <c r="P85" s="4"/>
    </row>
    <row r="86" spans="1:16" x14ac:dyDescent="0.2">
      <c r="A86" s="4">
        <v>40000</v>
      </c>
      <c r="B86" s="3">
        <f>AVERAGE(B66:B85)</f>
        <v>2.8249735</v>
      </c>
      <c r="C86" s="4" t="s">
        <v>1</v>
      </c>
      <c r="D86" s="4">
        <v>40000</v>
      </c>
      <c r="E86" s="3">
        <f>AVERAGE(E66:E85)</f>
        <v>14.291034999999999</v>
      </c>
      <c r="F86" s="4" t="s">
        <v>1</v>
      </c>
      <c r="G86" s="4">
        <v>40000</v>
      </c>
      <c r="H86" s="3">
        <f>AVERAGE(H66:H85)</f>
        <v>1.1271700000000001E-2</v>
      </c>
      <c r="I86" s="4" t="s">
        <v>1</v>
      </c>
      <c r="J86" s="4">
        <v>40000</v>
      </c>
      <c r="K86" s="3">
        <f>AVERAGE(K66:K85)</f>
        <v>7.0986999999999995E-3</v>
      </c>
      <c r="L86" s="4" t="s">
        <v>1</v>
      </c>
      <c r="M86" s="4">
        <v>40000</v>
      </c>
      <c r="N86" s="3">
        <f>AVERAGE(N66:N85)</f>
        <v>6.6102354999999999</v>
      </c>
      <c r="O86" s="4" t="s">
        <v>1</v>
      </c>
      <c r="P86" s="4"/>
    </row>
    <row r="87" spans="1:16" x14ac:dyDescent="0.2">
      <c r="A87" s="4">
        <v>50000</v>
      </c>
      <c r="B87" s="3">
        <f t="shared" si="5"/>
        <v>4.3180300000000003</v>
      </c>
      <c r="C87" s="4" t="s">
        <v>81</v>
      </c>
      <c r="D87" s="4">
        <v>50000</v>
      </c>
      <c r="E87" s="3">
        <f t="shared" si="6"/>
        <v>22.4543</v>
      </c>
      <c r="F87" s="4" t="s">
        <v>275</v>
      </c>
      <c r="G87" s="4">
        <v>50000</v>
      </c>
      <c r="H87" s="3">
        <f t="shared" si="7"/>
        <v>1.3421000000000001E-2</v>
      </c>
      <c r="I87" s="4" t="s">
        <v>455</v>
      </c>
      <c r="J87" s="4">
        <v>50000</v>
      </c>
      <c r="K87" s="3">
        <f t="shared" si="8"/>
        <v>9.214E-3</v>
      </c>
      <c r="L87" s="4" t="s">
        <v>612</v>
      </c>
      <c r="M87" s="4">
        <v>50000</v>
      </c>
      <c r="N87" s="3">
        <f t="shared" si="9"/>
        <v>11.1654</v>
      </c>
      <c r="O87" s="4" t="s">
        <v>762</v>
      </c>
      <c r="P87" s="4"/>
    </row>
    <row r="88" spans="1:16" x14ac:dyDescent="0.2">
      <c r="A88" s="4">
        <v>50000</v>
      </c>
      <c r="B88" s="3">
        <f t="shared" si="5"/>
        <v>4.2298200000000001</v>
      </c>
      <c r="C88" s="4" t="s">
        <v>82</v>
      </c>
      <c r="D88" s="4">
        <v>50000</v>
      </c>
      <c r="E88" s="3">
        <f t="shared" si="6"/>
        <v>22.162099999999999</v>
      </c>
      <c r="F88" s="4" t="s">
        <v>276</v>
      </c>
      <c r="G88" s="4">
        <v>50000</v>
      </c>
      <c r="H88" s="3">
        <f t="shared" si="7"/>
        <v>1.3671000000000001E-2</v>
      </c>
      <c r="I88" s="4" t="s">
        <v>456</v>
      </c>
      <c r="J88" s="4">
        <v>50000</v>
      </c>
      <c r="K88" s="3">
        <f t="shared" si="8"/>
        <v>9.3480000000000004E-3</v>
      </c>
      <c r="L88" s="4" t="s">
        <v>613</v>
      </c>
      <c r="M88" s="4">
        <v>50000</v>
      </c>
      <c r="N88" s="3">
        <f t="shared" si="9"/>
        <v>10.021599999999999</v>
      </c>
      <c r="O88" s="4" t="s">
        <v>763</v>
      </c>
      <c r="P88" s="4"/>
    </row>
    <row r="89" spans="1:16" x14ac:dyDescent="0.2">
      <c r="A89" s="4">
        <v>50000</v>
      </c>
      <c r="B89" s="3">
        <f t="shared" si="5"/>
        <v>4.4185499999999998</v>
      </c>
      <c r="C89" s="4" t="s">
        <v>83</v>
      </c>
      <c r="D89" s="4">
        <v>50000</v>
      </c>
      <c r="E89" s="3">
        <f t="shared" si="6"/>
        <v>22.5137</v>
      </c>
      <c r="F89" s="4" t="s">
        <v>277</v>
      </c>
      <c r="G89" s="4">
        <v>50000</v>
      </c>
      <c r="H89" s="3">
        <f t="shared" si="7"/>
        <v>1.1617000000000001E-2</v>
      </c>
      <c r="I89" s="4" t="s">
        <v>457</v>
      </c>
      <c r="J89" s="4">
        <v>50000</v>
      </c>
      <c r="K89" s="3">
        <f t="shared" si="8"/>
        <v>9.4479999999999998E-3</v>
      </c>
      <c r="L89" s="4" t="s">
        <v>614</v>
      </c>
      <c r="M89" s="4">
        <v>50000</v>
      </c>
      <c r="N89" s="3">
        <f t="shared" si="9"/>
        <v>10.208299999999999</v>
      </c>
      <c r="O89" s="4" t="s">
        <v>764</v>
      </c>
      <c r="P89" s="4"/>
    </row>
    <row r="90" spans="1:16" x14ac:dyDescent="0.2">
      <c r="A90" s="4">
        <v>50000</v>
      </c>
      <c r="B90" s="3">
        <f t="shared" si="5"/>
        <v>4.3189099999999998</v>
      </c>
      <c r="C90" s="4" t="s">
        <v>84</v>
      </c>
      <c r="D90" s="4">
        <v>50000</v>
      </c>
      <c r="E90" s="3">
        <f t="shared" si="6"/>
        <v>23.055399999999999</v>
      </c>
      <c r="F90" s="4" t="s">
        <v>278</v>
      </c>
      <c r="G90" s="4">
        <v>50000</v>
      </c>
      <c r="H90" s="3">
        <f t="shared" si="7"/>
        <v>1.1637E-2</v>
      </c>
      <c r="I90" s="4" t="s">
        <v>458</v>
      </c>
      <c r="J90" s="4">
        <v>50000</v>
      </c>
      <c r="K90" s="3">
        <f t="shared" si="8"/>
        <v>9.1059999999999995E-3</v>
      </c>
      <c r="L90" s="4" t="s">
        <v>615</v>
      </c>
      <c r="M90" s="4">
        <v>50000</v>
      </c>
      <c r="N90" s="3">
        <f t="shared" si="9"/>
        <v>10.0099</v>
      </c>
      <c r="O90" s="4" t="s">
        <v>765</v>
      </c>
      <c r="P90" s="4"/>
    </row>
    <row r="91" spans="1:16" x14ac:dyDescent="0.2">
      <c r="A91" s="4">
        <v>50000</v>
      </c>
      <c r="B91" s="3">
        <f t="shared" si="5"/>
        <v>4.3434100000000004</v>
      </c>
      <c r="C91" s="4" t="s">
        <v>85</v>
      </c>
      <c r="D91" s="4">
        <v>50000</v>
      </c>
      <c r="E91" s="3">
        <f t="shared" si="6"/>
        <v>22.4741</v>
      </c>
      <c r="F91" s="4" t="s">
        <v>279</v>
      </c>
      <c r="G91" s="4">
        <v>50000</v>
      </c>
      <c r="H91" s="3">
        <f t="shared" si="7"/>
        <v>1.155E-2</v>
      </c>
      <c r="I91" s="4" t="s">
        <v>459</v>
      </c>
      <c r="J91" s="4">
        <v>50000</v>
      </c>
      <c r="K91" s="3">
        <f t="shared" si="8"/>
        <v>8.286E-3</v>
      </c>
      <c r="L91" s="4" t="s">
        <v>616</v>
      </c>
      <c r="M91" s="4">
        <v>50000</v>
      </c>
      <c r="N91" s="3">
        <f t="shared" si="9"/>
        <v>10.835599999999999</v>
      </c>
      <c r="O91" s="4" t="s">
        <v>766</v>
      </c>
      <c r="P91" s="4"/>
    </row>
    <row r="92" spans="1:16" x14ac:dyDescent="0.2">
      <c r="A92" s="4">
        <v>50000</v>
      </c>
      <c r="B92" s="3">
        <f t="shared" si="5"/>
        <v>4.3422700000000001</v>
      </c>
      <c r="C92" s="4" t="s">
        <v>86</v>
      </c>
      <c r="D92" s="4">
        <v>50000</v>
      </c>
      <c r="E92" s="3">
        <f t="shared" si="6"/>
        <v>21.3005</v>
      </c>
      <c r="F92" s="4" t="s">
        <v>280</v>
      </c>
      <c r="G92" s="4">
        <v>50000</v>
      </c>
      <c r="H92" s="3">
        <f t="shared" si="7"/>
        <v>1.1291000000000001E-2</v>
      </c>
      <c r="I92" s="4" t="s">
        <v>460</v>
      </c>
      <c r="J92" s="4">
        <v>50000</v>
      </c>
      <c r="K92" s="3">
        <f t="shared" si="8"/>
        <v>8.6510000000000007E-3</v>
      </c>
      <c r="L92" s="4" t="s">
        <v>617</v>
      </c>
      <c r="M92" s="4">
        <v>50000</v>
      </c>
      <c r="N92" s="3">
        <f t="shared" si="9"/>
        <v>10.763400000000001</v>
      </c>
      <c r="O92" s="4" t="s">
        <v>767</v>
      </c>
      <c r="P92" s="4"/>
    </row>
    <row r="93" spans="1:16" x14ac:dyDescent="0.2">
      <c r="A93" s="4">
        <v>50000</v>
      </c>
      <c r="B93" s="3">
        <f t="shared" si="5"/>
        <v>4.2557400000000003</v>
      </c>
      <c r="C93" s="4" t="s">
        <v>87</v>
      </c>
      <c r="D93" s="4">
        <v>50000</v>
      </c>
      <c r="E93" s="3">
        <f t="shared" si="6"/>
        <v>21.48</v>
      </c>
      <c r="F93" s="4" t="s">
        <v>281</v>
      </c>
      <c r="G93" s="4">
        <v>50000</v>
      </c>
      <c r="H93" s="3">
        <f t="shared" si="7"/>
        <v>1.2973999999999999E-2</v>
      </c>
      <c r="I93" s="4" t="s">
        <v>461</v>
      </c>
      <c r="J93" s="4">
        <v>50000</v>
      </c>
      <c r="K93" s="3">
        <f t="shared" si="8"/>
        <v>9.1009999999999997E-3</v>
      </c>
      <c r="L93" s="4" t="s">
        <v>618</v>
      </c>
      <c r="M93" s="4">
        <v>50000</v>
      </c>
      <c r="N93" s="3">
        <f t="shared" si="9"/>
        <v>10.577199999999999</v>
      </c>
      <c r="O93" s="4" t="s">
        <v>768</v>
      </c>
      <c r="P93" s="4"/>
    </row>
    <row r="94" spans="1:16" x14ac:dyDescent="0.2">
      <c r="A94" s="4">
        <v>50000</v>
      </c>
      <c r="B94" s="3">
        <f t="shared" si="5"/>
        <v>4.5205399999999996</v>
      </c>
      <c r="C94" s="4" t="s">
        <v>88</v>
      </c>
      <c r="D94" s="4">
        <v>50000</v>
      </c>
      <c r="E94" s="3">
        <f t="shared" si="6"/>
        <v>21.9252</v>
      </c>
      <c r="F94" s="4" t="s">
        <v>282</v>
      </c>
      <c r="G94" s="4">
        <v>50000</v>
      </c>
      <c r="H94" s="3">
        <f t="shared" si="7"/>
        <v>1.1934E-2</v>
      </c>
      <c r="I94" s="4" t="s">
        <v>462</v>
      </c>
      <c r="J94" s="4">
        <v>50000</v>
      </c>
      <c r="K94" s="3">
        <f t="shared" si="8"/>
        <v>8.4080000000000005E-3</v>
      </c>
      <c r="L94" s="4" t="s">
        <v>619</v>
      </c>
      <c r="M94" s="4">
        <v>50000</v>
      </c>
      <c r="N94" s="3">
        <f t="shared" si="9"/>
        <v>11.137</v>
      </c>
      <c r="O94" s="4" t="s">
        <v>769</v>
      </c>
      <c r="P94" s="4"/>
    </row>
    <row r="95" spans="1:16" x14ac:dyDescent="0.2">
      <c r="A95" s="4">
        <v>50000</v>
      </c>
      <c r="B95" s="3">
        <f t="shared" si="5"/>
        <v>4.5463899999999997</v>
      </c>
      <c r="C95" s="4" t="s">
        <v>89</v>
      </c>
      <c r="D95" s="4">
        <v>50000</v>
      </c>
      <c r="E95" s="3">
        <f t="shared" si="6"/>
        <v>22.2378</v>
      </c>
      <c r="F95" s="4" t="s">
        <v>283</v>
      </c>
      <c r="G95" s="4">
        <v>50000</v>
      </c>
      <c r="H95" s="3">
        <f t="shared" si="7"/>
        <v>1.1591000000000001E-2</v>
      </c>
      <c r="I95" s="4" t="s">
        <v>463</v>
      </c>
      <c r="J95" s="4">
        <v>50000</v>
      </c>
      <c r="K95" s="3">
        <f t="shared" si="8"/>
        <v>8.9110000000000005E-3</v>
      </c>
      <c r="L95" s="4" t="s">
        <v>620</v>
      </c>
      <c r="M95" s="4">
        <v>50000</v>
      </c>
      <c r="N95" s="3">
        <f t="shared" si="9"/>
        <v>10.070600000000001</v>
      </c>
      <c r="O95" s="4" t="s">
        <v>770</v>
      </c>
      <c r="P95" s="4"/>
    </row>
    <row r="96" spans="1:16" x14ac:dyDescent="0.2">
      <c r="A96" s="4">
        <v>50000</v>
      </c>
      <c r="B96" s="3">
        <f t="shared" si="5"/>
        <v>4.3650399999999996</v>
      </c>
      <c r="C96" s="4" t="s">
        <v>90</v>
      </c>
      <c r="D96" s="4">
        <v>50000</v>
      </c>
      <c r="E96" s="3">
        <f t="shared" si="6"/>
        <v>21.873699999999999</v>
      </c>
      <c r="F96" s="4" t="s">
        <v>284</v>
      </c>
      <c r="G96" s="4">
        <v>50000</v>
      </c>
      <c r="H96" s="3">
        <f t="shared" si="7"/>
        <v>1.1668E-2</v>
      </c>
      <c r="I96" s="4" t="s">
        <v>464</v>
      </c>
      <c r="J96" s="4">
        <v>50000</v>
      </c>
      <c r="K96" s="3">
        <f t="shared" si="8"/>
        <v>8.6610000000000003E-3</v>
      </c>
      <c r="L96" s="4" t="s">
        <v>621</v>
      </c>
      <c r="M96" s="4">
        <v>50000</v>
      </c>
      <c r="N96" s="3">
        <f t="shared" si="9"/>
        <v>10.243</v>
      </c>
      <c r="O96" s="4" t="s">
        <v>771</v>
      </c>
      <c r="P96" s="4"/>
    </row>
    <row r="97" spans="1:16" x14ac:dyDescent="0.2">
      <c r="A97" s="4">
        <v>50000</v>
      </c>
      <c r="B97" s="3">
        <f t="shared" si="5"/>
        <v>4.5704000000000002</v>
      </c>
      <c r="C97" s="4" t="s">
        <v>91</v>
      </c>
      <c r="D97" s="4">
        <v>50000</v>
      </c>
      <c r="E97" s="3">
        <f t="shared" si="6"/>
        <v>22.079799999999999</v>
      </c>
      <c r="F97" s="4" t="s">
        <v>285</v>
      </c>
      <c r="G97" s="4">
        <v>50000</v>
      </c>
      <c r="H97" s="3">
        <f t="shared" si="7"/>
        <v>1.3328E-2</v>
      </c>
      <c r="I97" s="4" t="s">
        <v>465</v>
      </c>
      <c r="J97" s="4">
        <v>50000</v>
      </c>
      <c r="K97" s="3">
        <f t="shared" si="8"/>
        <v>9.2960000000000004E-3</v>
      </c>
      <c r="L97" s="4" t="s">
        <v>622</v>
      </c>
      <c r="M97" s="4">
        <v>50000</v>
      </c>
      <c r="N97" s="3">
        <f t="shared" si="9"/>
        <v>10.5029</v>
      </c>
      <c r="O97" s="4" t="s">
        <v>772</v>
      </c>
      <c r="P97" s="4"/>
    </row>
    <row r="98" spans="1:16" x14ac:dyDescent="0.2">
      <c r="A98" s="4">
        <v>50000</v>
      </c>
      <c r="B98" s="3">
        <f t="shared" si="5"/>
        <v>4.5419400000000003</v>
      </c>
      <c r="C98" s="4" t="s">
        <v>92</v>
      </c>
      <c r="D98" s="4">
        <v>50000</v>
      </c>
      <c r="E98" s="3">
        <f t="shared" si="6"/>
        <v>21.454699999999999</v>
      </c>
      <c r="F98" s="4" t="s">
        <v>286</v>
      </c>
      <c r="G98" s="4">
        <v>50000</v>
      </c>
      <c r="H98" s="3">
        <f t="shared" si="7"/>
        <v>1.1124999999999999E-2</v>
      </c>
      <c r="I98" s="4" t="s">
        <v>466</v>
      </c>
      <c r="J98" s="4">
        <v>50000</v>
      </c>
      <c r="K98" s="3">
        <f t="shared" si="8"/>
        <v>8.9689999999999995E-3</v>
      </c>
      <c r="L98" s="4" t="s">
        <v>623</v>
      </c>
      <c r="M98" s="4">
        <v>50000</v>
      </c>
      <c r="N98" s="3">
        <f t="shared" si="9"/>
        <v>10.2485</v>
      </c>
      <c r="O98" s="4" t="s">
        <v>773</v>
      </c>
    </row>
    <row r="99" spans="1:16" x14ac:dyDescent="0.2">
      <c r="A99" s="4">
        <v>50000</v>
      </c>
      <c r="B99" s="3">
        <f t="shared" si="5"/>
        <v>4.3417300000000001</v>
      </c>
      <c r="C99" s="4" t="s">
        <v>93</v>
      </c>
      <c r="D99" s="4">
        <v>50000</v>
      </c>
      <c r="E99" s="3">
        <f t="shared" si="6"/>
        <v>21.899699999999999</v>
      </c>
      <c r="F99" s="4" t="s">
        <v>287</v>
      </c>
      <c r="G99" s="4">
        <v>50000</v>
      </c>
      <c r="H99" s="3">
        <f t="shared" si="7"/>
        <v>1.1856999999999999E-2</v>
      </c>
      <c r="I99" s="4" t="s">
        <v>467</v>
      </c>
      <c r="J99" s="4">
        <v>50000</v>
      </c>
      <c r="K99" s="3">
        <f t="shared" si="8"/>
        <v>9.1430000000000001E-3</v>
      </c>
      <c r="L99" s="4" t="s">
        <v>624</v>
      </c>
      <c r="M99" s="4">
        <v>50000</v>
      </c>
      <c r="N99" s="3">
        <f t="shared" si="9"/>
        <v>10.1473</v>
      </c>
      <c r="O99" s="4" t="s">
        <v>774</v>
      </c>
    </row>
    <row r="100" spans="1:16" x14ac:dyDescent="0.2">
      <c r="A100" s="4">
        <v>50000</v>
      </c>
      <c r="B100" s="3">
        <f t="shared" si="5"/>
        <v>4.33927</v>
      </c>
      <c r="C100" s="4" t="s">
        <v>94</v>
      </c>
      <c r="D100" s="4">
        <v>50000</v>
      </c>
      <c r="E100" s="3">
        <f t="shared" si="6"/>
        <v>22.665299999999998</v>
      </c>
      <c r="F100" s="4" t="s">
        <v>288</v>
      </c>
      <c r="G100" s="4">
        <v>50000</v>
      </c>
      <c r="H100" s="3">
        <f t="shared" si="7"/>
        <v>1.1427E-2</v>
      </c>
      <c r="I100" s="4" t="s">
        <v>438</v>
      </c>
      <c r="J100" s="4">
        <v>50000</v>
      </c>
      <c r="K100" s="3">
        <f t="shared" si="8"/>
        <v>8.4519999999999994E-3</v>
      </c>
      <c r="L100" s="4" t="s">
        <v>625</v>
      </c>
      <c r="M100" s="4">
        <v>50000</v>
      </c>
      <c r="N100" s="3">
        <f t="shared" si="9"/>
        <v>10.461</v>
      </c>
      <c r="O100" s="4" t="s">
        <v>775</v>
      </c>
    </row>
    <row r="101" spans="1:16" x14ac:dyDescent="0.2">
      <c r="A101" s="4">
        <v>50000</v>
      </c>
      <c r="B101" s="3">
        <f t="shared" si="5"/>
        <v>4.32158</v>
      </c>
      <c r="C101" s="4" t="s">
        <v>95</v>
      </c>
      <c r="D101" s="4">
        <v>50000</v>
      </c>
      <c r="E101" s="3">
        <f t="shared" si="6"/>
        <v>21.864000000000001</v>
      </c>
      <c r="F101" s="4" t="s">
        <v>289</v>
      </c>
      <c r="G101" s="4">
        <v>50000</v>
      </c>
      <c r="H101" s="3">
        <f t="shared" si="7"/>
        <v>1.2787E-2</v>
      </c>
      <c r="I101" s="4" t="s">
        <v>468</v>
      </c>
      <c r="J101" s="4">
        <v>50000</v>
      </c>
      <c r="K101" s="3">
        <f t="shared" si="8"/>
        <v>8.4709999999999994E-3</v>
      </c>
      <c r="L101" s="4" t="s">
        <v>626</v>
      </c>
      <c r="M101" s="4">
        <v>50000</v>
      </c>
      <c r="N101" s="3">
        <f t="shared" si="9"/>
        <v>9.9179999999999993</v>
      </c>
      <c r="O101" s="4" t="s">
        <v>776</v>
      </c>
    </row>
    <row r="102" spans="1:16" x14ac:dyDescent="0.2">
      <c r="A102" s="4">
        <v>50000</v>
      </c>
      <c r="B102" s="3">
        <f t="shared" si="5"/>
        <v>4.30748</v>
      </c>
      <c r="C102" s="4" t="s">
        <v>96</v>
      </c>
      <c r="D102" s="4">
        <v>50000</v>
      </c>
      <c r="E102" s="3">
        <f t="shared" si="6"/>
        <v>22.199200000000001</v>
      </c>
      <c r="F102" s="4" t="s">
        <v>290</v>
      </c>
      <c r="G102" s="4">
        <v>50000</v>
      </c>
      <c r="H102" s="3">
        <f t="shared" si="7"/>
        <v>1.1341E-2</v>
      </c>
      <c r="I102" s="4" t="s">
        <v>436</v>
      </c>
      <c r="J102" s="4">
        <v>50000</v>
      </c>
      <c r="K102" s="3">
        <f t="shared" si="8"/>
        <v>8.4790000000000004E-3</v>
      </c>
      <c r="L102" s="4" t="s">
        <v>627</v>
      </c>
      <c r="M102" s="4">
        <v>50000</v>
      </c>
      <c r="N102" s="3">
        <f t="shared" si="9"/>
        <v>9.9450900000000004</v>
      </c>
      <c r="O102" s="4" t="s">
        <v>777</v>
      </c>
    </row>
    <row r="103" spans="1:16" x14ac:dyDescent="0.2">
      <c r="A103" s="4">
        <v>50000</v>
      </c>
      <c r="B103" s="3">
        <f t="shared" si="5"/>
        <v>4.3613200000000001</v>
      </c>
      <c r="C103" s="4" t="s">
        <v>97</v>
      </c>
      <c r="D103" s="4">
        <v>50000</v>
      </c>
      <c r="E103" s="3">
        <f t="shared" si="6"/>
        <v>22.129000000000001</v>
      </c>
      <c r="F103" s="4" t="s">
        <v>291</v>
      </c>
      <c r="G103" s="4">
        <v>50000</v>
      </c>
      <c r="H103" s="3">
        <f t="shared" si="7"/>
        <v>1.1006E-2</v>
      </c>
      <c r="I103" s="4" t="s">
        <v>469</v>
      </c>
      <c r="J103" s="4">
        <v>50000</v>
      </c>
      <c r="K103" s="3">
        <f t="shared" si="8"/>
        <v>8.1119999999999994E-3</v>
      </c>
      <c r="L103" s="4" t="s">
        <v>628</v>
      </c>
      <c r="M103" s="4">
        <v>50000</v>
      </c>
      <c r="N103" s="3">
        <f t="shared" si="9"/>
        <v>10.3406</v>
      </c>
      <c r="O103" s="4" t="s">
        <v>778</v>
      </c>
    </row>
    <row r="104" spans="1:16" x14ac:dyDescent="0.2">
      <c r="A104" s="4">
        <v>50000</v>
      </c>
      <c r="B104" s="3">
        <f t="shared" si="5"/>
        <v>4.5013199999999998</v>
      </c>
      <c r="C104" s="4" t="s">
        <v>98</v>
      </c>
      <c r="D104" s="4">
        <v>50000</v>
      </c>
      <c r="E104" s="3">
        <f t="shared" si="6"/>
        <v>22.012599999999999</v>
      </c>
      <c r="F104" s="4" t="s">
        <v>292</v>
      </c>
      <c r="G104" s="4">
        <v>50000</v>
      </c>
      <c r="H104" s="3">
        <f t="shared" si="7"/>
        <v>1.4236E-2</v>
      </c>
      <c r="I104" s="4" t="s">
        <v>470</v>
      </c>
      <c r="J104" s="4">
        <v>50000</v>
      </c>
      <c r="K104" s="3">
        <f t="shared" si="8"/>
        <v>8.4329999999999995E-3</v>
      </c>
      <c r="L104" s="4" t="s">
        <v>629</v>
      </c>
      <c r="M104" s="4">
        <v>50000</v>
      </c>
      <c r="N104" s="3">
        <f t="shared" si="9"/>
        <v>10.182600000000001</v>
      </c>
      <c r="O104" s="4" t="s">
        <v>779</v>
      </c>
      <c r="P104" s="4"/>
    </row>
    <row r="105" spans="1:16" x14ac:dyDescent="0.2">
      <c r="A105" s="4">
        <v>50000</v>
      </c>
      <c r="B105" s="3">
        <f t="shared" si="5"/>
        <v>4.4358899999999997</v>
      </c>
      <c r="C105" s="4" t="s">
        <v>99</v>
      </c>
      <c r="D105" s="4">
        <v>50000</v>
      </c>
      <c r="E105" s="3">
        <f t="shared" si="6"/>
        <v>22.522400000000001</v>
      </c>
      <c r="F105" s="4" t="s">
        <v>293</v>
      </c>
      <c r="G105" s="4">
        <v>50000</v>
      </c>
      <c r="H105" s="3">
        <f t="shared" si="7"/>
        <v>1.1587E-2</v>
      </c>
      <c r="I105" s="4" t="s">
        <v>471</v>
      </c>
      <c r="J105" s="4">
        <v>50000</v>
      </c>
      <c r="K105" s="3">
        <f t="shared" si="8"/>
        <v>8.7950000000000007E-3</v>
      </c>
      <c r="L105" s="4" t="s">
        <v>630</v>
      </c>
      <c r="M105" s="4">
        <v>50000</v>
      </c>
      <c r="N105" s="3">
        <f t="shared" si="9"/>
        <v>10.287800000000001</v>
      </c>
      <c r="O105" s="4" t="s">
        <v>780</v>
      </c>
      <c r="P105" s="4"/>
    </row>
    <row r="106" spans="1:16" x14ac:dyDescent="0.2">
      <c r="A106" s="4">
        <v>50000</v>
      </c>
      <c r="B106" s="3">
        <f t="shared" si="5"/>
        <v>4.4072300000000002</v>
      </c>
      <c r="C106" s="4" t="s">
        <v>100</v>
      </c>
      <c r="D106" s="4">
        <v>50000</v>
      </c>
      <c r="E106" s="3">
        <f t="shared" si="6"/>
        <v>21.563600000000001</v>
      </c>
      <c r="F106" s="4" t="s">
        <v>294</v>
      </c>
      <c r="G106" s="4">
        <v>50000</v>
      </c>
      <c r="H106" s="3">
        <f t="shared" si="7"/>
        <v>1.0796999999999999E-2</v>
      </c>
      <c r="I106" s="4" t="s">
        <v>472</v>
      </c>
      <c r="J106" s="4">
        <v>50000</v>
      </c>
      <c r="K106" s="3">
        <f t="shared" si="8"/>
        <v>8.2279999999999992E-3</v>
      </c>
      <c r="L106" s="4" t="s">
        <v>631</v>
      </c>
      <c r="M106" s="4">
        <v>50000</v>
      </c>
      <c r="N106" s="3">
        <f t="shared" si="9"/>
        <v>10.4353</v>
      </c>
      <c r="O106" s="4" t="s">
        <v>781</v>
      </c>
      <c r="P106" s="4"/>
    </row>
    <row r="107" spans="1:16" x14ac:dyDescent="0.2">
      <c r="A107" s="4">
        <v>50000</v>
      </c>
      <c r="B107" s="3">
        <f>AVERAGE(B87:B106)</f>
        <v>4.3893429999999993</v>
      </c>
      <c r="C107" s="4" t="s">
        <v>1</v>
      </c>
      <c r="D107" s="4">
        <v>50000</v>
      </c>
      <c r="E107" s="3">
        <f>AVERAGE(E87:E106)</f>
        <v>22.093354999999999</v>
      </c>
      <c r="F107" s="4" t="s">
        <v>1</v>
      </c>
      <c r="G107" s="4">
        <v>50000</v>
      </c>
      <c r="H107" s="3">
        <f>AVERAGE(H87:H106)</f>
        <v>1.2042249999999999E-2</v>
      </c>
      <c r="I107" s="4" t="s">
        <v>1</v>
      </c>
      <c r="J107" s="4">
        <v>50000</v>
      </c>
      <c r="K107" s="3">
        <f>AVERAGE(K87:K106)</f>
        <v>8.7755999999999997E-3</v>
      </c>
      <c r="L107" s="4" t="s">
        <v>1</v>
      </c>
      <c r="M107" s="4">
        <v>50000</v>
      </c>
      <c r="N107" s="3">
        <f>AVERAGE(N87:N106)</f>
        <v>10.375054500000001</v>
      </c>
      <c r="O107" s="4" t="s">
        <v>1</v>
      </c>
      <c r="P107" s="4"/>
    </row>
    <row r="108" spans="1:16" x14ac:dyDescent="0.2">
      <c r="A108" s="4">
        <v>100</v>
      </c>
      <c r="B108" s="3">
        <f t="shared" si="5"/>
        <v>5.1E-5</v>
      </c>
      <c r="C108" s="4" t="s">
        <v>101</v>
      </c>
      <c r="D108" s="4">
        <v>100</v>
      </c>
      <c r="E108" s="3">
        <f t="shared" si="6"/>
        <v>9.8999999999999994E-5</v>
      </c>
      <c r="F108" s="4" t="s">
        <v>295</v>
      </c>
      <c r="G108" s="4">
        <v>100</v>
      </c>
      <c r="H108" s="3">
        <f t="shared" si="7"/>
        <v>5.1999999999999997E-5</v>
      </c>
      <c r="I108" s="4" t="s">
        <v>102</v>
      </c>
      <c r="J108" s="4">
        <v>100</v>
      </c>
      <c r="K108" s="3">
        <f t="shared" si="8"/>
        <v>3.6000000000000001E-5</v>
      </c>
      <c r="L108" s="4" t="s">
        <v>632</v>
      </c>
      <c r="M108" s="4">
        <v>100</v>
      </c>
      <c r="N108" s="3">
        <f t="shared" si="9"/>
        <v>6.8999999999999997E-5</v>
      </c>
      <c r="O108" s="4" t="s">
        <v>782</v>
      </c>
      <c r="P108" s="4"/>
    </row>
    <row r="109" spans="1:16" x14ac:dyDescent="0.2">
      <c r="A109" s="4">
        <v>100</v>
      </c>
      <c r="B109" s="3">
        <f t="shared" si="5"/>
        <v>5.1999999999999997E-5</v>
      </c>
      <c r="C109" s="4" t="s">
        <v>102</v>
      </c>
      <c r="D109" s="4">
        <v>100</v>
      </c>
      <c r="E109" s="3">
        <f t="shared" si="6"/>
        <v>1.06E-4</v>
      </c>
      <c r="F109" s="4" t="s">
        <v>296</v>
      </c>
      <c r="G109" s="4">
        <v>100</v>
      </c>
      <c r="H109" s="3">
        <f t="shared" si="7"/>
        <v>3.1000000000000001E-5</v>
      </c>
      <c r="I109" s="4" t="s">
        <v>473</v>
      </c>
      <c r="J109" s="4">
        <v>100</v>
      </c>
      <c r="K109" s="3">
        <f t="shared" si="8"/>
        <v>3.1000000000000001E-5</v>
      </c>
      <c r="L109" s="4" t="s">
        <v>473</v>
      </c>
      <c r="M109" s="4">
        <v>100</v>
      </c>
      <c r="N109" s="3">
        <f t="shared" si="9"/>
        <v>7.1000000000000005E-5</v>
      </c>
      <c r="O109" s="4" t="s">
        <v>783</v>
      </c>
      <c r="P109" s="4"/>
    </row>
    <row r="110" spans="1:16" x14ac:dyDescent="0.2">
      <c r="A110" s="4">
        <v>100</v>
      </c>
      <c r="B110" s="3">
        <f t="shared" si="5"/>
        <v>4.8000000000000001E-5</v>
      </c>
      <c r="C110" s="4" t="s">
        <v>103</v>
      </c>
      <c r="D110" s="4">
        <v>100</v>
      </c>
      <c r="E110" s="3">
        <f t="shared" si="6"/>
        <v>9.7E-5</v>
      </c>
      <c r="F110" s="4" t="s">
        <v>297</v>
      </c>
      <c r="G110" s="4">
        <v>100</v>
      </c>
      <c r="H110" s="3">
        <f t="shared" si="7"/>
        <v>4.3999999999999999E-5</v>
      </c>
      <c r="I110" s="4" t="s">
        <v>474</v>
      </c>
      <c r="J110" s="4">
        <v>100</v>
      </c>
      <c r="K110" s="3">
        <f t="shared" si="8"/>
        <v>3.4999999999999997E-5</v>
      </c>
      <c r="L110" s="4" t="s">
        <v>633</v>
      </c>
      <c r="M110" s="4">
        <v>100</v>
      </c>
      <c r="N110" s="3">
        <f t="shared" si="9"/>
        <v>6.2000000000000003E-5</v>
      </c>
      <c r="O110" s="4" t="s">
        <v>106</v>
      </c>
      <c r="P110" s="4"/>
    </row>
    <row r="111" spans="1:16" x14ac:dyDescent="0.2">
      <c r="A111" s="4">
        <v>100</v>
      </c>
      <c r="B111" s="3">
        <f t="shared" si="5"/>
        <v>6.3999999999999997E-5</v>
      </c>
      <c r="C111" s="4" t="s">
        <v>104</v>
      </c>
      <c r="D111" s="4">
        <v>100</v>
      </c>
      <c r="E111" s="3">
        <f t="shared" si="6"/>
        <v>9.3999999999999994E-5</v>
      </c>
      <c r="F111" s="4" t="s">
        <v>298</v>
      </c>
      <c r="G111" s="4">
        <v>100</v>
      </c>
      <c r="H111" s="3">
        <f t="shared" si="7"/>
        <v>3.0000000000000001E-5</v>
      </c>
      <c r="I111" s="4" t="s">
        <v>475</v>
      </c>
      <c r="J111" s="4">
        <v>100</v>
      </c>
      <c r="K111" s="3">
        <f t="shared" si="8"/>
        <v>3.1999999999999999E-5</v>
      </c>
      <c r="L111" s="4" t="s">
        <v>476</v>
      </c>
      <c r="M111" s="4">
        <v>100</v>
      </c>
      <c r="N111" s="3">
        <f t="shared" si="9"/>
        <v>7.3999999999999996E-5</v>
      </c>
      <c r="O111" s="4" t="s">
        <v>784</v>
      </c>
      <c r="P111" s="4"/>
    </row>
    <row r="112" spans="1:16" x14ac:dyDescent="0.2">
      <c r="A112" s="4">
        <v>100</v>
      </c>
      <c r="B112" s="3">
        <f t="shared" si="5"/>
        <v>4.6999999999999997E-5</v>
      </c>
      <c r="C112" s="4" t="s">
        <v>105</v>
      </c>
      <c r="D112" s="4">
        <v>100</v>
      </c>
      <c r="E112" s="3">
        <f t="shared" si="6"/>
        <v>9.7E-5</v>
      </c>
      <c r="F112" s="4" t="s">
        <v>297</v>
      </c>
      <c r="G112" s="4">
        <v>100</v>
      </c>
      <c r="H112" s="3">
        <f t="shared" si="7"/>
        <v>4.6999999999999997E-5</v>
      </c>
      <c r="I112" s="4" t="s">
        <v>105</v>
      </c>
      <c r="J112" s="4">
        <v>100</v>
      </c>
      <c r="K112" s="3">
        <f t="shared" si="8"/>
        <v>4.0000000000000003E-5</v>
      </c>
      <c r="L112" s="4" t="s">
        <v>634</v>
      </c>
      <c r="M112" s="4">
        <v>100</v>
      </c>
      <c r="N112" s="3">
        <f t="shared" si="9"/>
        <v>8.2999999999999998E-5</v>
      </c>
      <c r="O112" s="4" t="s">
        <v>785</v>
      </c>
      <c r="P112" s="4"/>
    </row>
    <row r="113" spans="1:16" x14ac:dyDescent="0.2">
      <c r="A113" s="4">
        <v>100</v>
      </c>
      <c r="B113" s="3">
        <f t="shared" si="5"/>
        <v>4.6999999999999997E-5</v>
      </c>
      <c r="C113" s="4" t="s">
        <v>105</v>
      </c>
      <c r="D113" s="4">
        <v>100</v>
      </c>
      <c r="E113" s="3">
        <f t="shared" si="6"/>
        <v>1.13E-4</v>
      </c>
      <c r="F113" s="4" t="s">
        <v>299</v>
      </c>
      <c r="G113" s="4">
        <v>100</v>
      </c>
      <c r="H113" s="3">
        <f t="shared" si="7"/>
        <v>3.1999999999999999E-5</v>
      </c>
      <c r="I113" s="4" t="s">
        <v>476</v>
      </c>
      <c r="J113" s="4">
        <v>100</v>
      </c>
      <c r="K113" s="3">
        <f t="shared" si="8"/>
        <v>3.1000000000000001E-5</v>
      </c>
      <c r="L113" s="4" t="s">
        <v>473</v>
      </c>
      <c r="M113" s="4">
        <v>100</v>
      </c>
      <c r="N113" s="3">
        <f t="shared" si="9"/>
        <v>1E-4</v>
      </c>
      <c r="O113" s="4" t="s">
        <v>786</v>
      </c>
      <c r="P113" s="4"/>
    </row>
    <row r="114" spans="1:16" x14ac:dyDescent="0.2">
      <c r="A114" s="4">
        <v>100</v>
      </c>
      <c r="B114" s="3">
        <f t="shared" si="5"/>
        <v>6.2000000000000003E-5</v>
      </c>
      <c r="C114" s="4" t="s">
        <v>106</v>
      </c>
      <c r="D114" s="4">
        <v>100</v>
      </c>
      <c r="E114" s="3">
        <f t="shared" si="6"/>
        <v>1.16E-4</v>
      </c>
      <c r="F114" s="4" t="s">
        <v>300</v>
      </c>
      <c r="G114" s="4">
        <v>100</v>
      </c>
      <c r="H114" s="3">
        <f t="shared" si="7"/>
        <v>4.6E-5</v>
      </c>
      <c r="I114" s="4" t="s">
        <v>108</v>
      </c>
      <c r="J114" s="4">
        <v>100</v>
      </c>
      <c r="K114" s="3">
        <f t="shared" si="8"/>
        <v>3.6000000000000001E-5</v>
      </c>
      <c r="L114" s="4" t="s">
        <v>632</v>
      </c>
      <c r="M114" s="4">
        <v>100</v>
      </c>
      <c r="N114" s="3">
        <f t="shared" si="9"/>
        <v>7.2999999999999999E-5</v>
      </c>
      <c r="O114" s="4" t="s">
        <v>787</v>
      </c>
      <c r="P114" s="4"/>
    </row>
    <row r="115" spans="1:16" x14ac:dyDescent="0.2">
      <c r="A115" s="4">
        <v>100</v>
      </c>
      <c r="B115" s="3">
        <f t="shared" si="5"/>
        <v>4.8999999999999998E-5</v>
      </c>
      <c r="C115" s="4" t="s">
        <v>107</v>
      </c>
      <c r="D115" s="4">
        <v>100</v>
      </c>
      <c r="E115" s="3">
        <f t="shared" si="6"/>
        <v>9.7E-5</v>
      </c>
      <c r="F115" s="4" t="s">
        <v>297</v>
      </c>
      <c r="G115" s="4">
        <v>100</v>
      </c>
      <c r="H115" s="3">
        <f t="shared" si="7"/>
        <v>4.3000000000000002E-5</v>
      </c>
      <c r="I115" s="4" t="s">
        <v>113</v>
      </c>
      <c r="J115" s="4">
        <v>100</v>
      </c>
      <c r="K115" s="3">
        <f t="shared" si="8"/>
        <v>3.8999999999999999E-5</v>
      </c>
      <c r="L115" s="4" t="s">
        <v>635</v>
      </c>
      <c r="M115" s="4">
        <v>100</v>
      </c>
      <c r="N115" s="3">
        <f t="shared" si="9"/>
        <v>6.9999999999999994E-5</v>
      </c>
      <c r="O115" s="4" t="s">
        <v>788</v>
      </c>
      <c r="P115" s="4"/>
    </row>
    <row r="116" spans="1:16" x14ac:dyDescent="0.2">
      <c r="A116" s="4">
        <v>100</v>
      </c>
      <c r="B116" s="3">
        <f t="shared" si="5"/>
        <v>4.6E-5</v>
      </c>
      <c r="C116" s="4" t="s">
        <v>108</v>
      </c>
      <c r="D116" s="4">
        <v>100</v>
      </c>
      <c r="E116" s="3">
        <f t="shared" si="6"/>
        <v>1.13E-4</v>
      </c>
      <c r="F116" s="4" t="s">
        <v>299</v>
      </c>
      <c r="G116" s="4">
        <v>100</v>
      </c>
      <c r="H116" s="3">
        <f t="shared" si="7"/>
        <v>4.1999999999999998E-5</v>
      </c>
      <c r="I116" s="4" t="s">
        <v>477</v>
      </c>
      <c r="J116" s="4">
        <v>100</v>
      </c>
      <c r="K116" s="3">
        <f t="shared" si="8"/>
        <v>3.4999999999999997E-5</v>
      </c>
      <c r="L116" s="4" t="s">
        <v>633</v>
      </c>
      <c r="M116" s="4">
        <v>100</v>
      </c>
      <c r="N116" s="3">
        <f t="shared" si="9"/>
        <v>8.8999999999999995E-5</v>
      </c>
      <c r="O116" s="4" t="s">
        <v>789</v>
      </c>
      <c r="P116" s="4"/>
    </row>
    <row r="117" spans="1:16" x14ac:dyDescent="0.2">
      <c r="A117" s="4">
        <v>100</v>
      </c>
      <c r="B117" s="3">
        <f t="shared" si="5"/>
        <v>5.8999999999999998E-5</v>
      </c>
      <c r="C117" s="4" t="s">
        <v>109</v>
      </c>
      <c r="D117" s="4">
        <v>100</v>
      </c>
      <c r="E117" s="3">
        <f t="shared" si="6"/>
        <v>9.2999999999999997E-5</v>
      </c>
      <c r="F117" s="4" t="s">
        <v>301</v>
      </c>
      <c r="G117" s="4">
        <v>100</v>
      </c>
      <c r="H117" s="3">
        <f t="shared" si="7"/>
        <v>3.1000000000000001E-5</v>
      </c>
      <c r="I117" s="4" t="s">
        <v>473</v>
      </c>
      <c r="J117" s="4">
        <v>100</v>
      </c>
      <c r="K117" s="3">
        <f t="shared" si="8"/>
        <v>3.4E-5</v>
      </c>
      <c r="L117" s="4" t="s">
        <v>636</v>
      </c>
      <c r="M117" s="4">
        <v>100</v>
      </c>
      <c r="N117" s="3">
        <f t="shared" si="9"/>
        <v>8.7999999999999998E-5</v>
      </c>
      <c r="O117" s="4" t="s">
        <v>790</v>
      </c>
      <c r="P117" s="4"/>
    </row>
    <row r="118" spans="1:16" x14ac:dyDescent="0.2">
      <c r="A118" s="4">
        <v>100</v>
      </c>
      <c r="B118" s="3">
        <f t="shared" si="5"/>
        <v>4.8000000000000001E-5</v>
      </c>
      <c r="C118" s="4" t="s">
        <v>103</v>
      </c>
      <c r="D118" s="4">
        <v>100</v>
      </c>
      <c r="E118" s="3">
        <f t="shared" si="6"/>
        <v>1.5699999999999999E-4</v>
      </c>
      <c r="F118" s="4" t="s">
        <v>302</v>
      </c>
      <c r="G118" s="4">
        <v>100</v>
      </c>
      <c r="H118" s="3">
        <f t="shared" si="7"/>
        <v>3.6999999999999998E-5</v>
      </c>
      <c r="I118" s="4" t="s">
        <v>478</v>
      </c>
      <c r="J118" s="4">
        <v>100</v>
      </c>
      <c r="K118" s="3">
        <f t="shared" si="8"/>
        <v>3.6999999999999998E-5</v>
      </c>
      <c r="L118" s="4" t="s">
        <v>478</v>
      </c>
      <c r="M118" s="4">
        <v>100</v>
      </c>
      <c r="N118" s="3">
        <f t="shared" si="9"/>
        <v>8.2999999999999998E-5</v>
      </c>
      <c r="O118" s="4" t="s">
        <v>785</v>
      </c>
      <c r="P118" s="4"/>
    </row>
    <row r="119" spans="1:16" x14ac:dyDescent="0.2">
      <c r="A119" s="4">
        <v>100</v>
      </c>
      <c r="B119" s="3">
        <f t="shared" si="5"/>
        <v>5.5999999999999999E-5</v>
      </c>
      <c r="C119" s="4" t="s">
        <v>110</v>
      </c>
      <c r="D119" s="4">
        <v>100</v>
      </c>
      <c r="E119" s="3">
        <f t="shared" si="6"/>
        <v>1.22E-4</v>
      </c>
      <c r="F119" s="4" t="s">
        <v>303</v>
      </c>
      <c r="G119" s="4">
        <v>100</v>
      </c>
      <c r="H119" s="3">
        <f t="shared" si="7"/>
        <v>4.3999999999999999E-5</v>
      </c>
      <c r="I119" s="4" t="s">
        <v>474</v>
      </c>
      <c r="J119" s="4">
        <v>100</v>
      </c>
      <c r="K119" s="3">
        <f t="shared" si="8"/>
        <v>3.8999999999999999E-5</v>
      </c>
      <c r="L119" s="4" t="s">
        <v>635</v>
      </c>
      <c r="M119" s="4">
        <v>100</v>
      </c>
      <c r="N119" s="3">
        <f t="shared" si="9"/>
        <v>8.2999999999999998E-5</v>
      </c>
      <c r="O119" s="4" t="s">
        <v>785</v>
      </c>
      <c r="P119" s="4"/>
    </row>
    <row r="120" spans="1:16" x14ac:dyDescent="0.2">
      <c r="A120" s="4">
        <v>100</v>
      </c>
      <c r="B120" s="3">
        <f t="shared" si="5"/>
        <v>5.1999999999999997E-5</v>
      </c>
      <c r="C120" s="4" t="s">
        <v>102</v>
      </c>
      <c r="D120" s="4">
        <v>100</v>
      </c>
      <c r="E120" s="3">
        <f t="shared" si="6"/>
        <v>1.03E-4</v>
      </c>
      <c r="F120" s="4" t="s">
        <v>304</v>
      </c>
      <c r="G120" s="4">
        <v>100</v>
      </c>
      <c r="H120" s="3">
        <f t="shared" si="7"/>
        <v>5.1E-5</v>
      </c>
      <c r="I120" s="4" t="s">
        <v>101</v>
      </c>
      <c r="J120" s="4">
        <v>100</v>
      </c>
      <c r="K120" s="3">
        <f t="shared" si="8"/>
        <v>3.1999999999999999E-5</v>
      </c>
      <c r="L120" s="4" t="s">
        <v>476</v>
      </c>
      <c r="M120" s="4">
        <v>100</v>
      </c>
      <c r="N120" s="3">
        <f t="shared" si="9"/>
        <v>9.3999999999999994E-5</v>
      </c>
      <c r="O120" s="4" t="s">
        <v>298</v>
      </c>
      <c r="P120" s="4"/>
    </row>
    <row r="121" spans="1:16" x14ac:dyDescent="0.2">
      <c r="A121" s="4">
        <v>100</v>
      </c>
      <c r="B121" s="3">
        <f t="shared" si="5"/>
        <v>5.7000000000000003E-5</v>
      </c>
      <c r="C121" s="4" t="s">
        <v>111</v>
      </c>
      <c r="D121" s="4">
        <v>100</v>
      </c>
      <c r="E121" s="3">
        <f t="shared" si="6"/>
        <v>1.21E-4</v>
      </c>
      <c r="F121" s="4" t="s">
        <v>305</v>
      </c>
      <c r="G121" s="4">
        <v>100</v>
      </c>
      <c r="H121" s="3">
        <f t="shared" si="7"/>
        <v>8.1000000000000004E-5</v>
      </c>
      <c r="I121" s="4" t="s">
        <v>479</v>
      </c>
      <c r="J121" s="4">
        <v>100</v>
      </c>
      <c r="K121" s="3">
        <f t="shared" si="8"/>
        <v>3.4999999999999997E-5</v>
      </c>
      <c r="L121" s="4" t="s">
        <v>633</v>
      </c>
      <c r="M121" s="4">
        <v>100</v>
      </c>
      <c r="N121" s="3">
        <f t="shared" si="9"/>
        <v>8.2999999999999998E-5</v>
      </c>
      <c r="O121" s="4" t="s">
        <v>785</v>
      </c>
      <c r="P121" s="4"/>
    </row>
    <row r="122" spans="1:16" x14ac:dyDescent="0.2">
      <c r="A122" s="4">
        <v>100</v>
      </c>
      <c r="B122" s="3">
        <f t="shared" si="5"/>
        <v>5.7000000000000003E-5</v>
      </c>
      <c r="C122" s="4" t="s">
        <v>111</v>
      </c>
      <c r="D122" s="4">
        <v>100</v>
      </c>
      <c r="E122" s="3">
        <f t="shared" si="6"/>
        <v>1.22E-4</v>
      </c>
      <c r="F122" s="4" t="s">
        <v>303</v>
      </c>
      <c r="G122" s="4">
        <v>100</v>
      </c>
      <c r="H122" s="3">
        <f t="shared" si="7"/>
        <v>4.1E-5</v>
      </c>
      <c r="I122" s="4" t="s">
        <v>480</v>
      </c>
      <c r="J122" s="4">
        <v>100</v>
      </c>
      <c r="K122" s="3">
        <f t="shared" si="8"/>
        <v>3.3000000000000003E-5</v>
      </c>
      <c r="L122" s="4" t="s">
        <v>637</v>
      </c>
      <c r="M122" s="4">
        <v>100</v>
      </c>
      <c r="N122" s="3">
        <f t="shared" si="9"/>
        <v>8.2999999999999998E-5</v>
      </c>
      <c r="O122" s="4" t="s">
        <v>785</v>
      </c>
      <c r="P122" s="4"/>
    </row>
    <row r="123" spans="1:16" x14ac:dyDescent="0.2">
      <c r="A123" s="4">
        <v>100</v>
      </c>
      <c r="B123" s="3">
        <f t="shared" si="5"/>
        <v>5.0000000000000002E-5</v>
      </c>
      <c r="C123" s="4" t="s">
        <v>112</v>
      </c>
      <c r="D123" s="4">
        <v>100</v>
      </c>
      <c r="E123" s="3">
        <f t="shared" si="6"/>
        <v>1.84E-4</v>
      </c>
      <c r="F123" s="4" t="s">
        <v>306</v>
      </c>
      <c r="G123" s="4">
        <v>100</v>
      </c>
      <c r="H123" s="3">
        <f t="shared" si="7"/>
        <v>5.1999999999999997E-5</v>
      </c>
      <c r="I123" s="4" t="s">
        <v>102</v>
      </c>
      <c r="J123" s="4">
        <v>100</v>
      </c>
      <c r="K123" s="3">
        <f t="shared" si="8"/>
        <v>3.3000000000000003E-5</v>
      </c>
      <c r="L123" s="4" t="s">
        <v>637</v>
      </c>
      <c r="M123" s="4">
        <v>100</v>
      </c>
      <c r="N123" s="3">
        <f t="shared" si="9"/>
        <v>9.0000000000000006E-5</v>
      </c>
      <c r="O123" s="4" t="s">
        <v>791</v>
      </c>
      <c r="P123" s="4"/>
    </row>
    <row r="124" spans="1:16" x14ac:dyDescent="0.2">
      <c r="A124" s="4">
        <v>100</v>
      </c>
      <c r="B124" s="3">
        <f t="shared" si="5"/>
        <v>5.8999999999999998E-5</v>
      </c>
      <c r="C124" s="4" t="s">
        <v>109</v>
      </c>
      <c r="D124" s="4">
        <v>100</v>
      </c>
      <c r="E124" s="3">
        <f t="shared" si="6"/>
        <v>9.8999999999999994E-5</v>
      </c>
      <c r="F124" s="4" t="s">
        <v>295</v>
      </c>
      <c r="G124" s="4">
        <v>100</v>
      </c>
      <c r="H124" s="3">
        <f t="shared" si="7"/>
        <v>5.1999999999999997E-5</v>
      </c>
      <c r="I124" s="4" t="s">
        <v>102</v>
      </c>
      <c r="J124" s="4">
        <v>100</v>
      </c>
      <c r="K124" s="3">
        <f t="shared" si="8"/>
        <v>3.3000000000000003E-5</v>
      </c>
      <c r="L124" s="4" t="s">
        <v>637</v>
      </c>
      <c r="M124" s="4">
        <v>100</v>
      </c>
      <c r="N124" s="3">
        <f t="shared" si="9"/>
        <v>9.2E-5</v>
      </c>
      <c r="O124" s="4" t="s">
        <v>792</v>
      </c>
      <c r="P124" s="4"/>
    </row>
    <row r="125" spans="1:16" x14ac:dyDescent="0.2">
      <c r="A125" s="4">
        <v>100</v>
      </c>
      <c r="B125" s="3">
        <f t="shared" si="5"/>
        <v>4.3000000000000002E-5</v>
      </c>
      <c r="C125" s="4" t="s">
        <v>113</v>
      </c>
      <c r="D125" s="4">
        <v>100</v>
      </c>
      <c r="E125" s="3">
        <f t="shared" si="6"/>
        <v>9.7999999999999997E-5</v>
      </c>
      <c r="F125" s="4" t="s">
        <v>307</v>
      </c>
      <c r="G125" s="4">
        <v>100</v>
      </c>
      <c r="H125" s="3">
        <f t="shared" si="7"/>
        <v>4.8999999999999998E-5</v>
      </c>
      <c r="I125" s="4" t="s">
        <v>107</v>
      </c>
      <c r="J125" s="4">
        <v>100</v>
      </c>
      <c r="K125" s="3">
        <f t="shared" si="8"/>
        <v>4.6E-5</v>
      </c>
      <c r="L125" s="4" t="s">
        <v>108</v>
      </c>
      <c r="M125" s="4">
        <v>100</v>
      </c>
      <c r="N125" s="3">
        <f t="shared" si="9"/>
        <v>8.7999999999999998E-5</v>
      </c>
      <c r="O125" s="4" t="s">
        <v>790</v>
      </c>
      <c r="P125" s="4"/>
    </row>
    <row r="126" spans="1:16" x14ac:dyDescent="0.2">
      <c r="A126" s="4">
        <v>100</v>
      </c>
      <c r="B126" s="3">
        <f t="shared" si="5"/>
        <v>6.6000000000000005E-5</v>
      </c>
      <c r="C126" s="4" t="s">
        <v>114</v>
      </c>
      <c r="D126" s="4">
        <v>100</v>
      </c>
      <c r="E126" s="3">
        <f t="shared" si="6"/>
        <v>1.3200000000000001E-4</v>
      </c>
      <c r="F126" s="4" t="s">
        <v>308</v>
      </c>
      <c r="G126" s="4">
        <v>100</v>
      </c>
      <c r="H126" s="3">
        <f t="shared" si="7"/>
        <v>4.3999999999999999E-5</v>
      </c>
      <c r="I126" s="4" t="s">
        <v>474</v>
      </c>
      <c r="J126" s="4">
        <v>100</v>
      </c>
      <c r="K126" s="3">
        <f t="shared" si="8"/>
        <v>2.6999999999999999E-5</v>
      </c>
      <c r="L126" s="4" t="s">
        <v>638</v>
      </c>
      <c r="M126" s="4">
        <v>100</v>
      </c>
      <c r="N126" s="3">
        <f t="shared" si="9"/>
        <v>8.3999999999999995E-5</v>
      </c>
      <c r="O126" s="4" t="s">
        <v>793</v>
      </c>
      <c r="P126" s="4"/>
    </row>
    <row r="127" spans="1:16" x14ac:dyDescent="0.2">
      <c r="A127" s="4">
        <v>100</v>
      </c>
      <c r="B127" s="3">
        <f t="shared" si="5"/>
        <v>4.3000000000000002E-5</v>
      </c>
      <c r="C127" s="4" t="s">
        <v>113</v>
      </c>
      <c r="D127" s="4">
        <v>100</v>
      </c>
      <c r="E127" s="3">
        <f t="shared" si="6"/>
        <v>1.44E-4</v>
      </c>
      <c r="F127" s="4" t="s">
        <v>309</v>
      </c>
      <c r="G127" s="4">
        <v>100</v>
      </c>
      <c r="H127" s="3">
        <f t="shared" si="7"/>
        <v>4.5000000000000003E-5</v>
      </c>
      <c r="I127" s="4" t="s">
        <v>481</v>
      </c>
      <c r="J127" s="4">
        <v>100</v>
      </c>
      <c r="K127" s="3">
        <f t="shared" si="8"/>
        <v>4.0000000000000003E-5</v>
      </c>
      <c r="L127" s="4" t="s">
        <v>634</v>
      </c>
      <c r="M127" s="4">
        <v>100</v>
      </c>
      <c r="N127" s="3">
        <f t="shared" si="9"/>
        <v>9.0000000000000006E-5</v>
      </c>
      <c r="O127" s="4" t="s">
        <v>791</v>
      </c>
      <c r="P127" s="4"/>
    </row>
    <row r="128" spans="1:16" x14ac:dyDescent="0.2">
      <c r="A128" s="4">
        <v>100</v>
      </c>
      <c r="B128" s="3">
        <f>AVERAGE(B108:B127)</f>
        <v>5.2799999999999996E-5</v>
      </c>
      <c r="C128" s="4" t="s">
        <v>1</v>
      </c>
      <c r="D128" s="4">
        <v>100</v>
      </c>
      <c r="E128" s="3">
        <f>AVERAGE(E108:E127)</f>
        <v>1.1535E-4</v>
      </c>
      <c r="F128" s="4" t="s">
        <v>1</v>
      </c>
      <c r="G128" s="4">
        <v>100</v>
      </c>
      <c r="H128" s="3">
        <f>AVERAGE(H108:H127)</f>
        <v>4.4699999999999996E-5</v>
      </c>
      <c r="I128" s="4" t="s">
        <v>1</v>
      </c>
      <c r="J128" s="4">
        <v>100</v>
      </c>
      <c r="K128" s="3">
        <f>AVERAGE(K108:K127)</f>
        <v>3.5200000000000002E-5</v>
      </c>
      <c r="L128" s="4" t="s">
        <v>1</v>
      </c>
      <c r="M128" s="4">
        <v>100</v>
      </c>
      <c r="N128" s="3">
        <f>AVERAGE(N108:N127)</f>
        <v>8.2449999999999998E-5</v>
      </c>
      <c r="O128" s="4" t="s">
        <v>1</v>
      </c>
      <c r="P128" s="4"/>
    </row>
    <row r="129" spans="1:16" x14ac:dyDescent="0.2">
      <c r="A129" s="4">
        <v>1000</v>
      </c>
      <c r="B129" s="3">
        <f t="shared" si="5"/>
        <v>2.15E-3</v>
      </c>
      <c r="C129" s="4" t="s">
        <v>115</v>
      </c>
      <c r="D129" s="4">
        <v>1000</v>
      </c>
      <c r="E129" s="3">
        <f t="shared" si="6"/>
        <v>7.3920000000000001E-3</v>
      </c>
      <c r="F129" s="4" t="s">
        <v>310</v>
      </c>
      <c r="G129" s="4">
        <v>1000</v>
      </c>
      <c r="H129" s="3">
        <f t="shared" si="7"/>
        <v>1.7799999999999999E-4</v>
      </c>
      <c r="I129" s="4" t="s">
        <v>482</v>
      </c>
      <c r="J129" s="4">
        <v>1000</v>
      </c>
      <c r="K129" s="3">
        <f t="shared" si="8"/>
        <v>1.75E-4</v>
      </c>
      <c r="L129" s="4" t="s">
        <v>483</v>
      </c>
      <c r="M129" s="4">
        <v>1000</v>
      </c>
      <c r="N129" s="3">
        <f t="shared" si="9"/>
        <v>3.6510000000000002E-3</v>
      </c>
      <c r="O129" s="4" t="s">
        <v>794</v>
      </c>
      <c r="P129" s="4"/>
    </row>
    <row r="130" spans="1:16" x14ac:dyDescent="0.2">
      <c r="A130" s="4">
        <v>1000</v>
      </c>
      <c r="B130" s="3">
        <f t="shared" si="5"/>
        <v>1.753E-3</v>
      </c>
      <c r="C130" s="4" t="s">
        <v>116</v>
      </c>
      <c r="D130" s="4">
        <v>1000</v>
      </c>
      <c r="E130" s="3">
        <f t="shared" si="6"/>
        <v>8.3660000000000002E-3</v>
      </c>
      <c r="F130" s="4" t="s">
        <v>311</v>
      </c>
      <c r="G130" s="4">
        <v>1000</v>
      </c>
      <c r="H130" s="3">
        <f t="shared" si="7"/>
        <v>1.75E-4</v>
      </c>
      <c r="I130" s="4" t="s">
        <v>483</v>
      </c>
      <c r="J130" s="4">
        <v>1000</v>
      </c>
      <c r="K130" s="3">
        <f t="shared" si="8"/>
        <v>1.8200000000000001E-4</v>
      </c>
      <c r="L130" s="4" t="s">
        <v>494</v>
      </c>
      <c r="M130" s="4">
        <v>1000</v>
      </c>
      <c r="N130" s="3">
        <f t="shared" si="9"/>
        <v>3.555E-3</v>
      </c>
      <c r="O130" s="4" t="s">
        <v>795</v>
      </c>
      <c r="P130" s="4"/>
    </row>
    <row r="131" spans="1:16" x14ac:dyDescent="0.2">
      <c r="A131" s="4">
        <v>1000</v>
      </c>
      <c r="B131" s="3">
        <f t="shared" si="5"/>
        <v>1.7819999999999999E-3</v>
      </c>
      <c r="C131" s="4" t="s">
        <v>117</v>
      </c>
      <c r="D131" s="4">
        <v>1000</v>
      </c>
      <c r="E131" s="3">
        <f t="shared" si="6"/>
        <v>7.3439999999999998E-3</v>
      </c>
      <c r="F131" s="4" t="s">
        <v>312</v>
      </c>
      <c r="G131" s="4">
        <v>1000</v>
      </c>
      <c r="H131" s="3">
        <f t="shared" si="7"/>
        <v>1.6200000000000001E-4</v>
      </c>
      <c r="I131" s="4" t="s">
        <v>484</v>
      </c>
      <c r="J131" s="4">
        <v>1000</v>
      </c>
      <c r="K131" s="3">
        <f t="shared" si="8"/>
        <v>1.66E-4</v>
      </c>
      <c r="L131" s="4" t="s">
        <v>639</v>
      </c>
      <c r="M131" s="4">
        <v>1000</v>
      </c>
      <c r="N131" s="3">
        <f t="shared" si="9"/>
        <v>3.8159999999999999E-3</v>
      </c>
      <c r="O131" s="4" t="s">
        <v>796</v>
      </c>
      <c r="P131" s="4"/>
    </row>
    <row r="132" spans="1:16" x14ac:dyDescent="0.2">
      <c r="A132" s="4">
        <v>1000</v>
      </c>
      <c r="B132" s="3">
        <f t="shared" ref="B132:B195" si="10">SUBSTITUTE(C132,"s","")*1</f>
        <v>1.828E-3</v>
      </c>
      <c r="C132" s="4" t="s">
        <v>118</v>
      </c>
      <c r="D132" s="4">
        <v>1000</v>
      </c>
      <c r="E132" s="3">
        <f t="shared" ref="E132:E190" si="11">SUBSTITUTE(F132,"s","")*1</f>
        <v>7.2519999999999998E-3</v>
      </c>
      <c r="F132" s="4" t="s">
        <v>313</v>
      </c>
      <c r="G132" s="4">
        <v>1000</v>
      </c>
      <c r="H132" s="3">
        <f t="shared" ref="H132:H190" si="12">SUBSTITUTE(I132,"s","")*1</f>
        <v>1.7200000000000001E-4</v>
      </c>
      <c r="I132" s="4" t="s">
        <v>485</v>
      </c>
      <c r="J132" s="4">
        <v>1000</v>
      </c>
      <c r="K132" s="3">
        <f t="shared" ref="K132:K190" si="13">SUBSTITUTE(L132,"s","")*1</f>
        <v>1.7100000000000001E-4</v>
      </c>
      <c r="L132" s="4" t="s">
        <v>640</v>
      </c>
      <c r="M132" s="4">
        <v>1000</v>
      </c>
      <c r="N132" s="3">
        <f t="shared" ref="N132:N190" si="14">SUBSTITUTE(O132,"s","")*1</f>
        <v>4.4260000000000002E-3</v>
      </c>
      <c r="O132" s="4" t="s">
        <v>797</v>
      </c>
      <c r="P132" s="4"/>
    </row>
    <row r="133" spans="1:16" x14ac:dyDescent="0.2">
      <c r="A133" s="4">
        <v>1000</v>
      </c>
      <c r="B133" s="3">
        <f t="shared" si="10"/>
        <v>1.7719999999999999E-3</v>
      </c>
      <c r="C133" s="4" t="s">
        <v>119</v>
      </c>
      <c r="D133" s="4">
        <v>1000</v>
      </c>
      <c r="E133" s="3">
        <f t="shared" si="11"/>
        <v>7.1520000000000004E-3</v>
      </c>
      <c r="F133" s="4" t="s">
        <v>314</v>
      </c>
      <c r="G133" s="4">
        <v>1000</v>
      </c>
      <c r="H133" s="3">
        <f t="shared" si="12"/>
        <v>1.6100000000000001E-4</v>
      </c>
      <c r="I133" s="4" t="s">
        <v>486</v>
      </c>
      <c r="J133" s="4">
        <v>1000</v>
      </c>
      <c r="K133" s="3">
        <f t="shared" si="13"/>
        <v>1.7699999999999999E-4</v>
      </c>
      <c r="L133" s="4" t="s">
        <v>641</v>
      </c>
      <c r="M133" s="4">
        <v>1000</v>
      </c>
      <c r="N133" s="3">
        <f t="shared" si="14"/>
        <v>3.7260000000000001E-3</v>
      </c>
      <c r="O133" s="4" t="s">
        <v>798</v>
      </c>
      <c r="P133" s="4"/>
    </row>
    <row r="134" spans="1:16" x14ac:dyDescent="0.2">
      <c r="A134" s="4">
        <v>1000</v>
      </c>
      <c r="B134" s="3">
        <f t="shared" si="10"/>
        <v>1.779E-3</v>
      </c>
      <c r="C134" s="4" t="s">
        <v>120</v>
      </c>
      <c r="D134" s="4">
        <v>1000</v>
      </c>
      <c r="E134" s="3">
        <f t="shared" si="11"/>
        <v>7.2160000000000002E-3</v>
      </c>
      <c r="F134" s="4" t="s">
        <v>315</v>
      </c>
      <c r="G134" s="4">
        <v>1000</v>
      </c>
      <c r="H134" s="3">
        <f t="shared" si="12"/>
        <v>1.74E-4</v>
      </c>
      <c r="I134" s="4" t="s">
        <v>487</v>
      </c>
      <c r="J134" s="4">
        <v>1000</v>
      </c>
      <c r="K134" s="3">
        <f t="shared" si="13"/>
        <v>1.65E-4</v>
      </c>
      <c r="L134" s="4" t="s">
        <v>490</v>
      </c>
      <c r="M134" s="4">
        <v>1000</v>
      </c>
      <c r="N134" s="3">
        <f t="shared" si="14"/>
        <v>3.5920000000000001E-3</v>
      </c>
      <c r="O134" s="4" t="s">
        <v>799</v>
      </c>
      <c r="P134" s="4"/>
    </row>
    <row r="135" spans="1:16" x14ac:dyDescent="0.2">
      <c r="A135" s="4">
        <v>1000</v>
      </c>
      <c r="B135" s="3">
        <f t="shared" si="10"/>
        <v>1.8140000000000001E-3</v>
      </c>
      <c r="C135" s="4" t="s">
        <v>121</v>
      </c>
      <c r="D135" s="4">
        <v>1000</v>
      </c>
      <c r="E135" s="3">
        <f t="shared" si="11"/>
        <v>7.6559999999999996E-3</v>
      </c>
      <c r="F135" s="4" t="s">
        <v>316</v>
      </c>
      <c r="G135" s="4">
        <v>1000</v>
      </c>
      <c r="H135" s="3">
        <f t="shared" si="12"/>
        <v>2.13E-4</v>
      </c>
      <c r="I135" s="4" t="s">
        <v>488</v>
      </c>
      <c r="J135" s="4">
        <v>1000</v>
      </c>
      <c r="K135" s="3">
        <f t="shared" si="13"/>
        <v>1.84E-4</v>
      </c>
      <c r="L135" s="4" t="s">
        <v>306</v>
      </c>
      <c r="M135" s="4">
        <v>1000</v>
      </c>
      <c r="N135" s="3">
        <f t="shared" si="14"/>
        <v>4.4060000000000002E-3</v>
      </c>
      <c r="O135" s="4" t="s">
        <v>800</v>
      </c>
      <c r="P135" s="4"/>
    </row>
    <row r="136" spans="1:16" x14ac:dyDescent="0.2">
      <c r="A136" s="4">
        <v>1000</v>
      </c>
      <c r="B136" s="3">
        <f t="shared" si="10"/>
        <v>1.7899999999999999E-3</v>
      </c>
      <c r="C136" s="4" t="s">
        <v>122</v>
      </c>
      <c r="D136" s="4">
        <v>1000</v>
      </c>
      <c r="E136" s="3">
        <f t="shared" si="11"/>
        <v>7.3119999999999999E-3</v>
      </c>
      <c r="F136" s="4" t="s">
        <v>317</v>
      </c>
      <c r="G136" s="4">
        <v>1000</v>
      </c>
      <c r="H136" s="3">
        <f t="shared" si="12"/>
        <v>1.75E-4</v>
      </c>
      <c r="I136" s="4" t="s">
        <v>483</v>
      </c>
      <c r="J136" s="4">
        <v>1000</v>
      </c>
      <c r="K136" s="3">
        <f t="shared" si="13"/>
        <v>1.74E-4</v>
      </c>
      <c r="L136" s="4" t="s">
        <v>487</v>
      </c>
      <c r="M136" s="4">
        <v>1000</v>
      </c>
      <c r="N136" s="3">
        <f t="shared" si="14"/>
        <v>3.6589999999999999E-3</v>
      </c>
      <c r="O136" s="4" t="s">
        <v>801</v>
      </c>
      <c r="P136" s="4"/>
    </row>
    <row r="137" spans="1:16" x14ac:dyDescent="0.2">
      <c r="A137" s="4">
        <v>1000</v>
      </c>
      <c r="B137" s="3">
        <f t="shared" si="10"/>
        <v>2.0010000000000002E-3</v>
      </c>
      <c r="C137" s="4" t="s">
        <v>123</v>
      </c>
      <c r="D137" s="4">
        <v>1000</v>
      </c>
      <c r="E137" s="3">
        <f t="shared" si="11"/>
        <v>7.3179999999999999E-3</v>
      </c>
      <c r="F137" s="4" t="s">
        <v>318</v>
      </c>
      <c r="G137" s="4">
        <v>1000</v>
      </c>
      <c r="H137" s="3">
        <f t="shared" si="12"/>
        <v>1.7000000000000001E-4</v>
      </c>
      <c r="I137" s="4" t="s">
        <v>489</v>
      </c>
      <c r="J137" s="4">
        <v>1000</v>
      </c>
      <c r="K137" s="3">
        <f t="shared" si="13"/>
        <v>1.75E-4</v>
      </c>
      <c r="L137" s="4" t="s">
        <v>483</v>
      </c>
      <c r="M137" s="4">
        <v>1000</v>
      </c>
      <c r="N137" s="3">
        <f t="shared" si="14"/>
        <v>3.8180000000000002E-3</v>
      </c>
      <c r="O137" s="4" t="s">
        <v>802</v>
      </c>
      <c r="P137" s="4"/>
    </row>
    <row r="138" spans="1:16" x14ac:dyDescent="0.2">
      <c r="A138" s="4">
        <v>1000</v>
      </c>
      <c r="B138" s="3">
        <f t="shared" si="10"/>
        <v>1.7750000000000001E-3</v>
      </c>
      <c r="C138" s="4" t="s">
        <v>124</v>
      </c>
      <c r="D138" s="4">
        <v>1000</v>
      </c>
      <c r="E138" s="3">
        <f t="shared" si="11"/>
        <v>7.3270000000000002E-3</v>
      </c>
      <c r="F138" s="4" t="s">
        <v>319</v>
      </c>
      <c r="G138" s="4">
        <v>1000</v>
      </c>
      <c r="H138" s="3">
        <f t="shared" si="12"/>
        <v>1.65E-4</v>
      </c>
      <c r="I138" s="4" t="s">
        <v>490</v>
      </c>
      <c r="J138" s="4">
        <v>1000</v>
      </c>
      <c r="K138" s="3">
        <f t="shared" si="13"/>
        <v>1.6799999999999999E-4</v>
      </c>
      <c r="L138" s="4" t="s">
        <v>642</v>
      </c>
      <c r="M138" s="4">
        <v>1000</v>
      </c>
      <c r="N138" s="3">
        <f t="shared" si="14"/>
        <v>3.7829999999999999E-3</v>
      </c>
      <c r="O138" s="4" t="s">
        <v>803</v>
      </c>
      <c r="P138" s="4"/>
    </row>
    <row r="139" spans="1:16" x14ac:dyDescent="0.2">
      <c r="A139" s="4">
        <v>1000</v>
      </c>
      <c r="B139" s="3">
        <f t="shared" si="10"/>
        <v>1.9499999999999999E-3</v>
      </c>
      <c r="C139" s="4" t="s">
        <v>125</v>
      </c>
      <c r="D139" s="4">
        <v>1000</v>
      </c>
      <c r="E139" s="3">
        <f t="shared" si="11"/>
        <v>7.2680000000000002E-3</v>
      </c>
      <c r="F139" s="4" t="s">
        <v>320</v>
      </c>
      <c r="G139" s="4">
        <v>1000</v>
      </c>
      <c r="H139" s="3">
        <f t="shared" si="12"/>
        <v>1.7799999999999999E-4</v>
      </c>
      <c r="I139" s="4" t="s">
        <v>482</v>
      </c>
      <c r="J139" s="4">
        <v>1000</v>
      </c>
      <c r="K139" s="3">
        <f t="shared" si="13"/>
        <v>1.76E-4</v>
      </c>
      <c r="L139" s="4" t="s">
        <v>643</v>
      </c>
      <c r="M139" s="4">
        <v>1000</v>
      </c>
      <c r="N139" s="3">
        <f t="shared" si="14"/>
        <v>4.5880000000000001E-3</v>
      </c>
      <c r="O139" s="4" t="s">
        <v>804</v>
      </c>
      <c r="P139" s="4"/>
    </row>
    <row r="140" spans="1:16" x14ac:dyDescent="0.2">
      <c r="A140" s="4">
        <v>1000</v>
      </c>
      <c r="B140" s="3">
        <f t="shared" si="10"/>
        <v>2.0300000000000001E-3</v>
      </c>
      <c r="C140" s="4" t="s">
        <v>126</v>
      </c>
      <c r="D140" s="4">
        <v>1000</v>
      </c>
      <c r="E140" s="3">
        <f t="shared" si="11"/>
        <v>7.7580000000000001E-3</v>
      </c>
      <c r="F140" s="4" t="s">
        <v>321</v>
      </c>
      <c r="G140" s="4">
        <v>1000</v>
      </c>
      <c r="H140" s="3">
        <f t="shared" si="12"/>
        <v>1.9900000000000001E-4</v>
      </c>
      <c r="I140" s="4" t="s">
        <v>491</v>
      </c>
      <c r="J140" s="4">
        <v>1000</v>
      </c>
      <c r="K140" s="3">
        <f t="shared" si="13"/>
        <v>1.7100000000000001E-4</v>
      </c>
      <c r="L140" s="4" t="s">
        <v>640</v>
      </c>
      <c r="M140" s="4">
        <v>1000</v>
      </c>
      <c r="N140" s="3">
        <f t="shared" si="14"/>
        <v>4.5500000000000002E-3</v>
      </c>
      <c r="O140" s="4" t="s">
        <v>574</v>
      </c>
      <c r="P140" s="4"/>
    </row>
    <row r="141" spans="1:16" x14ac:dyDescent="0.2">
      <c r="A141" s="4">
        <v>1000</v>
      </c>
      <c r="B141" s="3">
        <f t="shared" si="10"/>
        <v>1.737E-3</v>
      </c>
      <c r="C141" s="4" t="s">
        <v>127</v>
      </c>
      <c r="D141" s="4">
        <v>1000</v>
      </c>
      <c r="E141" s="3">
        <f t="shared" si="11"/>
        <v>7.8259999999999996E-3</v>
      </c>
      <c r="F141" s="4" t="s">
        <v>322</v>
      </c>
      <c r="G141" s="4">
        <v>1000</v>
      </c>
      <c r="H141" s="3">
        <f t="shared" si="12"/>
        <v>1.8799999999999999E-4</v>
      </c>
      <c r="I141" s="4" t="s">
        <v>492</v>
      </c>
      <c r="J141" s="4">
        <v>1000</v>
      </c>
      <c r="K141" s="3">
        <f t="shared" si="13"/>
        <v>1.7100000000000001E-4</v>
      </c>
      <c r="L141" s="4" t="s">
        <v>640</v>
      </c>
      <c r="M141" s="4">
        <v>1000</v>
      </c>
      <c r="N141" s="3">
        <f t="shared" si="14"/>
        <v>4.6439999999999997E-3</v>
      </c>
      <c r="O141" s="4" t="s">
        <v>805</v>
      </c>
      <c r="P141" s="4"/>
    </row>
    <row r="142" spans="1:16" x14ac:dyDescent="0.2">
      <c r="A142" s="4">
        <v>1000</v>
      </c>
      <c r="B142" s="3">
        <f t="shared" si="10"/>
        <v>1.799E-3</v>
      </c>
      <c r="C142" s="4" t="s">
        <v>128</v>
      </c>
      <c r="D142" s="4">
        <v>1000</v>
      </c>
      <c r="E142" s="3">
        <f t="shared" si="11"/>
        <v>7.6410000000000002E-3</v>
      </c>
      <c r="F142" s="4" t="s">
        <v>323</v>
      </c>
      <c r="G142" s="4">
        <v>1000</v>
      </c>
      <c r="H142" s="3">
        <f t="shared" si="12"/>
        <v>1.74E-4</v>
      </c>
      <c r="I142" s="4" t="s">
        <v>487</v>
      </c>
      <c r="J142" s="4">
        <v>1000</v>
      </c>
      <c r="K142" s="3">
        <f t="shared" si="13"/>
        <v>1.6699999999999999E-4</v>
      </c>
      <c r="L142" s="4" t="s">
        <v>644</v>
      </c>
      <c r="M142" s="4">
        <v>1000</v>
      </c>
      <c r="N142" s="3">
        <f t="shared" si="14"/>
        <v>4.1669999999999997E-3</v>
      </c>
      <c r="O142" s="4" t="s">
        <v>806</v>
      </c>
      <c r="P142" s="4"/>
    </row>
    <row r="143" spans="1:16" x14ac:dyDescent="0.2">
      <c r="A143" s="4">
        <v>1000</v>
      </c>
      <c r="B143" s="3">
        <f t="shared" si="10"/>
        <v>1.745E-3</v>
      </c>
      <c r="C143" s="4" t="s">
        <v>129</v>
      </c>
      <c r="D143" s="4">
        <v>1000</v>
      </c>
      <c r="E143" s="3">
        <f t="shared" si="11"/>
        <v>7.3130000000000001E-3</v>
      </c>
      <c r="F143" s="4" t="s">
        <v>324</v>
      </c>
      <c r="G143" s="4">
        <v>1000</v>
      </c>
      <c r="H143" s="3">
        <f t="shared" si="12"/>
        <v>1.73E-4</v>
      </c>
      <c r="I143" s="4" t="s">
        <v>493</v>
      </c>
      <c r="J143" s="4">
        <v>1000</v>
      </c>
      <c r="K143" s="3">
        <f t="shared" si="13"/>
        <v>1.85E-4</v>
      </c>
      <c r="L143" s="4" t="s">
        <v>645</v>
      </c>
      <c r="M143" s="4">
        <v>1000</v>
      </c>
      <c r="N143" s="3">
        <f t="shared" si="14"/>
        <v>4.2649999999999997E-3</v>
      </c>
      <c r="O143" s="4" t="s">
        <v>807</v>
      </c>
      <c r="P143" s="4"/>
    </row>
    <row r="144" spans="1:16" x14ac:dyDescent="0.2">
      <c r="A144" s="4">
        <v>1000</v>
      </c>
      <c r="B144" s="3">
        <f t="shared" si="10"/>
        <v>1.7570000000000001E-3</v>
      </c>
      <c r="C144" s="4" t="s">
        <v>130</v>
      </c>
      <c r="D144" s="4">
        <v>1000</v>
      </c>
      <c r="E144" s="3">
        <f t="shared" si="11"/>
        <v>7.5810000000000001E-3</v>
      </c>
      <c r="F144" s="4" t="s">
        <v>325</v>
      </c>
      <c r="G144" s="4">
        <v>1000</v>
      </c>
      <c r="H144" s="3">
        <f t="shared" si="12"/>
        <v>1.7799999999999999E-4</v>
      </c>
      <c r="I144" s="4" t="s">
        <v>482</v>
      </c>
      <c r="J144" s="4">
        <v>1000</v>
      </c>
      <c r="K144" s="3">
        <f t="shared" si="13"/>
        <v>1.76E-4</v>
      </c>
      <c r="L144" s="4" t="s">
        <v>643</v>
      </c>
      <c r="M144" s="4">
        <v>1000</v>
      </c>
      <c r="N144" s="3">
        <f t="shared" si="14"/>
        <v>3.6180000000000001E-3</v>
      </c>
      <c r="O144" s="4" t="s">
        <v>808</v>
      </c>
      <c r="P144" s="4"/>
    </row>
    <row r="145" spans="1:16" x14ac:dyDescent="0.2">
      <c r="A145" s="4">
        <v>1000</v>
      </c>
      <c r="B145" s="3">
        <f t="shared" si="10"/>
        <v>1.751E-3</v>
      </c>
      <c r="C145" s="4" t="s">
        <v>131</v>
      </c>
      <c r="D145" s="4">
        <v>1000</v>
      </c>
      <c r="E145" s="3">
        <f t="shared" si="11"/>
        <v>8.2450000000000006E-3</v>
      </c>
      <c r="F145" s="4" t="s">
        <v>326</v>
      </c>
      <c r="G145" s="4">
        <v>1000</v>
      </c>
      <c r="H145" s="3">
        <f t="shared" si="12"/>
        <v>1.8200000000000001E-4</v>
      </c>
      <c r="I145" s="4" t="s">
        <v>494</v>
      </c>
      <c r="J145" s="4">
        <v>1000</v>
      </c>
      <c r="K145" s="3">
        <f t="shared" si="13"/>
        <v>1.8200000000000001E-4</v>
      </c>
      <c r="L145" s="4" t="s">
        <v>494</v>
      </c>
      <c r="M145" s="4">
        <v>1000</v>
      </c>
      <c r="N145" s="3">
        <f t="shared" si="14"/>
        <v>4.0299999999999997E-3</v>
      </c>
      <c r="O145" s="4" t="s">
        <v>809</v>
      </c>
      <c r="P145" s="4"/>
    </row>
    <row r="146" spans="1:16" x14ac:dyDescent="0.2">
      <c r="A146" s="4">
        <v>1000</v>
      </c>
      <c r="B146" s="3">
        <f t="shared" si="10"/>
        <v>1.745E-3</v>
      </c>
      <c r="C146" s="4" t="s">
        <v>129</v>
      </c>
      <c r="D146" s="4">
        <v>1000</v>
      </c>
      <c r="E146" s="3">
        <f t="shared" si="11"/>
        <v>8.6429999999999996E-3</v>
      </c>
      <c r="F146" s="4" t="s">
        <v>327</v>
      </c>
      <c r="G146" s="4">
        <v>1000</v>
      </c>
      <c r="H146" s="3">
        <f t="shared" si="12"/>
        <v>1.64E-4</v>
      </c>
      <c r="I146" s="4" t="s">
        <v>495</v>
      </c>
      <c r="J146" s="4">
        <v>1000</v>
      </c>
      <c r="K146" s="3">
        <f t="shared" si="13"/>
        <v>1.8200000000000001E-4</v>
      </c>
      <c r="L146" s="4" t="s">
        <v>494</v>
      </c>
      <c r="M146" s="4">
        <v>1000</v>
      </c>
      <c r="N146" s="3">
        <f t="shared" si="14"/>
        <v>4.2050000000000004E-3</v>
      </c>
      <c r="O146" s="4" t="s">
        <v>810</v>
      </c>
      <c r="P146" s="4"/>
    </row>
    <row r="147" spans="1:16" x14ac:dyDescent="0.2">
      <c r="A147" s="4">
        <v>1000</v>
      </c>
      <c r="B147" s="3">
        <f t="shared" si="10"/>
        <v>1.815E-3</v>
      </c>
      <c r="C147" s="4" t="s">
        <v>132</v>
      </c>
      <c r="D147" s="4">
        <v>1000</v>
      </c>
      <c r="E147" s="3">
        <f t="shared" si="11"/>
        <v>7.8440000000000003E-3</v>
      </c>
      <c r="F147" s="4" t="s">
        <v>328</v>
      </c>
      <c r="G147" s="4">
        <v>1000</v>
      </c>
      <c r="H147" s="3">
        <f t="shared" si="12"/>
        <v>1.75E-4</v>
      </c>
      <c r="I147" s="4" t="s">
        <v>483</v>
      </c>
      <c r="J147" s="4">
        <v>1000</v>
      </c>
      <c r="K147" s="3">
        <f t="shared" si="13"/>
        <v>1.74E-4</v>
      </c>
      <c r="L147" s="4" t="s">
        <v>487</v>
      </c>
      <c r="M147" s="4">
        <v>1000</v>
      </c>
      <c r="N147" s="3">
        <f t="shared" si="14"/>
        <v>4.1469999999999996E-3</v>
      </c>
      <c r="O147" s="4" t="s">
        <v>811</v>
      </c>
      <c r="P147" s="4"/>
    </row>
    <row r="148" spans="1:16" x14ac:dyDescent="0.2">
      <c r="A148" s="4">
        <v>1000</v>
      </c>
      <c r="B148" s="3">
        <f t="shared" si="10"/>
        <v>2.0100000000000001E-3</v>
      </c>
      <c r="C148" s="4" t="s">
        <v>133</v>
      </c>
      <c r="D148" s="4">
        <v>1000</v>
      </c>
      <c r="E148" s="3">
        <f t="shared" si="11"/>
        <v>7.3889999999999997E-3</v>
      </c>
      <c r="F148" s="4" t="s">
        <v>329</v>
      </c>
      <c r="G148" s="4">
        <v>1000</v>
      </c>
      <c r="H148" s="3">
        <f t="shared" si="12"/>
        <v>2.6600000000000001E-4</v>
      </c>
      <c r="I148" s="4" t="s">
        <v>496</v>
      </c>
      <c r="J148" s="4">
        <v>1000</v>
      </c>
      <c r="K148" s="3">
        <f t="shared" si="13"/>
        <v>1.76E-4</v>
      </c>
      <c r="L148" s="4" t="s">
        <v>643</v>
      </c>
      <c r="M148" s="4">
        <v>1000</v>
      </c>
      <c r="N148" s="3">
        <f t="shared" si="14"/>
        <v>4.4289999999999998E-3</v>
      </c>
      <c r="O148" s="4" t="s">
        <v>812</v>
      </c>
      <c r="P148" s="4"/>
    </row>
    <row r="149" spans="1:16" x14ac:dyDescent="0.2">
      <c r="A149" s="4">
        <v>1000</v>
      </c>
      <c r="B149" s="3">
        <f>AVERAGE(B129:B148)</f>
        <v>1.8391499999999999E-3</v>
      </c>
      <c r="C149" s="4" t="s">
        <v>1</v>
      </c>
      <c r="D149" s="4">
        <v>1000</v>
      </c>
      <c r="E149" s="3">
        <f>AVERAGE(E129:E148)</f>
        <v>7.5921500000000006E-3</v>
      </c>
      <c r="F149" s="4" t="s">
        <v>1</v>
      </c>
      <c r="G149" s="4">
        <v>1000</v>
      </c>
      <c r="H149" s="3">
        <f>AVERAGE(H129:H148)</f>
        <v>1.8109999999999998E-4</v>
      </c>
      <c r="I149" s="4" t="s">
        <v>1</v>
      </c>
      <c r="J149" s="4">
        <v>1000</v>
      </c>
      <c r="K149" s="3">
        <f>AVERAGE(K129:K148)</f>
        <v>1.7484999999999999E-4</v>
      </c>
      <c r="L149" s="4" t="s">
        <v>1</v>
      </c>
      <c r="M149" s="4">
        <v>1000</v>
      </c>
      <c r="N149" s="3">
        <f>AVERAGE(N129:N148)</f>
        <v>4.0537500000000001E-3</v>
      </c>
      <c r="O149" s="4" t="s">
        <v>1</v>
      </c>
      <c r="P149" s="4"/>
    </row>
    <row r="150" spans="1:16" x14ac:dyDescent="0.2">
      <c r="A150" s="4">
        <v>10000</v>
      </c>
      <c r="B150" s="3">
        <f t="shared" si="10"/>
        <v>0.17676800000000001</v>
      </c>
      <c r="C150" s="4" t="s">
        <v>134</v>
      </c>
      <c r="D150" s="4">
        <v>10000</v>
      </c>
      <c r="E150" s="3">
        <f t="shared" si="11"/>
        <v>0.84486099999999997</v>
      </c>
      <c r="F150" s="4" t="s">
        <v>330</v>
      </c>
      <c r="G150" s="4">
        <v>10000</v>
      </c>
      <c r="H150" s="3">
        <f t="shared" si="12"/>
        <v>2.6540000000000001E-3</v>
      </c>
      <c r="I150" s="4" t="s">
        <v>497</v>
      </c>
      <c r="J150" s="4">
        <v>10000</v>
      </c>
      <c r="K150" s="3">
        <f t="shared" si="13"/>
        <v>1.441E-3</v>
      </c>
      <c r="L150" s="4" t="s">
        <v>646</v>
      </c>
      <c r="M150" s="4">
        <v>10000</v>
      </c>
      <c r="N150" s="3">
        <f t="shared" si="14"/>
        <v>0.36715399999999998</v>
      </c>
      <c r="O150" s="4" t="s">
        <v>813</v>
      </c>
      <c r="P150" s="4"/>
    </row>
    <row r="151" spans="1:16" x14ac:dyDescent="0.2">
      <c r="A151" s="4">
        <v>10000</v>
      </c>
      <c r="B151" s="3">
        <f t="shared" si="10"/>
        <v>0.182085</v>
      </c>
      <c r="C151" s="4" t="s">
        <v>135</v>
      </c>
      <c r="D151" s="4">
        <v>10000</v>
      </c>
      <c r="E151" s="3">
        <f t="shared" si="11"/>
        <v>0.86507800000000001</v>
      </c>
      <c r="F151" s="4" t="s">
        <v>331</v>
      </c>
      <c r="G151" s="4">
        <v>10000</v>
      </c>
      <c r="H151" s="3">
        <f t="shared" si="12"/>
        <v>2.6380000000000002E-3</v>
      </c>
      <c r="I151" s="4" t="s">
        <v>498</v>
      </c>
      <c r="J151" s="4">
        <v>10000</v>
      </c>
      <c r="K151" s="3">
        <f t="shared" si="13"/>
        <v>1.4189999999999999E-3</v>
      </c>
      <c r="L151" s="4" t="s">
        <v>647</v>
      </c>
      <c r="M151" s="4">
        <v>10000</v>
      </c>
      <c r="N151" s="3">
        <f t="shared" si="14"/>
        <v>0.37274600000000002</v>
      </c>
      <c r="O151" s="4" t="s">
        <v>814</v>
      </c>
      <c r="P151" s="4"/>
    </row>
    <row r="152" spans="1:16" x14ac:dyDescent="0.2">
      <c r="A152" s="4">
        <v>10000</v>
      </c>
      <c r="B152" s="3">
        <f t="shared" si="10"/>
        <v>0.17805599999999999</v>
      </c>
      <c r="C152" s="4" t="s">
        <v>136</v>
      </c>
      <c r="D152" s="4">
        <v>10000</v>
      </c>
      <c r="E152" s="3">
        <f t="shared" si="11"/>
        <v>0.81978300000000004</v>
      </c>
      <c r="F152" s="4" t="s">
        <v>332</v>
      </c>
      <c r="G152" s="4">
        <v>10000</v>
      </c>
      <c r="H152" s="3">
        <f t="shared" si="12"/>
        <v>2.676E-3</v>
      </c>
      <c r="I152" s="4" t="s">
        <v>499</v>
      </c>
      <c r="J152" s="4">
        <v>10000</v>
      </c>
      <c r="K152" s="3">
        <f t="shared" si="13"/>
        <v>1.41E-3</v>
      </c>
      <c r="L152" s="4" t="s">
        <v>648</v>
      </c>
      <c r="M152" s="4">
        <v>10000</v>
      </c>
      <c r="N152" s="3">
        <f t="shared" si="14"/>
        <v>0.395206</v>
      </c>
      <c r="O152" s="4" t="s">
        <v>815</v>
      </c>
      <c r="P152" s="4"/>
    </row>
    <row r="153" spans="1:16" x14ac:dyDescent="0.2">
      <c r="A153" s="4">
        <v>10000</v>
      </c>
      <c r="B153" s="3">
        <f t="shared" si="10"/>
        <v>0.18774299999999999</v>
      </c>
      <c r="C153" s="4" t="s">
        <v>137</v>
      </c>
      <c r="D153" s="4">
        <v>10000</v>
      </c>
      <c r="E153" s="3">
        <f t="shared" si="11"/>
        <v>0.883239</v>
      </c>
      <c r="F153" s="4" t="s">
        <v>333</v>
      </c>
      <c r="G153" s="4">
        <v>10000</v>
      </c>
      <c r="H153" s="3">
        <f t="shared" si="12"/>
        <v>2.6289999999999998E-3</v>
      </c>
      <c r="I153" s="4" t="s">
        <v>500</v>
      </c>
      <c r="J153" s="4">
        <v>10000</v>
      </c>
      <c r="K153" s="3">
        <f t="shared" si="13"/>
        <v>1.4120000000000001E-3</v>
      </c>
      <c r="L153" s="4" t="s">
        <v>649</v>
      </c>
      <c r="M153" s="4">
        <v>10000</v>
      </c>
      <c r="N153" s="3">
        <f t="shared" si="14"/>
        <v>0.36795</v>
      </c>
      <c r="O153" s="4" t="s">
        <v>816</v>
      </c>
      <c r="P153" s="4"/>
    </row>
    <row r="154" spans="1:16" x14ac:dyDescent="0.2">
      <c r="A154" s="4">
        <v>10000</v>
      </c>
      <c r="B154" s="3">
        <f t="shared" si="10"/>
        <v>0.16896700000000001</v>
      </c>
      <c r="C154" s="4" t="s">
        <v>138</v>
      </c>
      <c r="D154" s="4">
        <v>10000</v>
      </c>
      <c r="E154" s="3">
        <f t="shared" si="11"/>
        <v>0.89970600000000001</v>
      </c>
      <c r="F154" s="4" t="s">
        <v>334</v>
      </c>
      <c r="G154" s="4">
        <v>10000</v>
      </c>
      <c r="H154" s="3">
        <f t="shared" si="12"/>
        <v>2.6480000000000002E-3</v>
      </c>
      <c r="I154" s="4" t="s">
        <v>501</v>
      </c>
      <c r="J154" s="4">
        <v>10000</v>
      </c>
      <c r="K154" s="3">
        <f t="shared" si="13"/>
        <v>1.3979999999999999E-3</v>
      </c>
      <c r="L154" s="4" t="s">
        <v>650</v>
      </c>
      <c r="M154" s="4">
        <v>10000</v>
      </c>
      <c r="N154" s="3">
        <f t="shared" si="14"/>
        <v>0.39429799999999998</v>
      </c>
      <c r="O154" s="4" t="s">
        <v>817</v>
      </c>
      <c r="P154" s="4"/>
    </row>
    <row r="155" spans="1:16" x14ac:dyDescent="0.2">
      <c r="A155" s="4">
        <v>10000</v>
      </c>
      <c r="B155" s="3">
        <f t="shared" si="10"/>
        <v>0.16900399999999999</v>
      </c>
      <c r="C155" s="4" t="s">
        <v>139</v>
      </c>
      <c r="D155" s="4">
        <v>10000</v>
      </c>
      <c r="E155" s="3">
        <f t="shared" si="11"/>
        <v>0.879027</v>
      </c>
      <c r="F155" s="4" t="s">
        <v>335</v>
      </c>
      <c r="G155" s="4">
        <v>10000</v>
      </c>
      <c r="H155" s="3">
        <f t="shared" si="12"/>
        <v>2.64E-3</v>
      </c>
      <c r="I155" s="4" t="s">
        <v>502</v>
      </c>
      <c r="J155" s="4">
        <v>10000</v>
      </c>
      <c r="K155" s="3">
        <f t="shared" si="13"/>
        <v>1.3849999999999999E-3</v>
      </c>
      <c r="L155" s="4" t="s">
        <v>651</v>
      </c>
      <c r="M155" s="4">
        <v>10000</v>
      </c>
      <c r="N155" s="3">
        <f t="shared" si="14"/>
        <v>0.39321099999999998</v>
      </c>
      <c r="O155" s="4" t="s">
        <v>818</v>
      </c>
      <c r="P155" s="4"/>
    </row>
    <row r="156" spans="1:16" x14ac:dyDescent="0.2">
      <c r="A156" s="4">
        <v>10000</v>
      </c>
      <c r="B156" s="3">
        <f t="shared" si="10"/>
        <v>0.194245</v>
      </c>
      <c r="C156" s="4" t="s">
        <v>140</v>
      </c>
      <c r="D156" s="4">
        <v>10000</v>
      </c>
      <c r="E156" s="3">
        <f t="shared" si="11"/>
        <v>0.897034</v>
      </c>
      <c r="F156" s="4" t="s">
        <v>336</v>
      </c>
      <c r="G156" s="4">
        <v>10000</v>
      </c>
      <c r="H156" s="3">
        <f t="shared" si="12"/>
        <v>2.6380000000000002E-3</v>
      </c>
      <c r="I156" s="4" t="s">
        <v>498</v>
      </c>
      <c r="J156" s="4">
        <v>10000</v>
      </c>
      <c r="K156" s="3">
        <f t="shared" si="13"/>
        <v>1.4779999999999999E-3</v>
      </c>
      <c r="L156" s="4" t="s">
        <v>652</v>
      </c>
      <c r="M156" s="4">
        <v>10000</v>
      </c>
      <c r="N156" s="3">
        <f t="shared" si="14"/>
        <v>0.37492999999999999</v>
      </c>
      <c r="O156" s="4" t="s">
        <v>819</v>
      </c>
      <c r="P156" s="4"/>
    </row>
    <row r="157" spans="1:16" x14ac:dyDescent="0.2">
      <c r="A157" s="4">
        <v>10000</v>
      </c>
      <c r="B157" s="3">
        <f t="shared" si="10"/>
        <v>0.17247499999999999</v>
      </c>
      <c r="C157" s="4" t="s">
        <v>141</v>
      </c>
      <c r="D157" s="4">
        <v>10000</v>
      </c>
      <c r="E157" s="3">
        <f t="shared" si="11"/>
        <v>0.90459800000000001</v>
      </c>
      <c r="F157" s="4" t="s">
        <v>337</v>
      </c>
      <c r="G157" s="4">
        <v>10000</v>
      </c>
      <c r="H157" s="3">
        <f t="shared" si="12"/>
        <v>2.6210000000000001E-3</v>
      </c>
      <c r="I157" s="4" t="s">
        <v>503</v>
      </c>
      <c r="J157" s="4">
        <v>10000</v>
      </c>
      <c r="K157" s="3">
        <f t="shared" si="13"/>
        <v>1.4109999999999999E-3</v>
      </c>
      <c r="L157" s="4" t="s">
        <v>653</v>
      </c>
      <c r="M157" s="4">
        <v>10000</v>
      </c>
      <c r="N157" s="3">
        <f t="shared" si="14"/>
        <v>0.36181200000000002</v>
      </c>
      <c r="O157" s="4" t="s">
        <v>820</v>
      </c>
      <c r="P157" s="4"/>
    </row>
    <row r="158" spans="1:16" x14ac:dyDescent="0.2">
      <c r="A158" s="4">
        <v>10000</v>
      </c>
      <c r="B158" s="3">
        <f t="shared" si="10"/>
        <v>0.17310900000000001</v>
      </c>
      <c r="C158" s="4" t="s">
        <v>142</v>
      </c>
      <c r="D158" s="4">
        <v>10000</v>
      </c>
      <c r="E158" s="3">
        <f t="shared" si="11"/>
        <v>0.89314499999999997</v>
      </c>
      <c r="F158" s="4" t="s">
        <v>338</v>
      </c>
      <c r="G158" s="4">
        <v>10000</v>
      </c>
      <c r="H158" s="3">
        <f t="shared" si="12"/>
        <v>2.6310000000000001E-3</v>
      </c>
      <c r="I158" s="4" t="s">
        <v>504</v>
      </c>
      <c r="J158" s="4">
        <v>10000</v>
      </c>
      <c r="K158" s="3">
        <f t="shared" si="13"/>
        <v>1.4120000000000001E-3</v>
      </c>
      <c r="L158" s="4" t="s">
        <v>649</v>
      </c>
      <c r="M158" s="4">
        <v>10000</v>
      </c>
      <c r="N158" s="3">
        <f t="shared" si="14"/>
        <v>0.36099199999999998</v>
      </c>
      <c r="O158" s="4" t="s">
        <v>821</v>
      </c>
      <c r="P158" s="4"/>
    </row>
    <row r="159" spans="1:16" x14ac:dyDescent="0.2">
      <c r="A159" s="4">
        <v>10000</v>
      </c>
      <c r="B159" s="3">
        <f t="shared" si="10"/>
        <v>0.18785099999999999</v>
      </c>
      <c r="C159" s="4" t="s">
        <v>143</v>
      </c>
      <c r="D159" s="4">
        <v>10000</v>
      </c>
      <c r="E159" s="3">
        <f t="shared" si="11"/>
        <v>0.90773199999999998</v>
      </c>
      <c r="F159" s="4" t="s">
        <v>339</v>
      </c>
      <c r="G159" s="4">
        <v>10000</v>
      </c>
      <c r="H159" s="3">
        <f t="shared" si="12"/>
        <v>2.6289999999999998E-3</v>
      </c>
      <c r="I159" s="4" t="s">
        <v>500</v>
      </c>
      <c r="J159" s="4">
        <v>10000</v>
      </c>
      <c r="K159" s="3">
        <f t="shared" si="13"/>
        <v>1.3940000000000001E-3</v>
      </c>
      <c r="L159" s="4" t="s">
        <v>654</v>
      </c>
      <c r="M159" s="4">
        <v>10000</v>
      </c>
      <c r="N159" s="3">
        <f t="shared" si="14"/>
        <v>0.38203399999999998</v>
      </c>
      <c r="O159" s="4" t="s">
        <v>822</v>
      </c>
      <c r="P159" s="4"/>
    </row>
    <row r="160" spans="1:16" x14ac:dyDescent="0.2">
      <c r="A160" s="4">
        <v>10000</v>
      </c>
      <c r="B160" s="3">
        <f t="shared" si="10"/>
        <v>0.16755900000000001</v>
      </c>
      <c r="C160" s="4" t="s">
        <v>144</v>
      </c>
      <c r="D160" s="4">
        <v>10000</v>
      </c>
      <c r="E160" s="3">
        <f t="shared" si="11"/>
        <v>0.86960800000000005</v>
      </c>
      <c r="F160" s="4" t="s">
        <v>340</v>
      </c>
      <c r="G160" s="4">
        <v>10000</v>
      </c>
      <c r="H160" s="3">
        <f t="shared" si="12"/>
        <v>2.63E-3</v>
      </c>
      <c r="I160" s="4" t="s">
        <v>505</v>
      </c>
      <c r="J160" s="4">
        <v>10000</v>
      </c>
      <c r="K160" s="3">
        <f t="shared" si="13"/>
        <v>1.405E-3</v>
      </c>
      <c r="L160" s="4" t="s">
        <v>541</v>
      </c>
      <c r="M160" s="4">
        <v>10000</v>
      </c>
      <c r="N160" s="3">
        <f t="shared" si="14"/>
        <v>0.37380999999999998</v>
      </c>
      <c r="O160" s="4" t="s">
        <v>823</v>
      </c>
      <c r="P160" s="4"/>
    </row>
    <row r="161" spans="1:16" x14ac:dyDescent="0.2">
      <c r="A161" s="4">
        <v>10000</v>
      </c>
      <c r="B161" s="3">
        <f t="shared" si="10"/>
        <v>0.17399200000000001</v>
      </c>
      <c r="C161" s="4" t="s">
        <v>145</v>
      </c>
      <c r="D161" s="4">
        <v>10000</v>
      </c>
      <c r="E161" s="3">
        <f t="shared" si="11"/>
        <v>0.87818499999999999</v>
      </c>
      <c r="F161" s="4" t="s">
        <v>341</v>
      </c>
      <c r="G161" s="4">
        <v>10000</v>
      </c>
      <c r="H161" s="3">
        <f t="shared" si="12"/>
        <v>2.6519999999999998E-3</v>
      </c>
      <c r="I161" s="4" t="s">
        <v>394</v>
      </c>
      <c r="J161" s="4">
        <v>10000</v>
      </c>
      <c r="K161" s="3">
        <f t="shared" si="13"/>
        <v>1.3879999999999999E-3</v>
      </c>
      <c r="L161" s="4" t="s">
        <v>655</v>
      </c>
      <c r="M161" s="4">
        <v>10000</v>
      </c>
      <c r="N161" s="3">
        <f t="shared" si="14"/>
        <v>0.36419099999999999</v>
      </c>
      <c r="O161" s="4" t="s">
        <v>824</v>
      </c>
      <c r="P161" s="4"/>
    </row>
    <row r="162" spans="1:16" x14ac:dyDescent="0.2">
      <c r="A162" s="4">
        <v>10000</v>
      </c>
      <c r="B162" s="3">
        <f t="shared" si="10"/>
        <v>0.16914999999999999</v>
      </c>
      <c r="C162" s="4" t="s">
        <v>146</v>
      </c>
      <c r="D162" s="4">
        <v>10000</v>
      </c>
      <c r="E162" s="3">
        <f t="shared" si="11"/>
        <v>0.84899500000000006</v>
      </c>
      <c r="F162" s="4" t="s">
        <v>342</v>
      </c>
      <c r="G162" s="4">
        <v>10000</v>
      </c>
      <c r="H162" s="3">
        <f t="shared" si="12"/>
        <v>2.6229999999999999E-3</v>
      </c>
      <c r="I162" s="4" t="s">
        <v>506</v>
      </c>
      <c r="J162" s="4">
        <v>10000</v>
      </c>
      <c r="K162" s="3">
        <f t="shared" si="13"/>
        <v>1.4090000000000001E-3</v>
      </c>
      <c r="L162" s="4" t="s">
        <v>656</v>
      </c>
      <c r="M162" s="4">
        <v>10000</v>
      </c>
      <c r="N162" s="3">
        <f t="shared" si="14"/>
        <v>0.37218099999999998</v>
      </c>
      <c r="O162" s="4" t="s">
        <v>825</v>
      </c>
      <c r="P162" s="4"/>
    </row>
    <row r="163" spans="1:16" x14ac:dyDescent="0.2">
      <c r="A163" s="4">
        <v>10000</v>
      </c>
      <c r="B163" s="3">
        <f t="shared" si="10"/>
        <v>0.168102</v>
      </c>
      <c r="C163" s="4" t="s">
        <v>147</v>
      </c>
      <c r="D163" s="4">
        <v>10000</v>
      </c>
      <c r="E163" s="3">
        <f t="shared" si="11"/>
        <v>0.91226700000000005</v>
      </c>
      <c r="F163" s="4" t="s">
        <v>343</v>
      </c>
      <c r="G163" s="4">
        <v>10000</v>
      </c>
      <c r="H163" s="3">
        <f t="shared" si="12"/>
        <v>2.6120000000000002E-3</v>
      </c>
      <c r="I163" s="4" t="s">
        <v>507</v>
      </c>
      <c r="J163" s="4">
        <v>10000</v>
      </c>
      <c r="K163" s="3">
        <f t="shared" si="13"/>
        <v>1.4109999999999999E-3</v>
      </c>
      <c r="L163" s="4" t="s">
        <v>653</v>
      </c>
      <c r="M163" s="4">
        <v>10000</v>
      </c>
      <c r="N163" s="3">
        <f t="shared" si="14"/>
        <v>0.39313999999999999</v>
      </c>
      <c r="O163" s="4" t="s">
        <v>826</v>
      </c>
      <c r="P163" s="4"/>
    </row>
    <row r="164" spans="1:16" x14ac:dyDescent="0.2">
      <c r="A164" s="4">
        <v>10000</v>
      </c>
      <c r="B164" s="3">
        <f t="shared" si="10"/>
        <v>0.172846</v>
      </c>
      <c r="C164" s="4" t="s">
        <v>148</v>
      </c>
      <c r="D164" s="4">
        <v>10000</v>
      </c>
      <c r="E164" s="3">
        <f t="shared" si="11"/>
        <v>0.90160700000000005</v>
      </c>
      <c r="F164" s="4" t="s">
        <v>344</v>
      </c>
      <c r="G164" s="4">
        <v>10000</v>
      </c>
      <c r="H164" s="3">
        <f t="shared" si="12"/>
        <v>2.617E-3</v>
      </c>
      <c r="I164" s="4" t="s">
        <v>508</v>
      </c>
      <c r="J164" s="4">
        <v>10000</v>
      </c>
      <c r="K164" s="3">
        <f t="shared" si="13"/>
        <v>1.3990000000000001E-3</v>
      </c>
      <c r="L164" s="4" t="s">
        <v>657</v>
      </c>
      <c r="M164" s="4">
        <v>10000</v>
      </c>
      <c r="N164" s="3">
        <f t="shared" si="14"/>
        <v>0.40289599999999998</v>
      </c>
      <c r="O164" s="4" t="s">
        <v>827</v>
      </c>
      <c r="P164" s="4"/>
    </row>
    <row r="165" spans="1:16" x14ac:dyDescent="0.2">
      <c r="A165" s="4">
        <v>10000</v>
      </c>
      <c r="B165" s="3">
        <f t="shared" si="10"/>
        <v>0.17253099999999999</v>
      </c>
      <c r="C165" s="4" t="s">
        <v>149</v>
      </c>
      <c r="D165" s="4">
        <v>10000</v>
      </c>
      <c r="E165" s="3">
        <f t="shared" si="11"/>
        <v>0.923346</v>
      </c>
      <c r="F165" s="4" t="s">
        <v>345</v>
      </c>
      <c r="G165" s="4">
        <v>10000</v>
      </c>
      <c r="H165" s="3">
        <f t="shared" si="12"/>
        <v>2.6319999999999998E-3</v>
      </c>
      <c r="I165" s="4" t="s">
        <v>509</v>
      </c>
      <c r="J165" s="4">
        <v>10000</v>
      </c>
      <c r="K165" s="3">
        <f t="shared" si="13"/>
        <v>1.4319999999999999E-3</v>
      </c>
      <c r="L165" s="4" t="s">
        <v>658</v>
      </c>
      <c r="M165" s="4">
        <v>10000</v>
      </c>
      <c r="N165" s="3">
        <f t="shared" si="14"/>
        <v>0.39010299999999998</v>
      </c>
      <c r="O165" s="4" t="s">
        <v>828</v>
      </c>
      <c r="P165" s="4"/>
    </row>
    <row r="166" spans="1:16" x14ac:dyDescent="0.2">
      <c r="A166" s="4">
        <v>10000</v>
      </c>
      <c r="B166" s="3">
        <f t="shared" si="10"/>
        <v>0.17285500000000001</v>
      </c>
      <c r="C166" s="4" t="s">
        <v>150</v>
      </c>
      <c r="D166" s="4">
        <v>10000</v>
      </c>
      <c r="E166" s="3">
        <f t="shared" si="11"/>
        <v>0.92423500000000003</v>
      </c>
      <c r="F166" s="4" t="s">
        <v>346</v>
      </c>
      <c r="G166" s="4">
        <v>10000</v>
      </c>
      <c r="H166" s="3">
        <f t="shared" si="12"/>
        <v>2.183E-3</v>
      </c>
      <c r="I166" s="4" t="s">
        <v>510</v>
      </c>
      <c r="J166" s="4">
        <v>10000</v>
      </c>
      <c r="K166" s="3">
        <f t="shared" si="13"/>
        <v>1.3940000000000001E-3</v>
      </c>
      <c r="L166" s="4" t="s">
        <v>654</v>
      </c>
      <c r="M166" s="4">
        <v>10000</v>
      </c>
      <c r="N166" s="3">
        <f t="shared" si="14"/>
        <v>0.37166199999999999</v>
      </c>
      <c r="O166" s="4" t="s">
        <v>829</v>
      </c>
      <c r="P166" s="4"/>
    </row>
    <row r="167" spans="1:16" x14ac:dyDescent="0.2">
      <c r="A167" s="4">
        <v>10000</v>
      </c>
      <c r="B167" s="3">
        <f t="shared" si="10"/>
        <v>0.169519</v>
      </c>
      <c r="C167" s="4" t="s">
        <v>151</v>
      </c>
      <c r="D167" s="4">
        <v>10000</v>
      </c>
      <c r="E167" s="3">
        <f t="shared" si="11"/>
        <v>0.89920900000000004</v>
      </c>
      <c r="F167" s="4" t="s">
        <v>347</v>
      </c>
      <c r="G167" s="4">
        <v>10000</v>
      </c>
      <c r="H167" s="3">
        <f t="shared" si="12"/>
        <v>1.848E-3</v>
      </c>
      <c r="I167" s="4" t="s">
        <v>511</v>
      </c>
      <c r="J167" s="4">
        <v>10000</v>
      </c>
      <c r="K167" s="3">
        <f t="shared" si="13"/>
        <v>1.421E-3</v>
      </c>
      <c r="L167" s="4" t="s">
        <v>659</v>
      </c>
      <c r="M167" s="4">
        <v>10000</v>
      </c>
      <c r="N167" s="3">
        <f t="shared" si="14"/>
        <v>0.36775999999999998</v>
      </c>
      <c r="O167" s="4" t="s">
        <v>830</v>
      </c>
      <c r="P167" s="4"/>
    </row>
    <row r="168" spans="1:16" x14ac:dyDescent="0.2">
      <c r="A168" s="4">
        <v>10000</v>
      </c>
      <c r="B168" s="3">
        <f t="shared" si="10"/>
        <v>0.17174300000000001</v>
      </c>
      <c r="C168" s="4" t="s">
        <v>152</v>
      </c>
      <c r="D168" s="4">
        <v>10000</v>
      </c>
      <c r="E168" s="3">
        <f t="shared" si="11"/>
        <v>0.800068</v>
      </c>
      <c r="F168" s="4" t="s">
        <v>348</v>
      </c>
      <c r="G168" s="4">
        <v>10000</v>
      </c>
      <c r="H168" s="3">
        <f t="shared" si="12"/>
        <v>1.8439999999999999E-3</v>
      </c>
      <c r="I168" s="4" t="s">
        <v>512</v>
      </c>
      <c r="J168" s="4">
        <v>10000</v>
      </c>
      <c r="K168" s="3">
        <f t="shared" si="13"/>
        <v>1.4189999999999999E-3</v>
      </c>
      <c r="L168" s="4" t="s">
        <v>647</v>
      </c>
      <c r="M168" s="4">
        <v>10000</v>
      </c>
      <c r="N168" s="3">
        <f t="shared" si="14"/>
        <v>0.37990499999999999</v>
      </c>
      <c r="O168" s="4" t="s">
        <v>831</v>
      </c>
      <c r="P168" s="4"/>
    </row>
    <row r="169" spans="1:16" x14ac:dyDescent="0.2">
      <c r="A169" s="4">
        <v>10000</v>
      </c>
      <c r="B169" s="3">
        <f t="shared" si="10"/>
        <v>0.17572499999999999</v>
      </c>
      <c r="C169" s="4" t="s">
        <v>153</v>
      </c>
      <c r="D169" s="4">
        <v>10000</v>
      </c>
      <c r="E169" s="3">
        <f t="shared" si="11"/>
        <v>0.84814699999999998</v>
      </c>
      <c r="F169" s="4" t="s">
        <v>349</v>
      </c>
      <c r="G169" s="4">
        <v>10000</v>
      </c>
      <c r="H169" s="3">
        <f t="shared" si="12"/>
        <v>1.867E-3</v>
      </c>
      <c r="I169" s="4" t="s">
        <v>513</v>
      </c>
      <c r="J169" s="4">
        <v>10000</v>
      </c>
      <c r="K169" s="3">
        <f t="shared" si="13"/>
        <v>1.415E-3</v>
      </c>
      <c r="L169" s="4" t="s">
        <v>660</v>
      </c>
      <c r="M169" s="4">
        <v>10000</v>
      </c>
      <c r="N169" s="3">
        <f t="shared" si="14"/>
        <v>0.37421500000000002</v>
      </c>
      <c r="O169" s="4" t="s">
        <v>832</v>
      </c>
      <c r="P169" s="4"/>
    </row>
    <row r="170" spans="1:16" x14ac:dyDescent="0.2">
      <c r="A170" s="4">
        <v>10000</v>
      </c>
      <c r="B170" s="3">
        <f>AVERAGE(B150:B169)</f>
        <v>0.17521625000000002</v>
      </c>
      <c r="C170" s="4" t="s">
        <v>1</v>
      </c>
      <c r="D170" s="4">
        <v>10000</v>
      </c>
      <c r="E170" s="3">
        <f>AVERAGE(E150:E169)</f>
        <v>0.8799935000000001</v>
      </c>
      <c r="F170" s="4" t="s">
        <v>1</v>
      </c>
      <c r="G170" s="4">
        <v>10000</v>
      </c>
      <c r="H170" s="3">
        <f>AVERAGE(H150:H169)</f>
        <v>2.4956000000000006E-3</v>
      </c>
      <c r="I170" s="4" t="s">
        <v>1</v>
      </c>
      <c r="J170" s="4">
        <v>10000</v>
      </c>
      <c r="K170" s="3">
        <f>AVERAGE(K150:K169)</f>
        <v>1.4126499999999999E-3</v>
      </c>
      <c r="L170" s="4" t="s">
        <v>1</v>
      </c>
      <c r="M170" s="4">
        <v>10000</v>
      </c>
      <c r="N170" s="3">
        <f>AVERAGE(N150:N169)</f>
        <v>0.37800979999999995</v>
      </c>
      <c r="O170" s="4" t="s">
        <v>1</v>
      </c>
      <c r="P170" s="4"/>
    </row>
    <row r="171" spans="1:16" x14ac:dyDescent="0.2">
      <c r="A171" s="4">
        <v>100000</v>
      </c>
      <c r="B171" s="3">
        <f t="shared" si="10"/>
        <v>17.2151</v>
      </c>
      <c r="C171" s="4" t="s">
        <v>154</v>
      </c>
      <c r="D171" s="4">
        <v>100000</v>
      </c>
      <c r="E171" s="3">
        <f t="shared" si="11"/>
        <v>87.850200000000001</v>
      </c>
      <c r="F171" s="4" t="s">
        <v>350</v>
      </c>
      <c r="G171" s="4">
        <v>100000</v>
      </c>
      <c r="H171" s="3">
        <f t="shared" si="12"/>
        <v>2.4740000000000002E-2</v>
      </c>
      <c r="I171" s="4" t="s">
        <v>514</v>
      </c>
      <c r="J171" s="4">
        <v>100000</v>
      </c>
      <c r="K171" s="3">
        <f t="shared" si="13"/>
        <v>1.7396999999999999E-2</v>
      </c>
      <c r="L171" s="4" t="s">
        <v>661</v>
      </c>
      <c r="M171" s="4">
        <v>100000</v>
      </c>
      <c r="N171" s="3">
        <f t="shared" si="14"/>
        <v>41.389899999999997</v>
      </c>
      <c r="O171" s="4" t="s">
        <v>833</v>
      </c>
      <c r="P171" s="4"/>
    </row>
    <row r="172" spans="1:16" x14ac:dyDescent="0.2">
      <c r="A172" s="4">
        <v>100000</v>
      </c>
      <c r="B172" s="3">
        <f t="shared" si="10"/>
        <v>17.295200000000001</v>
      </c>
      <c r="C172" s="4" t="s">
        <v>155</v>
      </c>
      <c r="D172" s="4">
        <v>100000</v>
      </c>
      <c r="E172" s="3">
        <f t="shared" si="11"/>
        <v>87.9178</v>
      </c>
      <c r="F172" s="4" t="s">
        <v>351</v>
      </c>
      <c r="G172" s="4">
        <v>100000</v>
      </c>
      <c r="H172" s="3">
        <f t="shared" si="12"/>
        <v>2.5225000000000001E-2</v>
      </c>
      <c r="I172" s="4" t="s">
        <v>515</v>
      </c>
      <c r="J172" s="4">
        <v>100000</v>
      </c>
      <c r="K172" s="3">
        <f t="shared" si="13"/>
        <v>1.7689E-2</v>
      </c>
      <c r="L172" s="4" t="s">
        <v>662</v>
      </c>
      <c r="M172" s="4">
        <v>100000</v>
      </c>
      <c r="N172" s="3">
        <f t="shared" si="14"/>
        <v>41.2211</v>
      </c>
      <c r="O172" s="4" t="s">
        <v>834</v>
      </c>
      <c r="P172" s="4"/>
    </row>
    <row r="173" spans="1:16" x14ac:dyDescent="0.2">
      <c r="A173" s="4">
        <v>100000</v>
      </c>
      <c r="B173" s="3">
        <f t="shared" si="10"/>
        <v>17.207000000000001</v>
      </c>
      <c r="C173" s="4" t="s">
        <v>156</v>
      </c>
      <c r="D173" s="4">
        <v>100000</v>
      </c>
      <c r="E173" s="3">
        <f t="shared" si="11"/>
        <v>85.320899999999995</v>
      </c>
      <c r="F173" s="4" t="s">
        <v>352</v>
      </c>
      <c r="G173" s="4">
        <v>100000</v>
      </c>
      <c r="H173" s="3">
        <f t="shared" si="12"/>
        <v>2.4060999999999999E-2</v>
      </c>
      <c r="I173" s="4" t="s">
        <v>516</v>
      </c>
      <c r="J173" s="4">
        <v>100000</v>
      </c>
      <c r="K173" s="3">
        <f t="shared" si="13"/>
        <v>1.788E-2</v>
      </c>
      <c r="L173" s="4" t="s">
        <v>663</v>
      </c>
      <c r="M173" s="4">
        <v>100000</v>
      </c>
      <c r="N173" s="3">
        <f t="shared" si="14"/>
        <v>41.503500000000003</v>
      </c>
      <c r="O173" s="4" t="s">
        <v>835</v>
      </c>
      <c r="P173" s="4"/>
    </row>
    <row r="174" spans="1:16" x14ac:dyDescent="0.2">
      <c r="A174" s="4">
        <v>100000</v>
      </c>
      <c r="B174" s="3">
        <f t="shared" si="10"/>
        <v>17.3719</v>
      </c>
      <c r="C174" s="4" t="s">
        <v>157</v>
      </c>
      <c r="D174" s="4">
        <v>100000</v>
      </c>
      <c r="E174" s="3">
        <f t="shared" si="11"/>
        <v>89.382400000000004</v>
      </c>
      <c r="F174" s="4" t="s">
        <v>353</v>
      </c>
      <c r="G174" s="4">
        <v>100000</v>
      </c>
      <c r="H174" s="3">
        <f t="shared" si="12"/>
        <v>2.6086000000000002E-2</v>
      </c>
      <c r="I174" s="4" t="s">
        <v>517</v>
      </c>
      <c r="J174" s="4">
        <v>100000</v>
      </c>
      <c r="K174" s="3">
        <f t="shared" si="13"/>
        <v>1.8995000000000001E-2</v>
      </c>
      <c r="L174" s="4" t="s">
        <v>664</v>
      </c>
      <c r="M174" s="4">
        <v>100000</v>
      </c>
      <c r="N174" s="3">
        <f t="shared" si="14"/>
        <v>41.541600000000003</v>
      </c>
      <c r="O174" s="4" t="s">
        <v>836</v>
      </c>
      <c r="P174" s="4"/>
    </row>
    <row r="175" spans="1:16" x14ac:dyDescent="0.2">
      <c r="A175" s="4">
        <v>100000</v>
      </c>
      <c r="B175" s="3">
        <f t="shared" si="10"/>
        <v>17.1585</v>
      </c>
      <c r="C175" s="4" t="s">
        <v>158</v>
      </c>
      <c r="D175" s="4">
        <v>100000</v>
      </c>
      <c r="E175" s="3">
        <f t="shared" si="11"/>
        <v>88.322299999999998</v>
      </c>
      <c r="F175" s="4" t="s">
        <v>354</v>
      </c>
      <c r="G175" s="4">
        <v>100000</v>
      </c>
      <c r="H175" s="3">
        <f t="shared" si="12"/>
        <v>2.784E-2</v>
      </c>
      <c r="I175" s="4" t="s">
        <v>518</v>
      </c>
      <c r="J175" s="4">
        <v>100000</v>
      </c>
      <c r="K175" s="3">
        <f t="shared" si="13"/>
        <v>1.9370999999999999E-2</v>
      </c>
      <c r="L175" s="4" t="s">
        <v>665</v>
      </c>
      <c r="M175" s="4">
        <v>100000</v>
      </c>
      <c r="N175" s="3">
        <f t="shared" si="14"/>
        <v>41.215200000000003</v>
      </c>
      <c r="O175" s="4" t="s">
        <v>837</v>
      </c>
      <c r="P175" s="4"/>
    </row>
    <row r="176" spans="1:16" x14ac:dyDescent="0.2">
      <c r="A176" s="4">
        <v>100000</v>
      </c>
      <c r="B176" s="3">
        <f t="shared" si="10"/>
        <v>17.402100000000001</v>
      </c>
      <c r="C176" s="4" t="s">
        <v>159</v>
      </c>
      <c r="D176" s="4">
        <v>100000</v>
      </c>
      <c r="E176" s="3">
        <f t="shared" si="11"/>
        <v>88.986400000000003</v>
      </c>
      <c r="F176" s="4" t="s">
        <v>355</v>
      </c>
      <c r="G176" s="4">
        <v>100000</v>
      </c>
      <c r="H176" s="3">
        <f t="shared" si="12"/>
        <v>2.6803E-2</v>
      </c>
      <c r="I176" s="4" t="s">
        <v>519</v>
      </c>
      <c r="J176" s="4">
        <v>100000</v>
      </c>
      <c r="K176" s="3">
        <f t="shared" si="13"/>
        <v>1.9372E-2</v>
      </c>
      <c r="L176" s="4" t="s">
        <v>666</v>
      </c>
      <c r="M176" s="4">
        <v>100000</v>
      </c>
      <c r="N176" s="3">
        <f t="shared" si="14"/>
        <v>40.150700000000001</v>
      </c>
      <c r="O176" s="4" t="s">
        <v>838</v>
      </c>
      <c r="P176" s="4"/>
    </row>
    <row r="177" spans="1:16" x14ac:dyDescent="0.2">
      <c r="A177" s="4">
        <v>100000</v>
      </c>
      <c r="B177" s="3">
        <f t="shared" si="10"/>
        <v>17.498699999999999</v>
      </c>
      <c r="C177" s="4" t="s">
        <v>160</v>
      </c>
      <c r="D177" s="4">
        <v>100000</v>
      </c>
      <c r="E177" s="3">
        <f t="shared" si="11"/>
        <v>88.529399999999995</v>
      </c>
      <c r="F177" s="4" t="s">
        <v>356</v>
      </c>
      <c r="G177" s="4">
        <v>100000</v>
      </c>
      <c r="H177" s="3">
        <f t="shared" si="12"/>
        <v>2.5946E-2</v>
      </c>
      <c r="I177" s="4" t="s">
        <v>520</v>
      </c>
      <c r="J177" s="4">
        <v>100000</v>
      </c>
      <c r="K177" s="3">
        <f t="shared" si="13"/>
        <v>1.9786999999999999E-2</v>
      </c>
      <c r="L177" s="4" t="s">
        <v>667</v>
      </c>
      <c r="M177" s="4">
        <v>100000</v>
      </c>
      <c r="N177" s="3">
        <f t="shared" si="14"/>
        <v>41.037700000000001</v>
      </c>
      <c r="O177" s="4" t="s">
        <v>839</v>
      </c>
      <c r="P177" s="4"/>
    </row>
    <row r="178" spans="1:16" x14ac:dyDescent="0.2">
      <c r="A178" s="4">
        <v>100000</v>
      </c>
      <c r="B178" s="3">
        <f t="shared" si="10"/>
        <v>17.619499999999999</v>
      </c>
      <c r="C178" s="4" t="s">
        <v>161</v>
      </c>
      <c r="D178" s="4">
        <v>100000</v>
      </c>
      <c r="E178" s="3">
        <f t="shared" si="11"/>
        <v>87.35</v>
      </c>
      <c r="F178" s="4" t="s">
        <v>357</v>
      </c>
      <c r="G178" s="4">
        <v>100000</v>
      </c>
      <c r="H178" s="3">
        <f t="shared" si="12"/>
        <v>2.5878999999999999E-2</v>
      </c>
      <c r="I178" s="4" t="s">
        <v>521</v>
      </c>
      <c r="J178" s="4">
        <v>100000</v>
      </c>
      <c r="K178" s="3">
        <f t="shared" si="13"/>
        <v>1.8291999999999999E-2</v>
      </c>
      <c r="L178" s="4" t="s">
        <v>668</v>
      </c>
      <c r="M178" s="4">
        <v>100000</v>
      </c>
      <c r="N178" s="3">
        <f t="shared" si="14"/>
        <v>40.026499999999999</v>
      </c>
      <c r="O178" s="4" t="s">
        <v>840</v>
      </c>
      <c r="P178" s="4"/>
    </row>
    <row r="179" spans="1:16" x14ac:dyDescent="0.2">
      <c r="A179" s="4">
        <v>100000</v>
      </c>
      <c r="B179" s="3">
        <f t="shared" si="10"/>
        <v>17.5062</v>
      </c>
      <c r="C179" s="4" t="s">
        <v>162</v>
      </c>
      <c r="D179" s="4">
        <v>100000</v>
      </c>
      <c r="E179" s="3">
        <f t="shared" si="11"/>
        <v>86.855400000000003</v>
      </c>
      <c r="F179" s="4" t="s">
        <v>358</v>
      </c>
      <c r="G179" s="4">
        <v>100000</v>
      </c>
      <c r="H179" s="3">
        <f t="shared" si="12"/>
        <v>2.7181E-2</v>
      </c>
      <c r="I179" s="4" t="s">
        <v>522</v>
      </c>
      <c r="J179" s="4">
        <v>100000</v>
      </c>
      <c r="K179" s="3">
        <f t="shared" si="13"/>
        <v>1.9623000000000002E-2</v>
      </c>
      <c r="L179" s="4" t="s">
        <v>669</v>
      </c>
      <c r="M179" s="4">
        <v>100000</v>
      </c>
      <c r="N179" s="3">
        <f t="shared" si="14"/>
        <v>42.921199999999999</v>
      </c>
      <c r="O179" s="4" t="s">
        <v>841</v>
      </c>
      <c r="P179" s="4"/>
    </row>
    <row r="180" spans="1:16" x14ac:dyDescent="0.2">
      <c r="A180" s="4">
        <v>100000</v>
      </c>
      <c r="B180" s="3">
        <f t="shared" si="10"/>
        <v>17.967500000000001</v>
      </c>
      <c r="C180" s="4" t="s">
        <v>163</v>
      </c>
      <c r="D180" s="4">
        <v>100000</v>
      </c>
      <c r="E180" s="3">
        <f t="shared" si="11"/>
        <v>88.543800000000005</v>
      </c>
      <c r="F180" s="4" t="s">
        <v>359</v>
      </c>
      <c r="G180" s="4">
        <v>100000</v>
      </c>
      <c r="H180" s="3">
        <f t="shared" si="12"/>
        <v>2.8249E-2</v>
      </c>
      <c r="I180" s="4" t="s">
        <v>523</v>
      </c>
      <c r="J180" s="4">
        <v>100000</v>
      </c>
      <c r="K180" s="3">
        <f t="shared" si="13"/>
        <v>1.9497E-2</v>
      </c>
      <c r="L180" s="4" t="s">
        <v>670</v>
      </c>
      <c r="M180" s="4">
        <v>100000</v>
      </c>
      <c r="N180" s="3">
        <f t="shared" si="14"/>
        <v>40.614899999999999</v>
      </c>
      <c r="O180" s="4" t="s">
        <v>842</v>
      </c>
      <c r="P180" s="4"/>
    </row>
    <row r="181" spans="1:16" x14ac:dyDescent="0.2">
      <c r="A181" s="4">
        <v>100000</v>
      </c>
      <c r="B181" s="3">
        <f t="shared" si="10"/>
        <v>18.138999999999999</v>
      </c>
      <c r="C181" s="4" t="s">
        <v>164</v>
      </c>
      <c r="D181" s="4">
        <v>100000</v>
      </c>
      <c r="E181" s="3">
        <f t="shared" si="11"/>
        <v>86.829400000000007</v>
      </c>
      <c r="F181" s="4" t="s">
        <v>360</v>
      </c>
      <c r="G181" s="4">
        <v>100000</v>
      </c>
      <c r="H181" s="3">
        <f t="shared" si="12"/>
        <v>2.6405000000000001E-2</v>
      </c>
      <c r="I181" s="4" t="s">
        <v>524</v>
      </c>
      <c r="J181" s="4">
        <v>100000</v>
      </c>
      <c r="K181" s="3">
        <f t="shared" si="13"/>
        <v>1.8301999999999999E-2</v>
      </c>
      <c r="L181" s="4" t="s">
        <v>671</v>
      </c>
      <c r="M181" s="4">
        <v>100000</v>
      </c>
      <c r="N181" s="3">
        <f t="shared" si="14"/>
        <v>39.952100000000002</v>
      </c>
      <c r="O181" s="4" t="s">
        <v>843</v>
      </c>
      <c r="P181" s="4"/>
    </row>
    <row r="182" spans="1:16" x14ac:dyDescent="0.2">
      <c r="A182" s="4">
        <v>100000</v>
      </c>
      <c r="B182" s="3">
        <f t="shared" si="10"/>
        <v>18.076799999999999</v>
      </c>
      <c r="C182" s="4" t="s">
        <v>165</v>
      </c>
      <c r="D182" s="4">
        <v>100000</v>
      </c>
      <c r="E182" s="3">
        <f t="shared" si="11"/>
        <v>85.429900000000004</v>
      </c>
      <c r="F182" s="4" t="s">
        <v>361</v>
      </c>
      <c r="G182" s="4">
        <v>100000</v>
      </c>
      <c r="H182" s="3">
        <f t="shared" si="12"/>
        <v>2.5904E-2</v>
      </c>
      <c r="I182" s="4" t="s">
        <v>525</v>
      </c>
      <c r="J182" s="4">
        <v>100000</v>
      </c>
      <c r="K182" s="3">
        <f t="shared" si="13"/>
        <v>1.9057999999999999E-2</v>
      </c>
      <c r="L182" s="4" t="s">
        <v>672</v>
      </c>
      <c r="M182" s="4">
        <v>100000</v>
      </c>
      <c r="N182" s="3">
        <f t="shared" si="14"/>
        <v>41.108600000000003</v>
      </c>
      <c r="O182" s="4" t="s">
        <v>844</v>
      </c>
      <c r="P182" s="4"/>
    </row>
    <row r="183" spans="1:16" x14ac:dyDescent="0.2">
      <c r="A183" s="4">
        <v>100000</v>
      </c>
      <c r="B183" s="3">
        <f t="shared" si="10"/>
        <v>17.664000000000001</v>
      </c>
      <c r="C183" s="4" t="s">
        <v>166</v>
      </c>
      <c r="D183" s="4">
        <v>100000</v>
      </c>
      <c r="E183" s="3">
        <f t="shared" si="11"/>
        <v>89.594700000000003</v>
      </c>
      <c r="F183" s="4" t="s">
        <v>362</v>
      </c>
      <c r="G183" s="4">
        <v>100000</v>
      </c>
      <c r="H183" s="3">
        <f t="shared" si="12"/>
        <v>2.8642999999999998E-2</v>
      </c>
      <c r="I183" s="4" t="s">
        <v>526</v>
      </c>
      <c r="J183" s="4">
        <v>100000</v>
      </c>
      <c r="K183" s="3">
        <f t="shared" si="13"/>
        <v>1.7725000000000001E-2</v>
      </c>
      <c r="L183" s="4" t="s">
        <v>673</v>
      </c>
      <c r="M183" s="4">
        <v>100000</v>
      </c>
      <c r="N183" s="3">
        <f t="shared" si="14"/>
        <v>41.774799999999999</v>
      </c>
      <c r="O183" s="4" t="s">
        <v>845</v>
      </c>
      <c r="P183" s="4"/>
    </row>
    <row r="184" spans="1:16" x14ac:dyDescent="0.2">
      <c r="A184" s="4">
        <v>100000</v>
      </c>
      <c r="B184" s="3">
        <f t="shared" si="10"/>
        <v>17.806799999999999</v>
      </c>
      <c r="C184" s="4" t="s">
        <v>167</v>
      </c>
      <c r="D184" s="4">
        <v>100000</v>
      </c>
      <c r="E184" s="3">
        <f t="shared" si="11"/>
        <v>89.193600000000004</v>
      </c>
      <c r="F184" s="4" t="s">
        <v>363</v>
      </c>
      <c r="G184" s="4">
        <v>100000</v>
      </c>
      <c r="H184" s="3">
        <f t="shared" si="12"/>
        <v>2.656E-2</v>
      </c>
      <c r="I184" s="4" t="s">
        <v>527</v>
      </c>
      <c r="J184" s="4">
        <v>100000</v>
      </c>
      <c r="K184" s="3">
        <f t="shared" si="13"/>
        <v>1.8744E-2</v>
      </c>
      <c r="L184" s="4" t="s">
        <v>674</v>
      </c>
      <c r="M184" s="4">
        <v>100000</v>
      </c>
      <c r="N184" s="3">
        <f t="shared" si="14"/>
        <v>39.861800000000002</v>
      </c>
      <c r="O184" s="4" t="s">
        <v>846</v>
      </c>
      <c r="P184" s="4"/>
    </row>
    <row r="185" spans="1:16" x14ac:dyDescent="0.2">
      <c r="A185" s="4">
        <v>100000</v>
      </c>
      <c r="B185" s="3">
        <f t="shared" si="10"/>
        <v>17.7273</v>
      </c>
      <c r="C185" s="4" t="s">
        <v>168</v>
      </c>
      <c r="D185" s="4">
        <v>100000</v>
      </c>
      <c r="E185" s="3">
        <f t="shared" si="11"/>
        <v>88.444400000000002</v>
      </c>
      <c r="F185" s="4" t="s">
        <v>364</v>
      </c>
      <c r="G185" s="4">
        <v>100000</v>
      </c>
      <c r="H185" s="3">
        <f t="shared" si="12"/>
        <v>2.4799000000000002E-2</v>
      </c>
      <c r="I185" s="4" t="s">
        <v>528</v>
      </c>
      <c r="J185" s="4">
        <v>100000</v>
      </c>
      <c r="K185" s="3">
        <f t="shared" si="13"/>
        <v>1.8065000000000001E-2</v>
      </c>
      <c r="L185" s="4" t="s">
        <v>675</v>
      </c>
      <c r="M185" s="4">
        <v>100000</v>
      </c>
      <c r="N185" s="3">
        <f t="shared" si="14"/>
        <v>38.454599999999999</v>
      </c>
      <c r="O185" s="4" t="s">
        <v>847</v>
      </c>
      <c r="P185" s="4"/>
    </row>
    <row r="186" spans="1:16" x14ac:dyDescent="0.2">
      <c r="A186" s="4">
        <v>100000</v>
      </c>
      <c r="B186" s="3">
        <f t="shared" si="10"/>
        <v>17.079899999999999</v>
      </c>
      <c r="C186" s="4" t="s">
        <v>169</v>
      </c>
      <c r="D186" s="4">
        <v>100000</v>
      </c>
      <c r="E186" s="3">
        <f t="shared" si="11"/>
        <v>87.613600000000005</v>
      </c>
      <c r="F186" s="4" t="s">
        <v>365</v>
      </c>
      <c r="G186" s="4">
        <v>100000</v>
      </c>
      <c r="H186" s="3">
        <f t="shared" si="12"/>
        <v>2.7255999999999999E-2</v>
      </c>
      <c r="I186" s="4" t="s">
        <v>529</v>
      </c>
      <c r="J186" s="4">
        <v>100000</v>
      </c>
      <c r="K186" s="3">
        <f t="shared" si="13"/>
        <v>1.7835E-2</v>
      </c>
      <c r="L186" s="4" t="s">
        <v>676</v>
      </c>
      <c r="M186" s="4">
        <v>100000</v>
      </c>
      <c r="N186" s="3">
        <f t="shared" si="14"/>
        <v>40.902099999999997</v>
      </c>
      <c r="O186" s="4" t="s">
        <v>848</v>
      </c>
      <c r="P186" s="4"/>
    </row>
    <row r="187" spans="1:16" x14ac:dyDescent="0.2">
      <c r="A187" s="4">
        <v>100000</v>
      </c>
      <c r="B187" s="3">
        <f t="shared" si="10"/>
        <v>18.2593</v>
      </c>
      <c r="C187" s="4" t="s">
        <v>170</v>
      </c>
      <c r="D187" s="4">
        <v>100000</v>
      </c>
      <c r="E187" s="3">
        <f t="shared" si="11"/>
        <v>88.626300000000001</v>
      </c>
      <c r="F187" s="4" t="s">
        <v>366</v>
      </c>
      <c r="G187" s="4">
        <v>100000</v>
      </c>
      <c r="H187" s="3">
        <f t="shared" si="12"/>
        <v>2.5951999999999999E-2</v>
      </c>
      <c r="I187" s="4" t="s">
        <v>530</v>
      </c>
      <c r="J187" s="4">
        <v>100000</v>
      </c>
      <c r="K187" s="3">
        <f t="shared" si="13"/>
        <v>1.7826000000000002E-2</v>
      </c>
      <c r="L187" s="4" t="s">
        <v>677</v>
      </c>
      <c r="M187" s="4">
        <v>100000</v>
      </c>
      <c r="N187" s="3">
        <f t="shared" si="14"/>
        <v>40.473999999999997</v>
      </c>
      <c r="O187" s="4" t="s">
        <v>849</v>
      </c>
      <c r="P187" s="4"/>
    </row>
    <row r="188" spans="1:16" x14ac:dyDescent="0.2">
      <c r="A188" s="4">
        <v>100000</v>
      </c>
      <c r="B188" s="3">
        <f t="shared" si="10"/>
        <v>17.4072</v>
      </c>
      <c r="C188" s="4" t="s">
        <v>171</v>
      </c>
      <c r="D188" s="4">
        <v>100000</v>
      </c>
      <c r="E188" s="3">
        <f t="shared" si="11"/>
        <v>85.251400000000004</v>
      </c>
      <c r="F188" s="4" t="s">
        <v>367</v>
      </c>
      <c r="G188" s="4">
        <v>100000</v>
      </c>
      <c r="H188" s="3">
        <f t="shared" si="12"/>
        <v>2.8070000000000001E-2</v>
      </c>
      <c r="I188" s="4" t="s">
        <v>531</v>
      </c>
      <c r="J188" s="4">
        <v>100000</v>
      </c>
      <c r="K188" s="3">
        <f t="shared" si="13"/>
        <v>1.8186999999999998E-2</v>
      </c>
      <c r="L188" s="4" t="s">
        <v>678</v>
      </c>
      <c r="M188" s="4">
        <v>100000</v>
      </c>
      <c r="N188" s="3">
        <f t="shared" si="14"/>
        <v>39.831299999999999</v>
      </c>
      <c r="O188" s="4" t="s">
        <v>850</v>
      </c>
      <c r="P188" s="4"/>
    </row>
    <row r="189" spans="1:16" x14ac:dyDescent="0.2">
      <c r="A189" s="4">
        <v>100000</v>
      </c>
      <c r="B189" s="3">
        <f t="shared" si="10"/>
        <v>17.769200000000001</v>
      </c>
      <c r="C189" s="4" t="s">
        <v>172</v>
      </c>
      <c r="D189" s="4">
        <v>100000</v>
      </c>
      <c r="E189" s="3">
        <f t="shared" si="11"/>
        <v>86.720299999999995</v>
      </c>
      <c r="F189" s="4" t="s">
        <v>368</v>
      </c>
      <c r="G189" s="4">
        <v>100000</v>
      </c>
      <c r="H189" s="3">
        <f t="shared" si="12"/>
        <v>2.7740999999999998E-2</v>
      </c>
      <c r="I189" s="4" t="s">
        <v>532</v>
      </c>
      <c r="J189" s="4">
        <v>100000</v>
      </c>
      <c r="K189" s="3">
        <f t="shared" si="13"/>
        <v>1.8641000000000001E-2</v>
      </c>
      <c r="L189" s="4" t="s">
        <v>679</v>
      </c>
      <c r="M189" s="4">
        <v>100000</v>
      </c>
      <c r="N189" s="3">
        <f t="shared" si="14"/>
        <v>40.948300000000003</v>
      </c>
      <c r="O189" s="4" t="s">
        <v>851</v>
      </c>
      <c r="P189" s="4"/>
    </row>
    <row r="190" spans="1:16" x14ac:dyDescent="0.2">
      <c r="A190" s="4">
        <v>100000</v>
      </c>
      <c r="B190" s="3">
        <f t="shared" si="10"/>
        <v>18.203800000000001</v>
      </c>
      <c r="C190" s="4" t="s">
        <v>173</v>
      </c>
      <c r="D190" s="4">
        <v>100000</v>
      </c>
      <c r="E190" s="3">
        <f t="shared" si="11"/>
        <v>86.773899999999998</v>
      </c>
      <c r="F190" s="4" t="s">
        <v>369</v>
      </c>
      <c r="G190" s="4">
        <v>100000</v>
      </c>
      <c r="H190" s="3">
        <f t="shared" si="12"/>
        <v>2.5926999999999999E-2</v>
      </c>
      <c r="I190" s="4" t="s">
        <v>533</v>
      </c>
      <c r="J190" s="4">
        <v>100000</v>
      </c>
      <c r="K190" s="3">
        <f t="shared" si="13"/>
        <v>1.8030000000000001E-2</v>
      </c>
      <c r="L190" s="4" t="s">
        <v>680</v>
      </c>
      <c r="M190" s="4">
        <v>100000</v>
      </c>
      <c r="N190" s="3">
        <f t="shared" si="14"/>
        <v>42.788200000000003</v>
      </c>
      <c r="O190" s="4" t="s">
        <v>852</v>
      </c>
      <c r="P190" s="4"/>
    </row>
    <row r="191" spans="1:16" x14ac:dyDescent="0.2">
      <c r="A191" s="4">
        <v>100000</v>
      </c>
      <c r="B191" s="3">
        <f>AVERAGE(B171:B190)</f>
        <v>17.618750000000002</v>
      </c>
      <c r="C191" s="4" t="s">
        <v>1</v>
      </c>
      <c r="D191" s="4">
        <v>100000</v>
      </c>
      <c r="E191" s="3">
        <f>AVERAGE(E171:E190)</f>
        <v>87.676805000000002</v>
      </c>
      <c r="F191" s="4" t="s">
        <v>1</v>
      </c>
      <c r="G191" s="4">
        <v>100000</v>
      </c>
      <c r="H191" s="3">
        <f>AVERAGE(H171:H190)</f>
        <v>2.6463350000000004E-2</v>
      </c>
      <c r="I191" s="4"/>
      <c r="J191" s="4">
        <v>100000</v>
      </c>
      <c r="K191" s="3">
        <f>AVERAGE(K171:K190)</f>
        <v>1.8515799999999999E-2</v>
      </c>
      <c r="L191" s="4"/>
      <c r="M191" s="4">
        <v>100000</v>
      </c>
      <c r="N191" s="3">
        <f>AVERAGE(N171:N190)</f>
        <v>40.885905000000001</v>
      </c>
      <c r="O191" s="4"/>
      <c r="P191" s="4"/>
    </row>
    <row r="192" spans="1:16" x14ac:dyDescent="0.2">
      <c r="A192" s="4">
        <v>1000000</v>
      </c>
      <c r="B192" s="3">
        <f t="shared" si="10"/>
        <v>1744.54</v>
      </c>
      <c r="C192" s="4" t="s">
        <v>174</v>
      </c>
      <c r="D192">
        <v>1000000</v>
      </c>
      <c r="E192" t="s">
        <v>370</v>
      </c>
      <c r="F192" s="3">
        <f>SUBSTITUTE(E192,"s","")*1</f>
        <v>8773.59</v>
      </c>
      <c r="G192">
        <v>1000000</v>
      </c>
      <c r="H192" s="3">
        <f t="shared" ref="H192:H211" si="15">SUBSTITUTE(I192,"s","")*1</f>
        <v>0.326546</v>
      </c>
      <c r="I192" t="s">
        <v>876</v>
      </c>
      <c r="J192">
        <v>1000000</v>
      </c>
      <c r="K192" s="3">
        <f t="shared" ref="K192:K211" si="16">SUBSTITUTE(L192,"s","")*1</f>
        <v>0.21759600000000001</v>
      </c>
      <c r="L192" t="s">
        <v>896</v>
      </c>
      <c r="M192" s="4"/>
      <c r="N192" s="3" t="str">
        <f>SUBSTITUTE(O192,"s","")</f>
        <v/>
      </c>
      <c r="O192" s="4"/>
      <c r="P192" s="4"/>
    </row>
    <row r="193" spans="1:16" x14ac:dyDescent="0.2">
      <c r="A193" s="4">
        <v>1000000</v>
      </c>
      <c r="B193" s="3">
        <f t="shared" si="10"/>
        <v>1764.58</v>
      </c>
      <c r="C193" s="4" t="s">
        <v>175</v>
      </c>
      <c r="D193">
        <v>1000000</v>
      </c>
      <c r="E193" t="s">
        <v>371</v>
      </c>
      <c r="F193" s="3">
        <f t="shared" ref="F193:F211" si="17">SUBSTITUTE(E193,"s","")*1</f>
        <v>8871.27</v>
      </c>
      <c r="G193">
        <v>1000000</v>
      </c>
      <c r="H193" s="3">
        <f t="shared" si="15"/>
        <v>0.31414999999999998</v>
      </c>
      <c r="I193" t="s">
        <v>877</v>
      </c>
      <c r="J193">
        <v>1000000</v>
      </c>
      <c r="K193" s="3">
        <f t="shared" si="16"/>
        <v>0.21840100000000001</v>
      </c>
      <c r="L193" t="s">
        <v>897</v>
      </c>
      <c r="M193" s="4"/>
      <c r="N193" s="3" t="str">
        <f>SUBSTITUTE(O193,"s","")</f>
        <v/>
      </c>
      <c r="O193" s="4"/>
      <c r="P193" s="4"/>
    </row>
    <row r="194" spans="1:16" x14ac:dyDescent="0.2">
      <c r="A194" s="4">
        <v>1000000</v>
      </c>
      <c r="B194" s="3">
        <f t="shared" si="10"/>
        <v>1763.91</v>
      </c>
      <c r="C194" s="4" t="s">
        <v>176</v>
      </c>
      <c r="D194">
        <v>1000000</v>
      </c>
      <c r="E194" t="s">
        <v>372</v>
      </c>
      <c r="F194" s="3">
        <f t="shared" si="17"/>
        <v>8959.9599999999991</v>
      </c>
      <c r="G194">
        <v>1000000</v>
      </c>
      <c r="H194" s="3">
        <f t="shared" si="15"/>
        <v>0.31158200000000003</v>
      </c>
      <c r="I194" t="s">
        <v>878</v>
      </c>
      <c r="J194">
        <v>1000000</v>
      </c>
      <c r="K194" s="3">
        <f t="shared" si="16"/>
        <v>0.220886</v>
      </c>
      <c r="L194" t="s">
        <v>898</v>
      </c>
      <c r="M194" s="4"/>
      <c r="N194" s="3" t="str">
        <f>SUBSTITUTE(O194,"s","")</f>
        <v/>
      </c>
      <c r="O194" s="4"/>
      <c r="P194" s="4"/>
    </row>
    <row r="195" spans="1:16" x14ac:dyDescent="0.2">
      <c r="A195" s="4">
        <v>1000000</v>
      </c>
      <c r="B195" s="3">
        <f t="shared" si="10"/>
        <v>1748.54</v>
      </c>
      <c r="C195" s="4" t="s">
        <v>177</v>
      </c>
      <c r="D195">
        <v>1000000</v>
      </c>
      <c r="E195" t="s">
        <v>373</v>
      </c>
      <c r="F195" s="3">
        <f t="shared" si="17"/>
        <v>8757.51</v>
      </c>
      <c r="G195">
        <v>1000000</v>
      </c>
      <c r="H195" s="3">
        <f t="shared" si="15"/>
        <v>0.29877900000000002</v>
      </c>
      <c r="I195" t="s">
        <v>879</v>
      </c>
      <c r="J195">
        <v>1000000</v>
      </c>
      <c r="K195" s="3">
        <f t="shared" si="16"/>
        <v>0.222188</v>
      </c>
      <c r="L195" t="s">
        <v>899</v>
      </c>
      <c r="M195" s="4"/>
      <c r="N195" s="3" t="str">
        <f>SUBSTITUTE(O195,"s","")</f>
        <v/>
      </c>
      <c r="O195" s="4"/>
      <c r="P195" s="4"/>
    </row>
    <row r="196" spans="1:16" x14ac:dyDescent="0.2">
      <c r="A196" s="4">
        <v>1000000</v>
      </c>
      <c r="B196" s="3">
        <f t="shared" ref="B196:B211" si="18">SUBSTITUTE(C196,"s","")*1</f>
        <v>1746.71</v>
      </c>
      <c r="C196" s="4" t="s">
        <v>178</v>
      </c>
      <c r="D196">
        <v>1000000</v>
      </c>
      <c r="E196" t="s">
        <v>374</v>
      </c>
      <c r="F196" s="3">
        <f t="shared" si="17"/>
        <v>9001.49</v>
      </c>
      <c r="G196">
        <v>1000000</v>
      </c>
      <c r="H196" s="3">
        <f t="shared" si="15"/>
        <v>0.27070499999999997</v>
      </c>
      <c r="I196" t="s">
        <v>880</v>
      </c>
      <c r="J196">
        <v>1000000</v>
      </c>
      <c r="K196" s="3">
        <f t="shared" si="16"/>
        <v>0.21990999999999999</v>
      </c>
      <c r="L196" t="s">
        <v>900</v>
      </c>
      <c r="M196" s="4"/>
      <c r="N196" s="3" t="str">
        <f t="shared" ref="N196:N211" si="19">SUBSTITUTE(O196,"s","")</f>
        <v/>
      </c>
      <c r="O196" s="4"/>
      <c r="P196" s="4"/>
    </row>
    <row r="197" spans="1:16" x14ac:dyDescent="0.2">
      <c r="A197" s="4">
        <v>1000000</v>
      </c>
      <c r="B197" s="3">
        <f t="shared" si="18"/>
        <v>1744.8</v>
      </c>
      <c r="C197" s="4" t="s">
        <v>179</v>
      </c>
      <c r="D197">
        <v>1000000</v>
      </c>
      <c r="E197" t="s">
        <v>861</v>
      </c>
      <c r="F197" s="3">
        <f t="shared" si="17"/>
        <v>9245.67</v>
      </c>
      <c r="G197">
        <v>1000000</v>
      </c>
      <c r="H197" s="3">
        <f t="shared" si="15"/>
        <v>0.28334900000000002</v>
      </c>
      <c r="I197" t="s">
        <v>881</v>
      </c>
      <c r="J197">
        <v>1000000</v>
      </c>
      <c r="K197" s="3">
        <f t="shared" si="16"/>
        <v>0.21537700000000001</v>
      </c>
      <c r="L197" t="s">
        <v>901</v>
      </c>
      <c r="M197" s="4"/>
      <c r="N197" s="3" t="str">
        <f t="shared" si="19"/>
        <v/>
      </c>
      <c r="O197" s="4"/>
      <c r="P197" s="4"/>
    </row>
    <row r="198" spans="1:16" x14ac:dyDescent="0.2">
      <c r="A198" s="4">
        <v>1000000</v>
      </c>
      <c r="B198" s="3">
        <f t="shared" si="18"/>
        <v>1743.22</v>
      </c>
      <c r="C198" s="4" t="s">
        <v>180</v>
      </c>
      <c r="D198">
        <v>1000000</v>
      </c>
      <c r="E198" t="s">
        <v>862</v>
      </c>
      <c r="F198" s="3">
        <f t="shared" si="17"/>
        <v>9107.7900000000009</v>
      </c>
      <c r="G198">
        <v>1000000</v>
      </c>
      <c r="H198" s="3">
        <f t="shared" si="15"/>
        <v>0.27121499999999998</v>
      </c>
      <c r="I198" t="s">
        <v>882</v>
      </c>
      <c r="J198">
        <v>1000000</v>
      </c>
      <c r="K198" s="3">
        <f t="shared" si="16"/>
        <v>0.22287000000000001</v>
      </c>
      <c r="L198" t="s">
        <v>902</v>
      </c>
      <c r="M198" s="4"/>
      <c r="N198" s="3" t="str">
        <f t="shared" si="19"/>
        <v/>
      </c>
      <c r="O198" s="4"/>
      <c r="P198" s="4"/>
    </row>
    <row r="199" spans="1:16" x14ac:dyDescent="0.2">
      <c r="A199" s="4">
        <v>1000000</v>
      </c>
      <c r="B199" s="3">
        <f t="shared" si="18"/>
        <v>1757.46</v>
      </c>
      <c r="C199" s="4" t="s">
        <v>181</v>
      </c>
      <c r="D199">
        <v>1000000</v>
      </c>
      <c r="E199" t="s">
        <v>863</v>
      </c>
      <c r="F199" s="3">
        <f t="shared" si="17"/>
        <v>9226.23</v>
      </c>
      <c r="G199">
        <v>1000000</v>
      </c>
      <c r="H199" s="3">
        <f t="shared" si="15"/>
        <v>0.27212199999999998</v>
      </c>
      <c r="I199" t="s">
        <v>883</v>
      </c>
      <c r="J199">
        <v>1000000</v>
      </c>
      <c r="K199" s="3">
        <f t="shared" si="16"/>
        <v>0.212064</v>
      </c>
      <c r="L199" t="s">
        <v>903</v>
      </c>
      <c r="M199" s="4"/>
      <c r="N199" s="3" t="str">
        <f t="shared" si="19"/>
        <v/>
      </c>
      <c r="O199" s="4"/>
      <c r="P199" s="4"/>
    </row>
    <row r="200" spans="1:16" x14ac:dyDescent="0.2">
      <c r="A200" s="4">
        <v>1000000</v>
      </c>
      <c r="B200" s="3">
        <f t="shared" si="18"/>
        <v>1749.64</v>
      </c>
      <c r="C200" s="4" t="s">
        <v>182</v>
      </c>
      <c r="D200">
        <v>1000000</v>
      </c>
      <c r="E200" t="s">
        <v>864</v>
      </c>
      <c r="F200" s="3">
        <f t="shared" si="17"/>
        <v>9233.09</v>
      </c>
      <c r="G200">
        <v>1000000</v>
      </c>
      <c r="H200" s="3">
        <f t="shared" si="15"/>
        <v>0.28636299999999998</v>
      </c>
      <c r="I200" t="s">
        <v>884</v>
      </c>
      <c r="J200">
        <v>1000000</v>
      </c>
      <c r="K200" s="3">
        <f t="shared" si="16"/>
        <v>0.21193899999999999</v>
      </c>
      <c r="L200" t="s">
        <v>904</v>
      </c>
      <c r="M200" s="4"/>
      <c r="N200" s="3" t="str">
        <f t="shared" si="19"/>
        <v/>
      </c>
      <c r="O200" s="4"/>
      <c r="P200" s="4"/>
    </row>
    <row r="201" spans="1:16" x14ac:dyDescent="0.2">
      <c r="A201" s="4">
        <v>1000000</v>
      </c>
      <c r="B201" s="3">
        <f t="shared" si="18"/>
        <v>1731.91</v>
      </c>
      <c r="C201" s="4" t="s">
        <v>183</v>
      </c>
      <c r="D201">
        <v>1000000</v>
      </c>
      <c r="E201" t="s">
        <v>865</v>
      </c>
      <c r="F201" s="3">
        <f t="shared" si="17"/>
        <v>9176.94</v>
      </c>
      <c r="G201">
        <v>1000000</v>
      </c>
      <c r="H201" s="3">
        <f t="shared" si="15"/>
        <v>0.27785399999999999</v>
      </c>
      <c r="I201" t="s">
        <v>885</v>
      </c>
      <c r="J201">
        <v>1000000</v>
      </c>
      <c r="K201" s="3">
        <f t="shared" si="16"/>
        <v>0.204425</v>
      </c>
      <c r="L201" t="s">
        <v>905</v>
      </c>
      <c r="M201" s="4"/>
      <c r="N201" s="3" t="str">
        <f t="shared" si="19"/>
        <v/>
      </c>
      <c r="O201" s="4"/>
      <c r="P201" s="4"/>
    </row>
    <row r="202" spans="1:16" x14ac:dyDescent="0.2">
      <c r="A202" s="4">
        <v>1000000</v>
      </c>
      <c r="B202" s="3">
        <f t="shared" si="18"/>
        <v>1737.17</v>
      </c>
      <c r="C202" s="4" t="s">
        <v>184</v>
      </c>
      <c r="D202">
        <v>1000000</v>
      </c>
      <c r="E202" t="s">
        <v>866</v>
      </c>
      <c r="F202" s="3">
        <f t="shared" si="17"/>
        <v>9029.16</v>
      </c>
      <c r="G202">
        <v>1000000</v>
      </c>
      <c r="H202" s="3">
        <f t="shared" si="15"/>
        <v>0.27655800000000003</v>
      </c>
      <c r="I202" t="s">
        <v>886</v>
      </c>
      <c r="J202">
        <v>1000000</v>
      </c>
      <c r="K202" s="3">
        <f t="shared" si="16"/>
        <v>0.20940700000000001</v>
      </c>
      <c r="L202" t="s">
        <v>906</v>
      </c>
      <c r="M202" s="4"/>
      <c r="N202" s="3" t="str">
        <f t="shared" si="19"/>
        <v/>
      </c>
      <c r="O202" s="4"/>
      <c r="P202" s="4"/>
    </row>
    <row r="203" spans="1:16" x14ac:dyDescent="0.2">
      <c r="A203" s="4">
        <v>1000000</v>
      </c>
      <c r="B203" s="3">
        <f t="shared" si="18"/>
        <v>1725.77</v>
      </c>
      <c r="C203" s="4" t="s">
        <v>185</v>
      </c>
      <c r="D203">
        <v>1000000</v>
      </c>
      <c r="E203" t="s">
        <v>867</v>
      </c>
      <c r="F203" s="3">
        <f t="shared" si="17"/>
        <v>9201.65</v>
      </c>
      <c r="G203">
        <v>1000000</v>
      </c>
      <c r="H203" s="3">
        <f t="shared" si="15"/>
        <v>0.26709100000000002</v>
      </c>
      <c r="I203" t="s">
        <v>887</v>
      </c>
      <c r="J203">
        <v>1000000</v>
      </c>
      <c r="K203" s="3">
        <f t="shared" si="16"/>
        <v>0.202684</v>
      </c>
      <c r="L203" t="s">
        <v>907</v>
      </c>
      <c r="M203" s="4"/>
      <c r="N203" s="3" t="str">
        <f t="shared" si="19"/>
        <v/>
      </c>
      <c r="O203" s="4"/>
      <c r="P203" s="4"/>
    </row>
    <row r="204" spans="1:16" x14ac:dyDescent="0.2">
      <c r="A204" s="4">
        <v>1000000</v>
      </c>
      <c r="B204" s="3">
        <f t="shared" si="18"/>
        <v>1717.44</v>
      </c>
      <c r="C204" s="4" t="s">
        <v>186</v>
      </c>
      <c r="D204">
        <v>1000000</v>
      </c>
      <c r="E204" t="s">
        <v>868</v>
      </c>
      <c r="F204" s="3">
        <f t="shared" si="17"/>
        <v>8982.83</v>
      </c>
      <c r="G204">
        <v>1000000</v>
      </c>
      <c r="H204" s="3">
        <f t="shared" si="15"/>
        <v>0.27013500000000001</v>
      </c>
      <c r="I204" t="s">
        <v>888</v>
      </c>
      <c r="J204">
        <v>1000000</v>
      </c>
      <c r="K204" s="3">
        <f t="shared" si="16"/>
        <v>0.20751900000000001</v>
      </c>
      <c r="L204" t="s">
        <v>908</v>
      </c>
      <c r="M204" s="4"/>
      <c r="N204" s="3" t="str">
        <f t="shared" si="19"/>
        <v/>
      </c>
      <c r="O204" s="4"/>
      <c r="P204" s="4"/>
    </row>
    <row r="205" spans="1:16" x14ac:dyDescent="0.2">
      <c r="A205" s="4">
        <v>1000000</v>
      </c>
      <c r="B205" s="3">
        <f t="shared" si="18"/>
        <v>1719.65</v>
      </c>
      <c r="C205" s="4" t="s">
        <v>187</v>
      </c>
      <c r="D205">
        <v>1000000</v>
      </c>
      <c r="E205" t="s">
        <v>869</v>
      </c>
      <c r="F205" s="3">
        <f t="shared" si="17"/>
        <v>8795.82</v>
      </c>
      <c r="G205">
        <v>1000000</v>
      </c>
      <c r="H205" s="3">
        <f t="shared" si="15"/>
        <v>0.27773100000000001</v>
      </c>
      <c r="I205" t="s">
        <v>889</v>
      </c>
      <c r="J205">
        <v>1000000</v>
      </c>
      <c r="K205" s="3">
        <f t="shared" si="16"/>
        <v>0.21158099999999999</v>
      </c>
      <c r="L205" t="s">
        <v>909</v>
      </c>
      <c r="M205" s="4"/>
      <c r="N205" s="3" t="str">
        <f t="shared" si="19"/>
        <v/>
      </c>
      <c r="O205" s="4"/>
      <c r="P205" s="4"/>
    </row>
    <row r="206" spans="1:16" x14ac:dyDescent="0.2">
      <c r="A206" s="4">
        <v>1000000</v>
      </c>
      <c r="B206" s="3">
        <f t="shared" si="18"/>
        <v>1712.98</v>
      </c>
      <c r="C206" s="4" t="s">
        <v>188</v>
      </c>
      <c r="D206">
        <v>1000000</v>
      </c>
      <c r="E206" t="s">
        <v>870</v>
      </c>
      <c r="F206" s="3">
        <f t="shared" si="17"/>
        <v>9120.73</v>
      </c>
      <c r="G206">
        <v>1000000</v>
      </c>
      <c r="H206" s="3">
        <f t="shared" si="15"/>
        <v>0.32273000000000002</v>
      </c>
      <c r="I206" t="s">
        <v>890</v>
      </c>
      <c r="J206">
        <v>1000000</v>
      </c>
      <c r="K206" s="3">
        <f t="shared" si="16"/>
        <v>0.206896</v>
      </c>
      <c r="L206" t="s">
        <v>910</v>
      </c>
      <c r="M206" s="4"/>
      <c r="N206" s="3" t="str">
        <f t="shared" si="19"/>
        <v/>
      </c>
      <c r="O206" s="4"/>
      <c r="P206" s="4"/>
    </row>
    <row r="207" spans="1:16" x14ac:dyDescent="0.2">
      <c r="A207" s="4">
        <v>1000000</v>
      </c>
      <c r="B207" s="3">
        <f t="shared" si="18"/>
        <v>1719.23</v>
      </c>
      <c r="C207" s="4" t="s">
        <v>189</v>
      </c>
      <c r="D207">
        <v>1000000</v>
      </c>
      <c r="E207" t="s">
        <v>871</v>
      </c>
      <c r="F207" s="3">
        <f t="shared" si="17"/>
        <v>9121.15</v>
      </c>
      <c r="G207">
        <v>1000000</v>
      </c>
      <c r="H207" s="3">
        <f t="shared" si="15"/>
        <v>0.30815399999999998</v>
      </c>
      <c r="I207" t="s">
        <v>891</v>
      </c>
      <c r="J207">
        <v>1000000</v>
      </c>
      <c r="K207" s="3">
        <f t="shared" si="16"/>
        <v>0.22001299999999999</v>
      </c>
      <c r="L207" t="s">
        <v>911</v>
      </c>
      <c r="M207" s="4"/>
      <c r="N207" s="3" t="str">
        <f t="shared" si="19"/>
        <v/>
      </c>
      <c r="O207" s="4"/>
      <c r="P207" s="4"/>
    </row>
    <row r="208" spans="1:16" x14ac:dyDescent="0.2">
      <c r="A208" s="4">
        <v>1000000</v>
      </c>
      <c r="B208" s="3">
        <f t="shared" si="18"/>
        <v>1717.71</v>
      </c>
      <c r="C208" s="4" t="s">
        <v>190</v>
      </c>
      <c r="D208">
        <v>1000000</v>
      </c>
      <c r="E208" t="s">
        <v>872</v>
      </c>
      <c r="F208" s="3">
        <f t="shared" si="17"/>
        <v>9108.19</v>
      </c>
      <c r="G208">
        <v>1000000</v>
      </c>
      <c r="H208" s="3">
        <f t="shared" si="15"/>
        <v>0.32182699999999997</v>
      </c>
      <c r="I208" t="s">
        <v>892</v>
      </c>
      <c r="J208">
        <v>1000000</v>
      </c>
      <c r="K208" s="3">
        <f t="shared" si="16"/>
        <v>0.21002699999999999</v>
      </c>
      <c r="L208" t="s">
        <v>912</v>
      </c>
      <c r="M208" s="4"/>
      <c r="N208" s="3" t="str">
        <f t="shared" si="19"/>
        <v/>
      </c>
      <c r="O208" s="4"/>
      <c r="P208" s="4"/>
    </row>
    <row r="209" spans="1:16" x14ac:dyDescent="0.2">
      <c r="A209" s="4">
        <v>1000000</v>
      </c>
      <c r="B209" s="3">
        <f t="shared" si="18"/>
        <v>1729.61</v>
      </c>
      <c r="C209" s="4" t="s">
        <v>191</v>
      </c>
      <c r="D209">
        <v>1000000</v>
      </c>
      <c r="E209" t="s">
        <v>873</v>
      </c>
      <c r="F209" s="3">
        <f t="shared" si="17"/>
        <v>8944.39</v>
      </c>
      <c r="G209">
        <v>1000000</v>
      </c>
      <c r="H209" s="3">
        <f t="shared" si="15"/>
        <v>0.32361099999999998</v>
      </c>
      <c r="I209" t="s">
        <v>893</v>
      </c>
      <c r="J209">
        <v>1000000</v>
      </c>
      <c r="K209" s="3">
        <f t="shared" si="16"/>
        <v>0.20902200000000001</v>
      </c>
      <c r="L209" t="s">
        <v>913</v>
      </c>
      <c r="M209" s="4"/>
      <c r="N209" s="3" t="str">
        <f t="shared" si="19"/>
        <v/>
      </c>
      <c r="O209" s="4"/>
      <c r="P209" s="4"/>
    </row>
    <row r="210" spans="1:16" x14ac:dyDescent="0.2">
      <c r="A210" s="4">
        <v>1000000</v>
      </c>
      <c r="B210" s="3">
        <f t="shared" si="18"/>
        <v>1727.67</v>
      </c>
      <c r="C210" s="4" t="s">
        <v>192</v>
      </c>
      <c r="D210">
        <v>1000000</v>
      </c>
      <c r="E210" t="s">
        <v>874</v>
      </c>
      <c r="F210" s="3">
        <f t="shared" si="17"/>
        <v>8807.6</v>
      </c>
      <c r="G210">
        <v>1000000</v>
      </c>
      <c r="H210" s="3">
        <f t="shared" si="15"/>
        <v>0.31301899999999999</v>
      </c>
      <c r="I210" t="s">
        <v>894</v>
      </c>
      <c r="J210">
        <v>1000000</v>
      </c>
      <c r="K210" s="3">
        <f t="shared" si="16"/>
        <v>0.20386699999999999</v>
      </c>
      <c r="L210" t="s">
        <v>914</v>
      </c>
      <c r="M210" s="4"/>
      <c r="N210" s="3" t="str">
        <f t="shared" si="19"/>
        <v/>
      </c>
      <c r="O210" s="4"/>
      <c r="P210" s="4"/>
    </row>
    <row r="211" spans="1:16" x14ac:dyDescent="0.2">
      <c r="A211" s="4">
        <v>1000000</v>
      </c>
      <c r="B211" s="3">
        <f t="shared" si="18"/>
        <v>1729.28</v>
      </c>
      <c r="C211" s="4" t="s">
        <v>193</v>
      </c>
      <c r="D211">
        <v>1000000</v>
      </c>
      <c r="E211" t="s">
        <v>875</v>
      </c>
      <c r="F211" s="3">
        <f t="shared" si="17"/>
        <v>8972.7099999999991</v>
      </c>
      <c r="G211">
        <v>1000000</v>
      </c>
      <c r="H211" s="3">
        <f t="shared" si="15"/>
        <v>0.32475300000000001</v>
      </c>
      <c r="I211" t="s">
        <v>895</v>
      </c>
      <c r="J211">
        <v>1000000</v>
      </c>
      <c r="K211" s="3">
        <f t="shared" si="16"/>
        <v>0.20327600000000001</v>
      </c>
      <c r="L211" t="s">
        <v>915</v>
      </c>
      <c r="M211" s="4"/>
      <c r="N211" s="3" t="str">
        <f t="shared" si="19"/>
        <v/>
      </c>
      <c r="O211" s="4"/>
      <c r="P211" s="4"/>
    </row>
    <row r="212" spans="1:16" x14ac:dyDescent="0.2">
      <c r="A212" s="4">
        <v>1000000</v>
      </c>
      <c r="B212" s="3">
        <f>AVERAGE(B192:B211)</f>
        <v>1736.5909999999997</v>
      </c>
      <c r="C212" s="4"/>
      <c r="D212" s="4">
        <v>1000000</v>
      </c>
      <c r="E212" s="3">
        <f>AVERAGE(F192:F211)</f>
        <v>9021.8885000000009</v>
      </c>
      <c r="F212" s="4"/>
      <c r="G212">
        <v>1000000</v>
      </c>
      <c r="H212" s="3">
        <f>AVERAGE(H192:H211)</f>
        <v>0.2959137</v>
      </c>
      <c r="I212" s="4"/>
      <c r="J212">
        <v>1000000</v>
      </c>
      <c r="K212" s="3">
        <f>AVERAGE(K192:K211)</f>
        <v>0.2124974</v>
      </c>
      <c r="L212" s="4"/>
      <c r="M212" s="4"/>
      <c r="N212" s="3"/>
      <c r="O212" s="4"/>
      <c r="P212" s="4"/>
    </row>
    <row r="213" spans="1:16" x14ac:dyDescent="0.2">
      <c r="A213" s="4"/>
      <c r="B213" s="3"/>
      <c r="C213" s="4"/>
      <c r="D213" s="4"/>
      <c r="E213" s="3"/>
      <c r="F213" s="4"/>
      <c r="G213" s="4"/>
      <c r="H213" s="3"/>
      <c r="I213" s="4"/>
      <c r="J213" s="4"/>
      <c r="K213" s="3"/>
      <c r="L213" s="4"/>
      <c r="M213" s="4"/>
      <c r="N213" s="3"/>
      <c r="O213" s="4"/>
      <c r="P213" s="4"/>
    </row>
    <row r="214" spans="1:16" x14ac:dyDescent="0.2">
      <c r="A214" s="4"/>
      <c r="B214" s="3"/>
      <c r="C214" s="4"/>
      <c r="D214" s="4"/>
      <c r="E214" s="3"/>
      <c r="F214" s="4"/>
      <c r="G214" s="4"/>
      <c r="H214" s="3"/>
      <c r="I214" s="4"/>
      <c r="J214" s="4"/>
      <c r="K214" s="3"/>
      <c r="L214" s="4"/>
      <c r="M214" s="4"/>
      <c r="N214" s="3"/>
      <c r="O214" s="4"/>
      <c r="P214" s="4"/>
    </row>
    <row r="215" spans="1:16" x14ac:dyDescent="0.2">
      <c r="A215" s="4"/>
      <c r="B215" s="3"/>
      <c r="C215" s="4"/>
      <c r="D215" s="4"/>
      <c r="E215" s="3"/>
      <c r="F215" s="4"/>
      <c r="G215" s="4"/>
      <c r="H215" s="3"/>
      <c r="I215" s="4"/>
      <c r="J215" s="4"/>
      <c r="K215" s="3"/>
      <c r="L215" s="4"/>
      <c r="M215" s="4"/>
      <c r="N215" s="3"/>
      <c r="O215" s="4"/>
      <c r="P215" s="4"/>
    </row>
    <row r="216" spans="1:16" x14ac:dyDescent="0.2">
      <c r="A216" s="4"/>
      <c r="B216" s="3"/>
      <c r="C216" s="4"/>
      <c r="D216" s="4"/>
      <c r="E216" s="3"/>
      <c r="F216" s="4"/>
      <c r="G216" s="4"/>
      <c r="H216" s="3"/>
      <c r="I216" s="4"/>
      <c r="J216" s="4"/>
      <c r="K216" s="3"/>
      <c r="L216" s="4"/>
      <c r="M216" s="4"/>
      <c r="N216" s="3"/>
      <c r="O216" s="4"/>
      <c r="P216" s="4"/>
    </row>
    <row r="217" spans="1:16" x14ac:dyDescent="0.2">
      <c r="A217" s="4"/>
      <c r="B217" s="3"/>
      <c r="C217" s="4"/>
      <c r="D217" s="4"/>
      <c r="E217" s="3"/>
      <c r="F217" s="4"/>
      <c r="G217" s="4"/>
      <c r="H217" s="3"/>
      <c r="I217" s="4"/>
      <c r="J217" s="4"/>
      <c r="K217" s="3"/>
      <c r="L217" s="4"/>
      <c r="M217" s="4"/>
      <c r="N217" s="3"/>
      <c r="O217" s="4"/>
      <c r="P217" s="4"/>
    </row>
    <row r="218" spans="1:16" x14ac:dyDescent="0.2">
      <c r="A218" s="4"/>
      <c r="B218" s="3"/>
      <c r="C218" s="4"/>
      <c r="D218" s="4"/>
      <c r="E218" s="3"/>
      <c r="F218" s="4"/>
      <c r="G218" s="4"/>
      <c r="H218" s="3"/>
      <c r="I218" s="4"/>
      <c r="J218" s="4"/>
      <c r="K218" s="3"/>
      <c r="L218" s="4"/>
      <c r="M218" s="4"/>
      <c r="N218" s="3"/>
      <c r="O218" s="4"/>
      <c r="P218" s="4"/>
    </row>
    <row r="219" spans="1:16" x14ac:dyDescent="0.2">
      <c r="A219" s="4"/>
      <c r="B219" s="3"/>
      <c r="C219" s="4"/>
      <c r="D219" s="4"/>
      <c r="E219" s="3"/>
      <c r="F219" s="4"/>
      <c r="G219" s="4"/>
      <c r="H219" s="3"/>
      <c r="I219" s="4"/>
      <c r="J219" s="4"/>
      <c r="K219" s="3"/>
      <c r="L219" s="4"/>
      <c r="M219" s="4"/>
      <c r="N219" s="3"/>
      <c r="O219" s="4"/>
      <c r="P219" s="4"/>
    </row>
    <row r="220" spans="1:16" x14ac:dyDescent="0.2">
      <c r="A220" s="4"/>
      <c r="B220" s="3"/>
      <c r="C220" s="4"/>
      <c r="D220" s="4"/>
      <c r="E220" s="3"/>
      <c r="F220" s="4"/>
      <c r="G220" s="4"/>
      <c r="H220" s="3"/>
      <c r="I220" s="4"/>
      <c r="J220" s="4"/>
      <c r="K220" s="3"/>
      <c r="L220" s="4"/>
      <c r="M220" s="4"/>
      <c r="N220" s="3"/>
      <c r="O220" s="4"/>
      <c r="P220" s="4"/>
    </row>
    <row r="221" spans="1:16" x14ac:dyDescent="0.2">
      <c r="A221" s="4"/>
      <c r="B221" s="3"/>
      <c r="C221" s="4"/>
      <c r="D221" s="4"/>
      <c r="E221" s="3"/>
      <c r="F221" s="4"/>
      <c r="G221" s="4"/>
      <c r="H221" s="3"/>
      <c r="I221" s="4"/>
      <c r="J221" s="4"/>
      <c r="K221" s="3"/>
      <c r="L221" s="4"/>
      <c r="M221" s="4"/>
      <c r="N221" s="3"/>
      <c r="O221" s="4"/>
      <c r="P221" s="4"/>
    </row>
    <row r="222" spans="1:16" x14ac:dyDescent="0.2">
      <c r="A222" s="4"/>
      <c r="B222" s="3"/>
      <c r="C222" s="4"/>
      <c r="D222" s="4"/>
      <c r="E222" s="3"/>
      <c r="F222" s="4"/>
      <c r="G222" s="4"/>
      <c r="H222" s="3"/>
      <c r="I222" s="4"/>
      <c r="J222" s="4"/>
      <c r="K222" s="3"/>
      <c r="L222" s="4"/>
      <c r="M222" s="4"/>
      <c r="N222" s="3"/>
      <c r="O222" s="4"/>
      <c r="P222" s="4"/>
    </row>
    <row r="223" spans="1:16" x14ac:dyDescent="0.2">
      <c r="A223" s="4"/>
      <c r="B223" s="3"/>
      <c r="C223" s="4"/>
      <c r="D223" s="4"/>
      <c r="E223" s="3"/>
      <c r="F223" s="4"/>
      <c r="G223" s="4"/>
      <c r="H223" s="3"/>
      <c r="I223" s="4"/>
      <c r="J223" s="4"/>
      <c r="K223" s="3"/>
      <c r="L223" s="4"/>
      <c r="M223" s="4"/>
      <c r="N223" s="3"/>
      <c r="O223" s="4"/>
      <c r="P223" s="4"/>
    </row>
    <row r="224" spans="1:16" x14ac:dyDescent="0.2">
      <c r="A224" s="4"/>
      <c r="B224" s="3"/>
      <c r="C224" s="4"/>
      <c r="D224" s="4"/>
      <c r="E224" s="3"/>
      <c r="F224" s="4"/>
      <c r="G224" s="4"/>
      <c r="H224" s="3"/>
      <c r="I224" s="4"/>
      <c r="J224" s="4"/>
      <c r="K224" s="3"/>
      <c r="L224" s="4"/>
      <c r="M224" s="4"/>
      <c r="N224" s="3"/>
      <c r="O224" s="4"/>
      <c r="P224" s="4"/>
    </row>
    <row r="225" spans="1:16" x14ac:dyDescent="0.2">
      <c r="A225" s="4"/>
      <c r="B225" s="3"/>
      <c r="C225" s="4"/>
      <c r="D225" s="4"/>
      <c r="E225" s="3"/>
      <c r="F225" s="4"/>
      <c r="G225" s="4"/>
      <c r="H225" s="3"/>
      <c r="I225" s="4"/>
      <c r="J225" s="4"/>
      <c r="K225" s="3"/>
      <c r="L225" s="4"/>
      <c r="M225" s="4"/>
      <c r="N225" s="3"/>
      <c r="O225" s="4"/>
      <c r="P225" s="4"/>
    </row>
    <row r="226" spans="1:16" x14ac:dyDescent="0.2">
      <c r="A226" s="4"/>
      <c r="B226" s="3"/>
      <c r="C226" s="4"/>
      <c r="D226" s="4"/>
      <c r="E226" s="3"/>
      <c r="F226" s="4"/>
      <c r="G226" s="4"/>
      <c r="H226" s="3"/>
      <c r="I226" s="4"/>
      <c r="J226" s="4"/>
      <c r="K226" s="3"/>
      <c r="L226" s="4"/>
      <c r="M226" s="4"/>
      <c r="N226" s="3"/>
      <c r="O226" s="4"/>
      <c r="P226" s="4"/>
    </row>
    <row r="227" spans="1:16" x14ac:dyDescent="0.2">
      <c r="A227" s="4"/>
      <c r="B227" s="3"/>
      <c r="C227" s="4"/>
      <c r="D227" s="4"/>
      <c r="E227" s="3"/>
      <c r="F227" s="4"/>
      <c r="G227" s="4"/>
      <c r="H227" s="3"/>
      <c r="I227" s="4"/>
      <c r="J227" s="4"/>
      <c r="K227" s="3"/>
      <c r="L227" s="4"/>
      <c r="M227" s="4"/>
      <c r="N227" s="3"/>
      <c r="O227" s="4"/>
      <c r="P227" s="4"/>
    </row>
    <row r="228" spans="1:16" x14ac:dyDescent="0.2">
      <c r="A228" s="4"/>
      <c r="B228" s="3"/>
      <c r="C228" s="4"/>
      <c r="D228" s="4"/>
      <c r="E228" s="3"/>
      <c r="F228" s="4"/>
      <c r="G228" s="4"/>
      <c r="H228" s="3"/>
      <c r="I228" s="4"/>
      <c r="J228" s="4"/>
      <c r="K228" s="3"/>
      <c r="L228" s="4"/>
      <c r="M228" s="4"/>
      <c r="N228" s="3"/>
      <c r="O228" s="4"/>
      <c r="P228" s="4"/>
    </row>
    <row r="229" spans="1:16" x14ac:dyDescent="0.2">
      <c r="A229" s="4"/>
      <c r="B229" s="3"/>
      <c r="C229" s="4"/>
      <c r="D229" s="4"/>
      <c r="E229" s="3"/>
      <c r="F229" s="4"/>
      <c r="G229" s="4"/>
      <c r="H229" s="3"/>
      <c r="I229" s="4"/>
      <c r="J229" s="4"/>
      <c r="K229" s="3"/>
      <c r="L229" s="4"/>
      <c r="M229" s="4"/>
      <c r="N229" s="3"/>
      <c r="O229" s="4"/>
      <c r="P229" s="4"/>
    </row>
    <row r="230" spans="1:16" x14ac:dyDescent="0.2">
      <c r="A230" s="4"/>
      <c r="B230" s="3"/>
      <c r="C230" s="4"/>
      <c r="D230" s="4"/>
      <c r="E230" s="3"/>
      <c r="F230" s="4"/>
      <c r="G230" s="4"/>
      <c r="H230" s="3"/>
      <c r="I230" s="4"/>
      <c r="J230" s="4"/>
      <c r="K230" s="3"/>
      <c r="L230" s="4"/>
      <c r="M230" s="4"/>
      <c r="N230" s="3"/>
      <c r="O230" s="4"/>
      <c r="P230" s="4"/>
    </row>
    <row r="231" spans="1:16" x14ac:dyDescent="0.2">
      <c r="A231" s="4"/>
      <c r="B231" s="3"/>
      <c r="C231" s="4"/>
      <c r="D231" s="4"/>
      <c r="E231" s="3"/>
      <c r="F231" s="4"/>
      <c r="G231" s="4"/>
      <c r="H231" s="3"/>
      <c r="I231" s="4"/>
      <c r="J231" s="4"/>
      <c r="K231" s="3"/>
      <c r="L231" s="4"/>
      <c r="M231" s="4"/>
      <c r="N231" s="3"/>
      <c r="O231" s="4"/>
      <c r="P231" s="4"/>
    </row>
    <row r="232" spans="1:16" x14ac:dyDescent="0.2">
      <c r="A232" s="4"/>
      <c r="B232" s="3"/>
      <c r="C232" s="4"/>
      <c r="D232" s="4"/>
      <c r="E232" s="3"/>
      <c r="F232" s="4"/>
      <c r="G232" s="4"/>
      <c r="H232" s="3"/>
      <c r="I232" s="4"/>
      <c r="J232" s="4"/>
      <c r="K232" s="3"/>
      <c r="L232" s="4"/>
      <c r="M232" s="4"/>
      <c r="N232" s="3"/>
      <c r="O232" s="4"/>
      <c r="P232" s="4"/>
    </row>
    <row r="233" spans="1:16" x14ac:dyDescent="0.2">
      <c r="B233" s="3"/>
    </row>
    <row r="234" spans="1:16" x14ac:dyDescent="0.2">
      <c r="B234" s="3"/>
    </row>
    <row r="235" spans="1:16" x14ac:dyDescent="0.2">
      <c r="B235" s="3"/>
    </row>
    <row r="236" spans="1:16" x14ac:dyDescent="0.2">
      <c r="B236" s="3"/>
    </row>
    <row r="237" spans="1:16" x14ac:dyDescent="0.2">
      <c r="B237" s="3"/>
    </row>
    <row r="238" spans="1:16" x14ac:dyDescent="0.2">
      <c r="B238" s="3"/>
    </row>
    <row r="239" spans="1:16" x14ac:dyDescent="0.2">
      <c r="B239" s="3"/>
    </row>
    <row r="240" spans="1:16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</sheetData>
  <mergeCells count="5"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9" zoomScale="172" zoomScaleNormal="172" zoomScalePageLayoutView="172" workbookViewId="0">
      <selection activeCell="G19" sqref="G19"/>
    </sheetView>
  </sheetViews>
  <sheetFormatPr baseColWidth="10" defaultRowHeight="16" x14ac:dyDescent="0.2"/>
  <cols>
    <col min="2" max="2" width="13" bestFit="1" customWidth="1"/>
  </cols>
  <sheetData>
    <row r="1" spans="1:19" x14ac:dyDescent="0.2">
      <c r="A1" s="8" t="s">
        <v>855</v>
      </c>
      <c r="B1" s="8"/>
      <c r="C1" s="9" t="s">
        <v>857</v>
      </c>
      <c r="D1" s="9"/>
      <c r="E1" s="9" t="s">
        <v>858</v>
      </c>
      <c r="F1" s="9"/>
      <c r="G1" s="9" t="s">
        <v>859</v>
      </c>
      <c r="H1" s="9"/>
      <c r="I1" s="9" t="s">
        <v>860</v>
      </c>
      <c r="J1" s="9"/>
    </row>
    <row r="2" spans="1:19" x14ac:dyDescent="0.2">
      <c r="A2" s="4">
        <v>10000</v>
      </c>
      <c r="C2" s="4">
        <v>10000</v>
      </c>
      <c r="E2" s="4">
        <v>10000</v>
      </c>
      <c r="F2" s="3">
        <v>2.1068499999999995E-3</v>
      </c>
      <c r="G2" s="4">
        <v>10000</v>
      </c>
      <c r="H2" s="3">
        <v>1.4632E-3</v>
      </c>
      <c r="I2" s="4">
        <v>10000</v>
      </c>
      <c r="J2" s="3">
        <v>0.410771</v>
      </c>
    </row>
    <row r="3" spans="1:19" x14ac:dyDescent="0.2">
      <c r="A3" s="4">
        <v>20000</v>
      </c>
      <c r="C3" s="4">
        <v>20000</v>
      </c>
      <c r="E3" s="4">
        <v>20000</v>
      </c>
      <c r="F3" s="3">
        <v>4.52215E-3</v>
      </c>
      <c r="G3" s="4">
        <v>20000</v>
      </c>
      <c r="H3" s="3">
        <v>3.7106500000000002E-3</v>
      </c>
      <c r="I3" s="4">
        <v>20000</v>
      </c>
      <c r="J3" s="3">
        <v>1.6665865</v>
      </c>
    </row>
    <row r="4" spans="1:19" x14ac:dyDescent="0.2">
      <c r="A4" s="4">
        <v>30000</v>
      </c>
      <c r="C4" s="4">
        <v>30000</v>
      </c>
      <c r="E4" s="4">
        <v>30000</v>
      </c>
      <c r="F4" s="3">
        <v>6.6295499999999997E-3</v>
      </c>
      <c r="G4" s="4">
        <v>30000</v>
      </c>
      <c r="H4" s="3">
        <v>4.7724499999999993E-3</v>
      </c>
      <c r="I4" s="4">
        <v>30000</v>
      </c>
      <c r="J4" s="3">
        <v>3.7949799999999998</v>
      </c>
    </row>
    <row r="5" spans="1:19" x14ac:dyDescent="0.2">
      <c r="A5" s="4">
        <v>40000</v>
      </c>
      <c r="C5" s="4">
        <v>40000</v>
      </c>
      <c r="E5" s="4">
        <v>40000</v>
      </c>
      <c r="F5" s="3">
        <v>1.1271700000000001E-2</v>
      </c>
      <c r="G5" s="4">
        <v>40000</v>
      </c>
      <c r="H5" s="3">
        <v>7.0986999999999995E-3</v>
      </c>
      <c r="I5" s="4">
        <v>40000</v>
      </c>
      <c r="J5" s="3">
        <v>6.6102354999999999</v>
      </c>
    </row>
    <row r="6" spans="1:19" x14ac:dyDescent="0.2">
      <c r="A6" s="4">
        <v>50000</v>
      </c>
      <c r="C6" s="4">
        <v>50000</v>
      </c>
      <c r="E6" s="4">
        <v>50000</v>
      </c>
      <c r="F6" s="3">
        <v>1.2042249999999999E-2</v>
      </c>
      <c r="G6" s="4">
        <v>50000</v>
      </c>
      <c r="H6" s="3">
        <v>8.7755999999999997E-3</v>
      </c>
      <c r="I6" s="4">
        <v>50000</v>
      </c>
      <c r="J6" s="3">
        <v>10.375054500000001</v>
      </c>
    </row>
    <row r="7" spans="1:19" x14ac:dyDescent="0.2">
      <c r="C7" s="4">
        <v>100</v>
      </c>
      <c r="D7" s="3">
        <v>1.1535E-4</v>
      </c>
      <c r="E7" s="4">
        <v>100</v>
      </c>
      <c r="F7" s="3">
        <v>4.4699999999999996E-5</v>
      </c>
      <c r="G7" s="4">
        <v>100</v>
      </c>
      <c r="H7" s="3">
        <v>3.5200000000000002E-5</v>
      </c>
      <c r="I7" s="4">
        <v>100</v>
      </c>
      <c r="J7" s="3">
        <v>8.2449999999999998E-5</v>
      </c>
    </row>
    <row r="8" spans="1:19" x14ac:dyDescent="0.2">
      <c r="C8" s="4">
        <v>1000</v>
      </c>
      <c r="D8" s="3">
        <v>7.5921500000000006E-3</v>
      </c>
      <c r="E8" s="4">
        <v>1000</v>
      </c>
      <c r="F8" s="3">
        <v>1.8109999999999998E-4</v>
      </c>
      <c r="G8" s="4">
        <v>1000</v>
      </c>
      <c r="H8" s="3">
        <v>1.7484999999999999E-4</v>
      </c>
      <c r="I8" s="4">
        <v>1000</v>
      </c>
      <c r="J8" s="3">
        <v>4.0537500000000001E-3</v>
      </c>
      <c r="O8" s="6">
        <v>2</v>
      </c>
      <c r="P8">
        <v>3</v>
      </c>
      <c r="Q8" s="6">
        <v>4</v>
      </c>
      <c r="R8">
        <v>5</v>
      </c>
      <c r="S8" s="6">
        <v>6</v>
      </c>
    </row>
    <row r="9" spans="1:19" x14ac:dyDescent="0.2">
      <c r="C9" s="4">
        <v>10000</v>
      </c>
      <c r="D9" s="3">
        <v>0.8799935000000001</v>
      </c>
      <c r="E9" s="4">
        <v>10000</v>
      </c>
      <c r="F9" s="3">
        <v>2.4956000000000006E-3</v>
      </c>
      <c r="G9" s="4">
        <v>10000</v>
      </c>
      <c r="H9" s="3">
        <v>1.4126499999999999E-3</v>
      </c>
      <c r="I9" s="4">
        <v>10000</v>
      </c>
      <c r="J9" s="3">
        <v>0.37800979999999995</v>
      </c>
      <c r="N9" t="s">
        <v>856</v>
      </c>
      <c r="O9">
        <f t="shared" ref="O9:P11" si="0">P9/100</f>
        <v>8.799935000000002E-5</v>
      </c>
      <c r="P9">
        <f t="shared" si="0"/>
        <v>8.7999350000000018E-3</v>
      </c>
      <c r="Q9" s="3">
        <v>0.8799935000000001</v>
      </c>
      <c r="R9">
        <f t="shared" ref="R9:S11" si="1">Q9*100</f>
        <v>87.999350000000007</v>
      </c>
      <c r="S9">
        <f t="shared" si="1"/>
        <v>8799.9350000000013</v>
      </c>
    </row>
    <row r="10" spans="1:19" x14ac:dyDescent="0.2">
      <c r="C10" s="4">
        <v>100000</v>
      </c>
      <c r="D10" s="3">
        <v>87.676805000000002</v>
      </c>
      <c r="E10" s="4">
        <v>100000</v>
      </c>
      <c r="F10" s="3">
        <v>2.6463350000000004E-2</v>
      </c>
      <c r="G10" s="4">
        <v>100000</v>
      </c>
      <c r="H10" s="3">
        <v>1.8515799999999999E-2</v>
      </c>
      <c r="I10" s="4">
        <v>100000</v>
      </c>
      <c r="J10" s="3">
        <v>40.885905000000001</v>
      </c>
      <c r="N10" s="1" t="s">
        <v>860</v>
      </c>
      <c r="O10">
        <f t="shared" si="0"/>
        <v>3.7800979999999998E-5</v>
      </c>
      <c r="P10">
        <f t="shared" si="0"/>
        <v>3.7800979999999995E-3</v>
      </c>
      <c r="Q10" s="3">
        <v>0.37800979999999995</v>
      </c>
      <c r="R10">
        <f t="shared" si="1"/>
        <v>37.800979999999996</v>
      </c>
      <c r="S10">
        <f t="shared" si="1"/>
        <v>3780.0979999999995</v>
      </c>
    </row>
    <row r="11" spans="1:19" x14ac:dyDescent="0.2">
      <c r="N11" t="s">
        <v>916</v>
      </c>
      <c r="O11">
        <f t="shared" si="0"/>
        <v>1.7521625000000004E-5</v>
      </c>
      <c r="P11">
        <f t="shared" si="0"/>
        <v>1.7521625000000002E-3</v>
      </c>
      <c r="Q11" s="3">
        <v>0.17521625000000002</v>
      </c>
      <c r="R11">
        <f t="shared" si="1"/>
        <v>17.521625</v>
      </c>
      <c r="S11">
        <f t="shared" si="1"/>
        <v>1752.1624999999999</v>
      </c>
    </row>
    <row r="12" spans="1:19" x14ac:dyDescent="0.2">
      <c r="H12" s="9" t="s">
        <v>857</v>
      </c>
      <c r="I12" s="9"/>
    </row>
    <row r="13" spans="1:19" x14ac:dyDescent="0.2">
      <c r="H13">
        <v>10000</v>
      </c>
      <c r="I13">
        <v>20000</v>
      </c>
      <c r="J13">
        <v>30000</v>
      </c>
      <c r="K13">
        <v>40000</v>
      </c>
      <c r="L13">
        <v>50000</v>
      </c>
    </row>
    <row r="14" spans="1:19" x14ac:dyDescent="0.2">
      <c r="A14" t="s">
        <v>918</v>
      </c>
      <c r="B14" s="3">
        <f>0.8901906/100000000</f>
        <v>8.9019060000000007E-9</v>
      </c>
      <c r="H14" s="3">
        <v>0.89019060000000005</v>
      </c>
      <c r="I14" s="3">
        <v>3.5234290000000001</v>
      </c>
      <c r="J14" s="3">
        <v>7.8754100000000022</v>
      </c>
      <c r="K14" s="3">
        <v>14.291034999999999</v>
      </c>
      <c r="L14" s="3">
        <v>22.093354999999999</v>
      </c>
    </row>
    <row r="15" spans="1:19" x14ac:dyDescent="0.2">
      <c r="B15" s="3">
        <v>0.89019060000000005</v>
      </c>
      <c r="C15">
        <f>B14*I13*I13</f>
        <v>3.5607624000000007</v>
      </c>
      <c r="D15">
        <f>B14*J13*J13</f>
        <v>8.0117153999999999</v>
      </c>
      <c r="E15">
        <f>B14*K13*K13</f>
        <v>14.243049600000003</v>
      </c>
      <c r="F15">
        <f>B14*L13*L13</f>
        <v>22.254765000000003</v>
      </c>
      <c r="H15" s="4">
        <v>100</v>
      </c>
      <c r="I15" s="4">
        <v>1000</v>
      </c>
      <c r="J15" s="4">
        <v>10000</v>
      </c>
      <c r="K15" s="4">
        <v>100000</v>
      </c>
      <c r="L15" s="4">
        <v>1000000</v>
      </c>
    </row>
    <row r="16" spans="1:19" x14ac:dyDescent="0.2">
      <c r="A16" t="s">
        <v>919</v>
      </c>
      <c r="B16">
        <f>H19/H18/H18</f>
        <v>4.1077099999999997E-9</v>
      </c>
      <c r="H16" s="3">
        <v>1.1535E-4</v>
      </c>
      <c r="I16" s="3">
        <v>7.5921500000000006E-3</v>
      </c>
      <c r="J16" s="3">
        <v>0.8799935000000001</v>
      </c>
      <c r="K16" s="3">
        <v>87.676805000000002</v>
      </c>
      <c r="L16" s="3">
        <v>9021.8885000000009</v>
      </c>
    </row>
    <row r="17" spans="1:12" x14ac:dyDescent="0.2">
      <c r="B17" s="3">
        <v>0.410771</v>
      </c>
      <c r="C17">
        <f>B16*I18*I18</f>
        <v>1.6430839999999998</v>
      </c>
      <c r="D17">
        <f>B16*J18*J18</f>
        <v>3.6969389999999995</v>
      </c>
      <c r="E17">
        <f>B16*K18*K18</f>
        <v>6.5723359999999991</v>
      </c>
      <c r="F17">
        <f>B16*L18*L18</f>
        <v>10.269275</v>
      </c>
      <c r="H17" s="1" t="s">
        <v>860</v>
      </c>
      <c r="I17" s="1"/>
    </row>
    <row r="18" spans="1:12" x14ac:dyDescent="0.2">
      <c r="A18" t="s">
        <v>920</v>
      </c>
      <c r="B18">
        <f xml:space="preserve"> H24/H23/H23</f>
        <v>1.7033665E-9</v>
      </c>
      <c r="H18" s="4">
        <v>10000</v>
      </c>
      <c r="I18" s="4">
        <v>20000</v>
      </c>
      <c r="J18" s="4">
        <v>30000</v>
      </c>
      <c r="K18" s="4">
        <v>40000</v>
      </c>
      <c r="L18" s="4">
        <v>50000</v>
      </c>
    </row>
    <row r="19" spans="1:12" x14ac:dyDescent="0.2">
      <c r="B19" s="3">
        <v>0.17033665000000001</v>
      </c>
      <c r="C19">
        <f>B18*I23*I23</f>
        <v>0.68134660000000002</v>
      </c>
      <c r="D19">
        <f>B18*J23*J23</f>
        <v>1.5330298499999999</v>
      </c>
      <c r="E19">
        <f>B18*K23*K23</f>
        <v>2.7253864000000001</v>
      </c>
      <c r="F19">
        <f>B18*L23*L23</f>
        <v>4.2584162499999998</v>
      </c>
      <c r="H19" s="3">
        <v>0.410771</v>
      </c>
      <c r="I19" s="3">
        <v>1.6665865</v>
      </c>
      <c r="J19" s="3">
        <v>3.7949799999999998</v>
      </c>
      <c r="K19" s="3">
        <v>6.6102354999999999</v>
      </c>
      <c r="L19" s="3">
        <v>10.375054500000001</v>
      </c>
    </row>
    <row r="20" spans="1:12" x14ac:dyDescent="0.2">
      <c r="A20" t="s">
        <v>921</v>
      </c>
      <c r="H20" s="4">
        <v>100</v>
      </c>
      <c r="I20" s="4">
        <v>1000</v>
      </c>
      <c r="J20" s="4">
        <v>10000</v>
      </c>
      <c r="K20" s="4">
        <v>100000</v>
      </c>
      <c r="L20" s="4">
        <v>1000000</v>
      </c>
    </row>
    <row r="21" spans="1:12" x14ac:dyDescent="0.2">
      <c r="H21" s="3">
        <v>8.2449999999999998E-5</v>
      </c>
      <c r="I21" s="3">
        <v>4.0537500000000001E-3</v>
      </c>
      <c r="J21" s="3">
        <v>0.37800979999999995</v>
      </c>
      <c r="K21" s="3">
        <v>40.885905000000001</v>
      </c>
      <c r="L21" s="3">
        <v>4260.82</v>
      </c>
    </row>
    <row r="22" spans="1:12" x14ac:dyDescent="0.2">
      <c r="H22" t="s">
        <v>916</v>
      </c>
    </row>
    <row r="23" spans="1:12" x14ac:dyDescent="0.2">
      <c r="H23">
        <v>10000</v>
      </c>
      <c r="I23">
        <v>20000</v>
      </c>
      <c r="J23">
        <v>30000</v>
      </c>
      <c r="K23">
        <v>40000</v>
      </c>
      <c r="L23">
        <v>50000</v>
      </c>
    </row>
    <row r="24" spans="1:12" x14ac:dyDescent="0.2">
      <c r="H24" s="3">
        <v>0.17033665000000001</v>
      </c>
      <c r="I24" s="3">
        <v>0.69848989999999989</v>
      </c>
      <c r="J24" s="3">
        <v>1.5812820000000001</v>
      </c>
      <c r="K24" s="3">
        <v>2.8249735</v>
      </c>
      <c r="L24" s="3">
        <v>4.3893429999999993</v>
      </c>
    </row>
    <row r="25" spans="1:12" x14ac:dyDescent="0.2">
      <c r="H25" s="4">
        <v>100</v>
      </c>
      <c r="I25" s="4">
        <v>1000</v>
      </c>
      <c r="J25" s="4">
        <v>10000</v>
      </c>
      <c r="K25" s="4">
        <v>100000</v>
      </c>
      <c r="L25" s="4">
        <v>1000000</v>
      </c>
    </row>
    <row r="26" spans="1:12" x14ac:dyDescent="0.2">
      <c r="H26" s="3">
        <v>5.2799999999999996E-5</v>
      </c>
      <c r="I26" s="3">
        <v>1.8391499999999999E-3</v>
      </c>
      <c r="J26" s="3">
        <v>0.17521625000000002</v>
      </c>
      <c r="K26" s="3">
        <v>17.618750000000002</v>
      </c>
      <c r="L26" s="3">
        <v>1736.5909999999997</v>
      </c>
    </row>
    <row r="30" spans="1:12" x14ac:dyDescent="0.2">
      <c r="H30" s="1" t="s">
        <v>917</v>
      </c>
    </row>
    <row r="35" spans="1:12" x14ac:dyDescent="0.2">
      <c r="H35" s="1" t="s">
        <v>858</v>
      </c>
      <c r="I35" s="1"/>
    </row>
    <row r="36" spans="1:12" x14ac:dyDescent="0.2">
      <c r="H36" s="4">
        <v>10000</v>
      </c>
      <c r="I36" s="4">
        <v>20000</v>
      </c>
      <c r="J36" s="4">
        <v>30000</v>
      </c>
      <c r="K36" s="4">
        <v>40000</v>
      </c>
      <c r="L36" s="4">
        <v>50000</v>
      </c>
    </row>
    <row r="37" spans="1:12" x14ac:dyDescent="0.2">
      <c r="A37" t="s">
        <v>922</v>
      </c>
      <c r="B37" s="3">
        <f>H37/(LOG(H36)*H36)</f>
        <v>5.2671249999999989E-8</v>
      </c>
      <c r="H37" s="3">
        <v>2.1068499999999995E-3</v>
      </c>
      <c r="I37" s="3">
        <v>4.52215E-3</v>
      </c>
      <c r="J37" s="3">
        <v>6.6295499999999997E-3</v>
      </c>
      <c r="K37" s="3">
        <v>9.1559999999999992E-3</v>
      </c>
      <c r="L37" s="3">
        <v>1.2042249999999999E-2</v>
      </c>
    </row>
    <row r="38" spans="1:12" x14ac:dyDescent="0.2">
      <c r="B38" s="3">
        <v>2.1068499999999995E-3</v>
      </c>
      <c r="C38">
        <f>B37*LOG(I36)*I36</f>
        <v>4.5308125231823286E-3</v>
      </c>
      <c r="D38">
        <f>B37*LOG(J36)*J36</f>
        <v>7.0744671866295895E-3</v>
      </c>
      <c r="E38">
        <f>B37*LOG(K36)*K36</f>
        <v>9.6958500927293145E-3</v>
      </c>
      <c r="F38">
        <f>B37*LOG(L36)*L36</f>
        <v>1.2375031192044174E-2</v>
      </c>
      <c r="H38" s="4">
        <v>100</v>
      </c>
      <c r="I38" s="4">
        <v>1000</v>
      </c>
      <c r="J38" s="4">
        <v>10000</v>
      </c>
      <c r="K38" s="4">
        <v>100000</v>
      </c>
      <c r="L38" s="4">
        <v>1000000</v>
      </c>
    </row>
    <row r="39" spans="1:12" x14ac:dyDescent="0.2">
      <c r="A39" t="s">
        <v>923</v>
      </c>
      <c r="B39">
        <f>H42/(LOG(H41)*H41)</f>
        <v>3.6580000000000001E-8</v>
      </c>
      <c r="H39" s="3">
        <v>4.4699999999999996E-5</v>
      </c>
      <c r="I39" s="3">
        <v>1.8109999999999998E-4</v>
      </c>
      <c r="J39" s="3">
        <v>2.4956000000000006E-3</v>
      </c>
      <c r="K39" s="3">
        <v>2.6463350000000004E-2</v>
      </c>
      <c r="L39" s="3">
        <v>0.2959137</v>
      </c>
    </row>
    <row r="40" spans="1:12" x14ac:dyDescent="0.2">
      <c r="B40" s="3">
        <v>1.4632E-3</v>
      </c>
      <c r="C40">
        <f>B39*I41*LOG(I41)</f>
        <v>3.1466335448277686E-3</v>
      </c>
      <c r="D40">
        <f>B39*J41*LOG(J41)</f>
        <v>4.9131928649293584E-3</v>
      </c>
      <c r="E40">
        <f>B39*K41*LOG(K41)</f>
        <v>6.7337341793110746E-3</v>
      </c>
      <c r="F40">
        <f>B39*L41*LOG(L41)</f>
        <v>8.594416137930579E-3</v>
      </c>
      <c r="H40" s="1" t="s">
        <v>859</v>
      </c>
      <c r="I40" s="1"/>
    </row>
    <row r="41" spans="1:12" x14ac:dyDescent="0.2">
      <c r="H41" s="4">
        <v>10000</v>
      </c>
      <c r="I41" s="4">
        <v>20000</v>
      </c>
      <c r="J41" s="4">
        <v>30000</v>
      </c>
      <c r="K41" s="4">
        <v>40000</v>
      </c>
      <c r="L41" s="4">
        <v>50000</v>
      </c>
    </row>
    <row r="42" spans="1:12" x14ac:dyDescent="0.2">
      <c r="H42" s="3">
        <v>1.4632E-3</v>
      </c>
      <c r="I42" s="3">
        <v>3.7106500000000002E-3</v>
      </c>
      <c r="J42" s="3">
        <v>4.7724499999999993E-3</v>
      </c>
      <c r="K42" s="3">
        <v>7.0986999999999995E-3</v>
      </c>
      <c r="L42" s="3">
        <v>8.7755999999999997E-3</v>
      </c>
    </row>
    <row r="43" spans="1:12" x14ac:dyDescent="0.2">
      <c r="H43" s="4">
        <v>100</v>
      </c>
      <c r="I43" s="4">
        <v>1000</v>
      </c>
      <c r="J43" s="4">
        <v>10000</v>
      </c>
      <c r="K43" s="4">
        <v>100000</v>
      </c>
      <c r="L43" s="4">
        <v>1000000</v>
      </c>
    </row>
    <row r="44" spans="1:12" x14ac:dyDescent="0.2">
      <c r="H44" s="3">
        <v>3.5200000000000002E-5</v>
      </c>
      <c r="I44" s="3">
        <v>1.7484999999999999E-4</v>
      </c>
      <c r="J44" s="3">
        <v>1.4126499999999999E-3</v>
      </c>
      <c r="K44" s="3">
        <v>1.8515799999999999E-2</v>
      </c>
      <c r="L44" s="5">
        <v>0.2124974</v>
      </c>
    </row>
    <row r="46" spans="1:12" x14ac:dyDescent="0.2">
      <c r="H46" s="4">
        <v>2</v>
      </c>
      <c r="I46" s="4">
        <v>3</v>
      </c>
      <c r="J46" s="4">
        <v>4</v>
      </c>
      <c r="K46" s="4">
        <v>5</v>
      </c>
      <c r="L46" s="4">
        <v>6</v>
      </c>
    </row>
    <row r="47" spans="1:12" x14ac:dyDescent="0.2">
      <c r="G47" s="1" t="s">
        <v>858</v>
      </c>
      <c r="H47">
        <f>I47/10</f>
        <v>2.4956000000000006E-5</v>
      </c>
      <c r="I47">
        <f>J47/10</f>
        <v>2.4956000000000007E-4</v>
      </c>
      <c r="J47" s="3">
        <v>2.4956000000000006E-3</v>
      </c>
      <c r="K47">
        <f>J47*10</f>
        <v>2.4956000000000006E-2</v>
      </c>
      <c r="L47">
        <f>K47*10</f>
        <v>0.24956000000000006</v>
      </c>
    </row>
    <row r="48" spans="1:12" x14ac:dyDescent="0.2">
      <c r="G48" s="1" t="s">
        <v>859</v>
      </c>
      <c r="H48">
        <f>I48/10</f>
        <v>1.4126499999999998E-5</v>
      </c>
      <c r="I48">
        <f>J48/10</f>
        <v>1.4126499999999998E-4</v>
      </c>
      <c r="J48" s="3">
        <v>1.4126499999999999E-3</v>
      </c>
      <c r="K48">
        <f>J48*10</f>
        <v>1.4126499999999998E-2</v>
      </c>
      <c r="L48">
        <f>K48*10</f>
        <v>0.14126499999999997</v>
      </c>
    </row>
  </sheetData>
  <mergeCells count="6">
    <mergeCell ref="I1:J1"/>
    <mergeCell ref="H12:I12"/>
    <mergeCell ref="A1:B1"/>
    <mergeCell ref="G1:H1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2017-09-17T08:51:20Z</dcterms:created>
  <dcterms:modified xsi:type="dcterms:W3CDTF">2017-09-29T01:31:13Z</dcterms:modified>
</cp:coreProperties>
</file>