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training/data-analytics/data-analytics-portfolio/video-game-console-sales/data/"/>
    </mc:Choice>
  </mc:AlternateContent>
  <xr:revisionPtr revIDLastSave="0" documentId="13_ncr:1_{1E581BF3-ACD1-7E4E-A23D-15E0678897D9}" xr6:coauthVersionLast="47" xr6:coauthVersionMax="47" xr10:uidLastSave="{00000000-0000-0000-0000-000000000000}"/>
  <bookViews>
    <workbookView xWindow="0" yWindow="500" windowWidth="40780" windowHeight="28300" xr2:uid="{00000000-000D-0000-FFFF-FFFF00000000}"/>
  </bookViews>
  <sheets>
    <sheet name="02-processed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2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</calcChain>
</file>

<file path=xl/sharedStrings.xml><?xml version="1.0" encoding="utf-8"?>
<sst xmlns="http://schemas.openxmlformats.org/spreadsheetml/2006/main" count="184" uniqueCount="139">
  <si>
    <t>unknown_sales</t>
  </si>
  <si>
    <t>released_date</t>
  </si>
  <si>
    <t>discontinued_date</t>
  </si>
  <si>
    <t>failure_rate_percentage</t>
  </si>
  <si>
    <t>vendor</t>
  </si>
  <si>
    <t>PlayStation 2 (PS2)</t>
  </si>
  <si>
    <t>Nintendo DS (DS)</t>
  </si>
  <si>
    <t>Nintendo Switch (NS)</t>
  </si>
  <si>
    <t>Game Boy (GB)</t>
  </si>
  <si>
    <t>PlayStation 4 (PS4)</t>
  </si>
  <si>
    <t>PlayStation (PS)</t>
  </si>
  <si>
    <t>Nintendo Wii (Wii)</t>
  </si>
  <si>
    <t>PlayStation 3 (PS3)</t>
  </si>
  <si>
    <t>Xbox 360 (X360)</t>
  </si>
  <si>
    <t>Game Boy Advance (GBA)</t>
  </si>
  <si>
    <t>PlayStation Portable (PSP)</t>
  </si>
  <si>
    <t>Nintendo 3DS (3DS)</t>
  </si>
  <si>
    <t>Nintendo Entertainment System (NES)</t>
  </si>
  <si>
    <t>Xbox One (XOne)</t>
  </si>
  <si>
    <t>Super Nintendo Entertainment System (SNES)</t>
  </si>
  <si>
    <t>PlayStation 5 (PS5)</t>
  </si>
  <si>
    <t>Sega Genesis (GEN)</t>
  </si>
  <si>
    <t>Nintendo 64 (N64)</t>
  </si>
  <si>
    <t>Atari 2600 (2600)</t>
  </si>
  <si>
    <t>Xbox (XB)</t>
  </si>
  <si>
    <t>Xbox Series X/S (XS)</t>
  </si>
  <si>
    <t>GameCube (GC)</t>
  </si>
  <si>
    <t>Sega Master System (MS)</t>
  </si>
  <si>
    <t>PlayStation Vita (PSV)</t>
  </si>
  <si>
    <t>Nintendo Wii U (WiiU)</t>
  </si>
  <si>
    <t>GameGear (GG)</t>
  </si>
  <si>
    <t>TurboGrafx-16 (TG16)</t>
  </si>
  <si>
    <t>Sega Saturn (SAT)</t>
  </si>
  <si>
    <t>Dreamcast (DC)</t>
  </si>
  <si>
    <t>Sega Advanced Pico Beena (Beena)</t>
  </si>
  <si>
    <t>Atari 7800 (7800)</t>
  </si>
  <si>
    <t>WonderSwan (WS)</t>
  </si>
  <si>
    <t>Sega Pico (Pico)</t>
  </si>
  <si>
    <t>Intellivision (Int)</t>
  </si>
  <si>
    <t>N-Gage (NGage)</t>
  </si>
  <si>
    <t>Sega CD (SCD)</t>
  </si>
  <si>
    <t>3DO Interactive Multiplayer (3DO)</t>
  </si>
  <si>
    <t>ColecoVision (CV)</t>
  </si>
  <si>
    <t>Neo Geo Pocket (NGP)</t>
  </si>
  <si>
    <t>Magnavox Odyssey 2 (Odys2)</t>
  </si>
  <si>
    <t>TurboExpress (TE)</t>
  </si>
  <si>
    <t>Neo Geo (NG)</t>
  </si>
  <si>
    <t>Atari Lynx (Lynx)</t>
  </si>
  <si>
    <t>Atari 5200 (5200)</t>
  </si>
  <si>
    <t>CD-i (CDi)</t>
  </si>
  <si>
    <t>Coleco Telstar (CT)</t>
  </si>
  <si>
    <t>Dingoo (Ding)</t>
  </si>
  <si>
    <t>Genesis Nomad (GN)</t>
  </si>
  <si>
    <t>Sega 32X (S32X)</t>
  </si>
  <si>
    <t>Virtual Boy (VB)</t>
  </si>
  <si>
    <t>Neo Geo CD (NGCD)</t>
  </si>
  <si>
    <t>Cybiko (Cyb)</t>
  </si>
  <si>
    <t>PC-FX (PCFX)</t>
  </si>
  <si>
    <t>Cassette Vision (CaVi)</t>
  </si>
  <si>
    <t>Fairchild Channel F (FCF)</t>
  </si>
  <si>
    <t>Magnavox Odyssey (Odys)</t>
  </si>
  <si>
    <t>Game.com (Ga)</t>
  </si>
  <si>
    <t>Super Cassette Vision (SCaVi)</t>
  </si>
  <si>
    <t>Atari Jaguar (AJ)</t>
  </si>
  <si>
    <t>Tapwave Zodiac (TZ)</t>
  </si>
  <si>
    <t>Ouya (Ouya)</t>
  </si>
  <si>
    <t>Neo Geo Pocket Color (NGPC)</t>
  </si>
  <si>
    <t>Tomy Tutor (TT)</t>
  </si>
  <si>
    <t>Amiga CD32 (CD32)</t>
  </si>
  <si>
    <t>PC Engine SuperGrafx (SGrafx)</t>
  </si>
  <si>
    <t>Game Wave (GW)</t>
  </si>
  <si>
    <t>GP2X (GP2X)</t>
  </si>
  <si>
    <t>RCA Studio II (RCA)</t>
  </si>
  <si>
    <t>Playdate (PD)</t>
  </si>
  <si>
    <t>APF-MP1000 (MP1000)</t>
  </si>
  <si>
    <t>FM Towns Marty (FMTM)</t>
  </si>
  <si>
    <t>Apple Pippin (AP)</t>
  </si>
  <si>
    <t>GamePark 32 (GP32)</t>
  </si>
  <si>
    <t>Gizmondo (GIZ)</t>
  </si>
  <si>
    <t>Amstrad GX4000 (GX4000)</t>
  </si>
  <si>
    <t>Commodore 64 Games System (C64GS)</t>
  </si>
  <si>
    <t>IQue Player (IQue)</t>
  </si>
  <si>
    <t>Tandy Video Information System (VIS)</t>
  </si>
  <si>
    <t>HyperScan (HS)</t>
  </si>
  <si>
    <t>Adventure Vision (AV)</t>
  </si>
  <si>
    <t>Palmtex Portable Videogame System (PVS)</t>
  </si>
  <si>
    <t>Sony</t>
  </si>
  <si>
    <t>Apple</t>
  </si>
  <si>
    <t>Nintendo</t>
  </si>
  <si>
    <t>Microsoft</t>
  </si>
  <si>
    <t>Sega</t>
  </si>
  <si>
    <t>Atari</t>
  </si>
  <si>
    <t>NEC</t>
  </si>
  <si>
    <t>Bandai</t>
  </si>
  <si>
    <t>Nokia</t>
  </si>
  <si>
    <t>Mattel Electronics</t>
  </si>
  <si>
    <t>The 3DO Company</t>
  </si>
  <si>
    <t>Amstrad</t>
  </si>
  <si>
    <t>Commodore</t>
  </si>
  <si>
    <t>Palmtex</t>
  </si>
  <si>
    <t>Entex Industries</t>
  </si>
  <si>
    <t>Mattel</t>
  </si>
  <si>
    <t>Tandy</t>
  </si>
  <si>
    <t>iQue</t>
  </si>
  <si>
    <t>Tiger Telematics</t>
  </si>
  <si>
    <t>Game Park</t>
  </si>
  <si>
    <t>Fujitsu</t>
  </si>
  <si>
    <t>APF Electronics Inc.</t>
  </si>
  <si>
    <t>Panic Inc.</t>
  </si>
  <si>
    <t>RCA</t>
  </si>
  <si>
    <t>Zapit Games</t>
  </si>
  <si>
    <t>Tomy</t>
  </si>
  <si>
    <t>SNK</t>
  </si>
  <si>
    <t>Ouya</t>
  </si>
  <si>
    <t>Tapwave</t>
  </si>
  <si>
    <t>Epoch Company</t>
  </si>
  <si>
    <t>Tiger Electronics</t>
  </si>
  <si>
    <t>Magnavox</t>
  </si>
  <si>
    <t>Fairchild Camera and Instrument</t>
  </si>
  <si>
    <t>Cybiko</t>
  </si>
  <si>
    <t>Philips</t>
  </si>
  <si>
    <t>Coleco</t>
  </si>
  <si>
    <t>Dingoo Digital Technology</t>
  </si>
  <si>
    <t>Sega SG-1000 (SG)</t>
  </si>
  <si>
    <t>handheld</t>
  </si>
  <si>
    <t>total_available_games</t>
  </si>
  <si>
    <t>msrp_usd</t>
  </si>
  <si>
    <t>global</t>
  </si>
  <si>
    <t>rest_of_the_world</t>
  </si>
  <si>
    <t>japan</t>
  </si>
  <si>
    <t>europe</t>
  </si>
  <si>
    <t>europe_original</t>
  </si>
  <si>
    <t>global_original</t>
  </si>
  <si>
    <t>rest_of_the_world_original</t>
  </si>
  <si>
    <t>japan_original</t>
  </si>
  <si>
    <t>north_america</t>
  </si>
  <si>
    <t>north_america_original</t>
  </si>
  <si>
    <t>platform</t>
  </si>
  <si>
    <t>position_when_scraped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</si>
</sst>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"/>
  <sheetViews>
    <sheetView tabSelected="1" zoomScale="170" zoomScaleNormal="170" workbookViewId="0">
      <pane xSplit="1" ySplit="1" topLeftCell="K43" activePane="bottomRight" state="frozen"/>
      <selection pane="topRight" activeCell="B1" sqref="B1"/>
      <selection pane="bottomLeft" activeCell="A2" sqref="A2"/>
      <selection pane="bottomRight" activeCell="N72" sqref="N72"/>
    </sheetView>
  </sheetViews>
  <sheetFormatPr baseColWidth="10" defaultRowHeight="16" x14ac:dyDescent="0.2"/>
  <cols>
    <col min="1" max="1" width="38.6640625" customWidth="1"/>
    <col min="3" max="3" width="10.83203125" style="4"/>
    <col min="5" max="5" width="10.83203125" style="4"/>
    <col min="7" max="7" width="10.83203125" style="4"/>
    <col min="8" max="8" width="10.83203125" customWidth="1"/>
    <col min="9" max="10" width="10.83203125" style="4"/>
    <col min="11" max="11" width="18.5" customWidth="1"/>
    <col min="12" max="12" width="10.83203125" style="4"/>
    <col min="13" max="13" width="10.83203125" style="2"/>
    <col min="14" max="14" width="17.5" style="2" customWidth="1"/>
    <col min="15" max="15" width="10.83203125" style="3"/>
    <col min="17" max="17" width="20" bestFit="1" customWidth="1"/>
    <col min="19" max="19" width="20.1640625" customWidth="1"/>
  </cols>
  <sheetData>
    <row r="1" spans="1:20" x14ac:dyDescent="0.2">
      <c r="A1" t="s">
        <v>137</v>
      </c>
      <c r="B1" t="s">
        <v>136</v>
      </c>
      <c r="C1" s="4" t="s">
        <v>135</v>
      </c>
      <c r="D1" t="s">
        <v>131</v>
      </c>
      <c r="E1" s="4" t="s">
        <v>130</v>
      </c>
      <c r="F1" t="s">
        <v>134</v>
      </c>
      <c r="G1" s="4" t="s">
        <v>129</v>
      </c>
      <c r="H1" t="s">
        <v>133</v>
      </c>
      <c r="I1" s="4" t="s">
        <v>128</v>
      </c>
      <c r="J1" s="4" t="s">
        <v>0</v>
      </c>
      <c r="K1" t="s">
        <v>132</v>
      </c>
      <c r="L1" s="4" t="s">
        <v>127</v>
      </c>
      <c r="M1" s="2" t="s">
        <v>1</v>
      </c>
      <c r="N1" s="2" t="s">
        <v>2</v>
      </c>
      <c r="O1" s="3" t="s">
        <v>126</v>
      </c>
      <c r="P1" t="s">
        <v>124</v>
      </c>
      <c r="Q1" t="s">
        <v>125</v>
      </c>
      <c r="R1" t="s">
        <v>3</v>
      </c>
      <c r="S1" t="s">
        <v>4</v>
      </c>
      <c r="T1" t="s">
        <v>138</v>
      </c>
    </row>
    <row r="2" spans="1:20" x14ac:dyDescent="0.2">
      <c r="A2" t="s">
        <v>5</v>
      </c>
      <c r="B2">
        <v>53.65</v>
      </c>
      <c r="C2" s="4">
        <f>B2*1000000</f>
        <v>53650000</v>
      </c>
      <c r="D2">
        <v>55.28</v>
      </c>
      <c r="E2" s="4">
        <f>D2*1000000</f>
        <v>55280000</v>
      </c>
      <c r="F2">
        <v>23.18</v>
      </c>
      <c r="G2" s="4">
        <f>F2*1000000</f>
        <v>23180000</v>
      </c>
      <c r="H2">
        <v>26.59</v>
      </c>
      <c r="I2" s="4">
        <f t="shared" ref="I2:I3" si="0">H2*1000000</f>
        <v>26590000</v>
      </c>
      <c r="J2" s="4">
        <f>L2-(C2+E2+G2+I2)</f>
        <v>0</v>
      </c>
      <c r="K2">
        <v>158.69999999999999</v>
      </c>
      <c r="L2" s="4">
        <f>K2*1000000</f>
        <v>158700000</v>
      </c>
      <c r="M2" s="2">
        <v>2000</v>
      </c>
      <c r="N2" s="2">
        <v>2013</v>
      </c>
      <c r="O2" s="3">
        <v>299</v>
      </c>
      <c r="P2" t="b">
        <v>0</v>
      </c>
      <c r="Q2">
        <v>3565</v>
      </c>
      <c r="R2">
        <v>7.5</v>
      </c>
      <c r="S2" t="s">
        <v>86</v>
      </c>
      <c r="T2">
        <v>1</v>
      </c>
    </row>
    <row r="3" spans="1:20" x14ac:dyDescent="0.2">
      <c r="A3" t="s">
        <v>6</v>
      </c>
      <c r="B3">
        <v>57.92</v>
      </c>
      <c r="C3" s="4">
        <f t="shared" ref="C3:C66" si="1">B3*1000000</f>
        <v>57920000</v>
      </c>
      <c r="D3">
        <v>51.84</v>
      </c>
      <c r="E3" s="4">
        <f t="shared" ref="E3:E66" si="2">D3*1000000</f>
        <v>51840000</v>
      </c>
      <c r="F3">
        <v>32.99</v>
      </c>
      <c r="G3" s="4">
        <f t="shared" ref="G3:G66" si="3">F3*1000000</f>
        <v>32990000.000000004</v>
      </c>
      <c r="H3">
        <v>11.28</v>
      </c>
      <c r="I3" s="4">
        <f t="shared" si="0"/>
        <v>11280000</v>
      </c>
      <c r="J3" s="4">
        <f t="shared" ref="J3:J66" si="4">L3-(C3+E3+G3+I3)</f>
        <v>0</v>
      </c>
      <c r="K3">
        <v>154.03</v>
      </c>
      <c r="L3" s="4">
        <f t="shared" ref="L3:L66" si="5">K3*1000000</f>
        <v>154030000</v>
      </c>
      <c r="M3" s="2">
        <v>2004</v>
      </c>
      <c r="N3" s="2">
        <v>2014</v>
      </c>
      <c r="O3" s="3">
        <v>149.99</v>
      </c>
      <c r="P3" t="b">
        <v>1</v>
      </c>
      <c r="Q3">
        <v>3289</v>
      </c>
      <c r="R3">
        <v>7.5</v>
      </c>
      <c r="S3" t="s">
        <v>88</v>
      </c>
      <c r="T3">
        <v>2</v>
      </c>
    </row>
    <row r="4" spans="1:20" x14ac:dyDescent="0.2">
      <c r="A4" t="s">
        <v>7</v>
      </c>
      <c r="B4">
        <v>46.17</v>
      </c>
      <c r="C4" s="4">
        <f t="shared" si="1"/>
        <v>46170000</v>
      </c>
      <c r="D4">
        <v>33.11</v>
      </c>
      <c r="E4" s="4">
        <f t="shared" si="2"/>
        <v>33110000</v>
      </c>
      <c r="F4">
        <v>30.46</v>
      </c>
      <c r="G4" s="4">
        <f t="shared" si="3"/>
        <v>30460000</v>
      </c>
      <c r="H4">
        <v>19.68</v>
      </c>
      <c r="I4" s="4">
        <f>H4*1000000</f>
        <v>19680000</v>
      </c>
      <c r="J4" s="4">
        <f t="shared" si="4"/>
        <v>0</v>
      </c>
      <c r="K4">
        <v>129.41999999999999</v>
      </c>
      <c r="L4" s="4">
        <f t="shared" si="5"/>
        <v>129419999.99999999</v>
      </c>
      <c r="M4" s="2">
        <v>2017</v>
      </c>
      <c r="N4" s="2">
        <v>0</v>
      </c>
      <c r="O4" s="3">
        <v>299.99</v>
      </c>
      <c r="P4" t="b">
        <v>1</v>
      </c>
      <c r="Q4">
        <v>2258</v>
      </c>
      <c r="R4">
        <v>7.5</v>
      </c>
      <c r="S4" t="s">
        <v>88</v>
      </c>
      <c r="T4">
        <v>3</v>
      </c>
    </row>
    <row r="5" spans="1:20" x14ac:dyDescent="0.2">
      <c r="A5" t="s">
        <v>8</v>
      </c>
      <c r="B5">
        <v>43.18</v>
      </c>
      <c r="C5" s="4">
        <f t="shared" si="1"/>
        <v>43180000</v>
      </c>
      <c r="D5">
        <v>40.049999999999997</v>
      </c>
      <c r="E5" s="4">
        <f t="shared" si="2"/>
        <v>40050000</v>
      </c>
      <c r="F5">
        <v>32.47</v>
      </c>
      <c r="G5" s="4">
        <f t="shared" si="3"/>
        <v>32470000</v>
      </c>
      <c r="H5">
        <v>2.99</v>
      </c>
      <c r="I5" s="4">
        <f t="shared" ref="I5:I68" si="6">H5*1000000</f>
        <v>2990000</v>
      </c>
      <c r="J5" s="4">
        <f t="shared" si="4"/>
        <v>0</v>
      </c>
      <c r="K5">
        <v>118.69</v>
      </c>
      <c r="L5" s="4">
        <f t="shared" si="5"/>
        <v>118690000</v>
      </c>
      <c r="M5" s="2">
        <v>1989</v>
      </c>
      <c r="N5" s="2">
        <v>2003</v>
      </c>
      <c r="O5" s="3">
        <v>89.99</v>
      </c>
      <c r="P5" t="b">
        <v>1</v>
      </c>
      <c r="Q5">
        <v>1600</v>
      </c>
      <c r="R5">
        <v>7.5</v>
      </c>
      <c r="S5" t="s">
        <v>88</v>
      </c>
      <c r="T5">
        <v>4</v>
      </c>
    </row>
    <row r="6" spans="1:20" x14ac:dyDescent="0.2">
      <c r="A6" t="s">
        <v>9</v>
      </c>
      <c r="B6">
        <v>38.08</v>
      </c>
      <c r="C6" s="4">
        <f t="shared" si="1"/>
        <v>38080000</v>
      </c>
      <c r="D6">
        <v>45.86</v>
      </c>
      <c r="E6" s="4">
        <f t="shared" si="2"/>
        <v>45860000</v>
      </c>
      <c r="F6">
        <v>9.65</v>
      </c>
      <c r="G6" s="4">
        <f t="shared" si="3"/>
        <v>9650000</v>
      </c>
      <c r="H6">
        <v>23.52</v>
      </c>
      <c r="I6" s="4">
        <f t="shared" si="6"/>
        <v>23520000</v>
      </c>
      <c r="J6" s="4">
        <f t="shared" si="4"/>
        <v>0</v>
      </c>
      <c r="K6">
        <v>117.11</v>
      </c>
      <c r="L6" s="4">
        <f t="shared" si="5"/>
        <v>117110000</v>
      </c>
      <c r="M6" s="2">
        <v>2013</v>
      </c>
      <c r="N6" s="2">
        <v>2021</v>
      </c>
      <c r="O6" s="3">
        <v>399.99</v>
      </c>
      <c r="P6" t="b">
        <v>0</v>
      </c>
      <c r="Q6">
        <v>2747</v>
      </c>
      <c r="R6">
        <v>7.5</v>
      </c>
      <c r="S6" t="s">
        <v>86</v>
      </c>
      <c r="T6">
        <v>5</v>
      </c>
    </row>
    <row r="7" spans="1:20" x14ac:dyDescent="0.2">
      <c r="A7" t="s">
        <v>10</v>
      </c>
      <c r="B7">
        <v>40.78</v>
      </c>
      <c r="C7" s="4">
        <f t="shared" si="1"/>
        <v>40780000</v>
      </c>
      <c r="D7">
        <v>31.09</v>
      </c>
      <c r="E7" s="4">
        <f t="shared" si="2"/>
        <v>31090000</v>
      </c>
      <c r="F7">
        <v>21.59</v>
      </c>
      <c r="G7" s="4">
        <f t="shared" si="3"/>
        <v>21590000</v>
      </c>
      <c r="H7">
        <v>9.0399999999999991</v>
      </c>
      <c r="I7" s="4">
        <f t="shared" si="6"/>
        <v>9040000</v>
      </c>
      <c r="J7" s="4">
        <f t="shared" si="4"/>
        <v>0</v>
      </c>
      <c r="K7">
        <v>102.5</v>
      </c>
      <c r="L7" s="4">
        <f t="shared" si="5"/>
        <v>102500000</v>
      </c>
      <c r="M7" s="2">
        <v>1994</v>
      </c>
      <c r="N7" s="2">
        <v>2006</v>
      </c>
      <c r="O7" s="3">
        <v>299</v>
      </c>
      <c r="P7" t="b">
        <v>0</v>
      </c>
      <c r="Q7">
        <v>2707</v>
      </c>
      <c r="R7">
        <v>7.5</v>
      </c>
      <c r="S7" t="s">
        <v>86</v>
      </c>
      <c r="T7">
        <v>6</v>
      </c>
    </row>
    <row r="8" spans="1:20" x14ac:dyDescent="0.2">
      <c r="A8" t="s">
        <v>11</v>
      </c>
      <c r="B8">
        <v>45.51</v>
      </c>
      <c r="C8" s="4">
        <f t="shared" si="1"/>
        <v>45510000</v>
      </c>
      <c r="D8">
        <v>33.119999999999997</v>
      </c>
      <c r="E8" s="4">
        <f t="shared" si="2"/>
        <v>33119999.999999996</v>
      </c>
      <c r="F8">
        <v>12.77</v>
      </c>
      <c r="G8" s="4">
        <f t="shared" si="3"/>
        <v>12770000</v>
      </c>
      <c r="H8">
        <v>10.23</v>
      </c>
      <c r="I8" s="4">
        <f t="shared" si="6"/>
        <v>10230000</v>
      </c>
      <c r="J8" s="4">
        <f t="shared" si="4"/>
        <v>0</v>
      </c>
      <c r="K8">
        <v>101.63</v>
      </c>
      <c r="L8" s="4">
        <f t="shared" si="5"/>
        <v>101630000</v>
      </c>
      <c r="M8" s="2">
        <v>2006</v>
      </c>
      <c r="N8" s="2">
        <v>2017</v>
      </c>
      <c r="O8" s="3">
        <v>249.99</v>
      </c>
      <c r="P8" t="b">
        <v>0</v>
      </c>
      <c r="Q8">
        <v>1676</v>
      </c>
      <c r="R8">
        <v>2.7</v>
      </c>
      <c r="S8" t="s">
        <v>88</v>
      </c>
      <c r="T8">
        <v>7</v>
      </c>
    </row>
    <row r="9" spans="1:20" x14ac:dyDescent="0.2">
      <c r="A9" t="s">
        <v>12</v>
      </c>
      <c r="B9">
        <v>29.92</v>
      </c>
      <c r="C9" s="4">
        <f t="shared" si="1"/>
        <v>29920000</v>
      </c>
      <c r="D9">
        <v>30.87</v>
      </c>
      <c r="E9" s="4">
        <f t="shared" si="2"/>
        <v>30870000</v>
      </c>
      <c r="F9">
        <v>10.47</v>
      </c>
      <c r="G9" s="4">
        <f t="shared" si="3"/>
        <v>10470000</v>
      </c>
      <c r="H9">
        <v>16.14</v>
      </c>
      <c r="I9" s="4">
        <f t="shared" si="6"/>
        <v>16140000</v>
      </c>
      <c r="J9" s="4">
        <f t="shared" si="4"/>
        <v>0</v>
      </c>
      <c r="K9">
        <v>87.4</v>
      </c>
      <c r="L9" s="4">
        <f t="shared" si="5"/>
        <v>87400000</v>
      </c>
      <c r="M9" s="2">
        <v>2006</v>
      </c>
      <c r="N9" s="2">
        <v>2017</v>
      </c>
      <c r="O9" s="3">
        <v>599.99</v>
      </c>
      <c r="P9" t="b">
        <v>0</v>
      </c>
      <c r="Q9">
        <v>1905</v>
      </c>
      <c r="R9">
        <v>10</v>
      </c>
      <c r="S9" t="s">
        <v>86</v>
      </c>
      <c r="T9">
        <v>8</v>
      </c>
    </row>
    <row r="10" spans="1:20" x14ac:dyDescent="0.2">
      <c r="A10" t="s">
        <v>13</v>
      </c>
      <c r="B10">
        <v>47.09</v>
      </c>
      <c r="C10" s="4">
        <f t="shared" si="1"/>
        <v>47090000</v>
      </c>
      <c r="D10">
        <v>25.08</v>
      </c>
      <c r="E10" s="4">
        <f t="shared" si="2"/>
        <v>25080000</v>
      </c>
      <c r="F10">
        <v>1.66</v>
      </c>
      <c r="G10" s="4">
        <f t="shared" si="3"/>
        <v>1660000</v>
      </c>
      <c r="H10">
        <v>11.9</v>
      </c>
      <c r="I10" s="4">
        <f t="shared" si="6"/>
        <v>11900000</v>
      </c>
      <c r="J10" s="4">
        <f t="shared" si="4"/>
        <v>0</v>
      </c>
      <c r="K10">
        <v>85.73</v>
      </c>
      <c r="L10" s="4">
        <f t="shared" si="5"/>
        <v>85730000</v>
      </c>
      <c r="M10" s="2">
        <v>2005</v>
      </c>
      <c r="N10" s="2">
        <v>2016</v>
      </c>
      <c r="O10" s="3">
        <v>299</v>
      </c>
      <c r="P10" t="b">
        <v>0</v>
      </c>
      <c r="Q10">
        <v>1735</v>
      </c>
      <c r="R10">
        <v>23.7</v>
      </c>
      <c r="S10" t="s">
        <v>89</v>
      </c>
      <c r="T10">
        <v>9</v>
      </c>
    </row>
    <row r="11" spans="1:20" x14ac:dyDescent="0.2">
      <c r="A11" t="s">
        <v>14</v>
      </c>
      <c r="B11">
        <v>40.39</v>
      </c>
      <c r="C11" s="4">
        <f t="shared" si="1"/>
        <v>40390000</v>
      </c>
      <c r="D11">
        <v>21.31</v>
      </c>
      <c r="E11" s="4">
        <f t="shared" si="2"/>
        <v>21310000</v>
      </c>
      <c r="F11">
        <v>16.96</v>
      </c>
      <c r="G11" s="4">
        <f t="shared" si="3"/>
        <v>16960000</v>
      </c>
      <c r="H11">
        <v>2.85</v>
      </c>
      <c r="I11" s="4">
        <f t="shared" si="6"/>
        <v>2850000</v>
      </c>
      <c r="J11" s="4">
        <f t="shared" si="4"/>
        <v>0</v>
      </c>
      <c r="K11">
        <v>81.510000000000005</v>
      </c>
      <c r="L11" s="4">
        <f t="shared" si="5"/>
        <v>81510000</v>
      </c>
      <c r="M11" s="2">
        <v>2001</v>
      </c>
      <c r="N11" s="2">
        <v>2010</v>
      </c>
      <c r="O11" s="3">
        <v>99.99</v>
      </c>
      <c r="P11" t="b">
        <v>1</v>
      </c>
      <c r="Q11">
        <v>1658</v>
      </c>
      <c r="R11">
        <v>7.5</v>
      </c>
      <c r="S11" t="s">
        <v>88</v>
      </c>
      <c r="T11">
        <v>10</v>
      </c>
    </row>
    <row r="12" spans="1:20" x14ac:dyDescent="0.2">
      <c r="A12" t="s">
        <v>15</v>
      </c>
      <c r="B12">
        <v>21.41</v>
      </c>
      <c r="C12" s="4">
        <f t="shared" si="1"/>
        <v>21410000</v>
      </c>
      <c r="D12">
        <v>24.39</v>
      </c>
      <c r="E12" s="4">
        <f t="shared" si="2"/>
        <v>24390000</v>
      </c>
      <c r="F12">
        <v>20.010000000000002</v>
      </c>
      <c r="G12" s="4">
        <f t="shared" si="3"/>
        <v>20010000</v>
      </c>
      <c r="H12">
        <v>14.98</v>
      </c>
      <c r="I12" s="4">
        <f t="shared" si="6"/>
        <v>14980000</v>
      </c>
      <c r="J12" s="4">
        <f t="shared" si="4"/>
        <v>0</v>
      </c>
      <c r="K12">
        <v>80.790000000000006</v>
      </c>
      <c r="L12" s="4">
        <f t="shared" si="5"/>
        <v>80790000</v>
      </c>
      <c r="M12" s="2">
        <v>2004</v>
      </c>
      <c r="N12" s="2">
        <v>2014</v>
      </c>
      <c r="O12" s="3">
        <v>249.99</v>
      </c>
      <c r="P12" t="b">
        <v>1</v>
      </c>
      <c r="Q12">
        <v>1807</v>
      </c>
      <c r="R12">
        <v>7.5</v>
      </c>
      <c r="S12" t="s">
        <v>86</v>
      </c>
      <c r="T12">
        <v>11</v>
      </c>
    </row>
    <row r="13" spans="1:20" x14ac:dyDescent="0.2">
      <c r="A13" t="s">
        <v>16</v>
      </c>
      <c r="B13">
        <v>25.47</v>
      </c>
      <c r="C13" s="4">
        <f t="shared" si="1"/>
        <v>25470000</v>
      </c>
      <c r="D13">
        <v>20.45</v>
      </c>
      <c r="E13" s="4">
        <f t="shared" si="2"/>
        <v>20450000</v>
      </c>
      <c r="F13">
        <v>24.67</v>
      </c>
      <c r="G13" s="4">
        <f t="shared" si="3"/>
        <v>24670000</v>
      </c>
      <c r="H13">
        <v>5.35</v>
      </c>
      <c r="I13" s="4">
        <f t="shared" si="6"/>
        <v>5350000</v>
      </c>
      <c r="J13" s="4">
        <f t="shared" si="4"/>
        <v>0</v>
      </c>
      <c r="K13">
        <v>75.94</v>
      </c>
      <c r="L13" s="4">
        <f t="shared" si="5"/>
        <v>75940000</v>
      </c>
      <c r="M13" s="2">
        <v>2011</v>
      </c>
      <c r="N13" s="2">
        <v>2020</v>
      </c>
      <c r="O13" s="3">
        <v>249</v>
      </c>
      <c r="P13" t="b">
        <v>1</v>
      </c>
      <c r="Q13">
        <v>1193</v>
      </c>
      <c r="R13">
        <v>7.5</v>
      </c>
      <c r="S13" t="s">
        <v>88</v>
      </c>
      <c r="T13">
        <v>12</v>
      </c>
    </row>
    <row r="14" spans="1:20" x14ac:dyDescent="0.2">
      <c r="A14" t="s">
        <v>17</v>
      </c>
      <c r="B14">
        <v>33.49</v>
      </c>
      <c r="C14" s="4">
        <f t="shared" si="1"/>
        <v>33490000.000000004</v>
      </c>
      <c r="D14">
        <v>8.3000000000000007</v>
      </c>
      <c r="E14" s="4">
        <f t="shared" si="2"/>
        <v>8300000.0000000009</v>
      </c>
      <c r="F14">
        <v>19.350000000000001</v>
      </c>
      <c r="G14" s="4">
        <f t="shared" si="3"/>
        <v>19350000</v>
      </c>
      <c r="H14">
        <v>0.77</v>
      </c>
      <c r="I14" s="4">
        <f t="shared" si="6"/>
        <v>770000</v>
      </c>
      <c r="J14" s="4">
        <f t="shared" si="4"/>
        <v>0</v>
      </c>
      <c r="K14">
        <v>61.91</v>
      </c>
      <c r="L14" s="4">
        <f t="shared" si="5"/>
        <v>61910000</v>
      </c>
      <c r="M14" s="2">
        <v>1983</v>
      </c>
      <c r="N14" s="2">
        <v>1995</v>
      </c>
      <c r="O14" s="3">
        <v>179</v>
      </c>
      <c r="P14" t="b">
        <v>0</v>
      </c>
      <c r="Q14">
        <v>1107</v>
      </c>
      <c r="R14">
        <v>7.5</v>
      </c>
      <c r="S14" t="s">
        <v>88</v>
      </c>
      <c r="T14">
        <v>13</v>
      </c>
    </row>
    <row r="15" spans="1:20" x14ac:dyDescent="0.2">
      <c r="A15" t="s">
        <v>18</v>
      </c>
      <c r="B15">
        <v>32.97</v>
      </c>
      <c r="C15" s="4">
        <f t="shared" si="1"/>
        <v>32970000</v>
      </c>
      <c r="D15">
        <v>14.86</v>
      </c>
      <c r="E15" s="4">
        <f t="shared" si="2"/>
        <v>14860000</v>
      </c>
      <c r="F15">
        <v>0.12</v>
      </c>
      <c r="G15" s="4">
        <f t="shared" si="3"/>
        <v>120000</v>
      </c>
      <c r="H15">
        <v>10.02</v>
      </c>
      <c r="I15" s="4">
        <f t="shared" si="6"/>
        <v>10020000</v>
      </c>
      <c r="J15" s="4">
        <f t="shared" si="4"/>
        <v>0</v>
      </c>
      <c r="K15">
        <v>57.97</v>
      </c>
      <c r="L15" s="4">
        <f t="shared" si="5"/>
        <v>57970000</v>
      </c>
      <c r="M15" s="2">
        <v>2013</v>
      </c>
      <c r="N15" s="2">
        <v>2020</v>
      </c>
      <c r="O15" s="3">
        <v>499</v>
      </c>
      <c r="P15" t="b">
        <v>0</v>
      </c>
      <c r="Q15">
        <v>1904</v>
      </c>
      <c r="R15">
        <v>7.5</v>
      </c>
      <c r="S15" t="s">
        <v>89</v>
      </c>
      <c r="T15">
        <v>14</v>
      </c>
    </row>
    <row r="16" spans="1:20" x14ac:dyDescent="0.2">
      <c r="A16" t="s">
        <v>19</v>
      </c>
      <c r="B16">
        <v>22.88</v>
      </c>
      <c r="C16" s="4">
        <f t="shared" si="1"/>
        <v>22880000</v>
      </c>
      <c r="D16">
        <v>8.15</v>
      </c>
      <c r="E16" s="4">
        <f t="shared" si="2"/>
        <v>8150000</v>
      </c>
      <c r="F16">
        <v>17.170000000000002</v>
      </c>
      <c r="G16" s="4">
        <f t="shared" si="3"/>
        <v>17170000</v>
      </c>
      <c r="H16">
        <v>0.9</v>
      </c>
      <c r="I16" s="4">
        <f t="shared" si="6"/>
        <v>900000</v>
      </c>
      <c r="J16" s="4">
        <f t="shared" si="4"/>
        <v>0</v>
      </c>
      <c r="K16">
        <v>49.1</v>
      </c>
      <c r="L16" s="4">
        <f t="shared" si="5"/>
        <v>49100000</v>
      </c>
      <c r="M16" s="2">
        <v>1990</v>
      </c>
      <c r="N16" s="2">
        <v>2005</v>
      </c>
      <c r="O16" s="3">
        <v>199</v>
      </c>
      <c r="P16" t="b">
        <v>0</v>
      </c>
      <c r="Q16">
        <v>1211</v>
      </c>
      <c r="R16">
        <v>7.5</v>
      </c>
      <c r="S16" t="s">
        <v>88</v>
      </c>
      <c r="T16">
        <v>15</v>
      </c>
    </row>
    <row r="17" spans="1:20" x14ac:dyDescent="0.2">
      <c r="A17" t="s">
        <v>20</v>
      </c>
      <c r="B17">
        <v>16.75</v>
      </c>
      <c r="C17" s="4">
        <f t="shared" si="1"/>
        <v>16750000</v>
      </c>
      <c r="D17">
        <v>13.17</v>
      </c>
      <c r="E17" s="4">
        <f t="shared" si="2"/>
        <v>13170000</v>
      </c>
      <c r="F17">
        <v>4.2300000000000004</v>
      </c>
      <c r="G17" s="4">
        <f t="shared" si="3"/>
        <v>4230000</v>
      </c>
      <c r="H17">
        <v>8.07</v>
      </c>
      <c r="I17" s="4">
        <f t="shared" si="6"/>
        <v>8070000</v>
      </c>
      <c r="J17" s="4">
        <f t="shared" si="4"/>
        <v>10000</v>
      </c>
      <c r="K17">
        <v>42.23</v>
      </c>
      <c r="L17" s="4">
        <f t="shared" si="5"/>
        <v>42230000</v>
      </c>
      <c r="M17" s="2">
        <v>2020</v>
      </c>
      <c r="N17" s="2">
        <v>0</v>
      </c>
      <c r="O17" s="3">
        <v>499</v>
      </c>
      <c r="P17" t="b">
        <v>0</v>
      </c>
      <c r="Q17">
        <v>557</v>
      </c>
      <c r="R17">
        <v>7.5</v>
      </c>
      <c r="S17" t="s">
        <v>86</v>
      </c>
      <c r="T17">
        <v>16</v>
      </c>
    </row>
    <row r="18" spans="1:20" x14ac:dyDescent="0.2">
      <c r="A18" t="s">
        <v>21</v>
      </c>
      <c r="B18">
        <v>18.5</v>
      </c>
      <c r="C18" s="4">
        <f t="shared" si="1"/>
        <v>18500000</v>
      </c>
      <c r="D18">
        <v>8.39</v>
      </c>
      <c r="E18" s="4">
        <f t="shared" si="2"/>
        <v>8390000</v>
      </c>
      <c r="F18">
        <v>3.58</v>
      </c>
      <c r="G18" s="4">
        <f t="shared" si="3"/>
        <v>3580000</v>
      </c>
      <c r="H18">
        <v>3.59</v>
      </c>
      <c r="I18" s="4">
        <f t="shared" si="6"/>
        <v>3590000</v>
      </c>
      <c r="J18" s="4">
        <f t="shared" si="4"/>
        <v>0</v>
      </c>
      <c r="K18">
        <v>34.06</v>
      </c>
      <c r="L18" s="4">
        <f t="shared" si="5"/>
        <v>34060000</v>
      </c>
      <c r="M18" s="2">
        <v>1988</v>
      </c>
      <c r="N18" s="2">
        <v>1997</v>
      </c>
      <c r="O18" s="3">
        <v>189</v>
      </c>
      <c r="P18" t="b">
        <v>0</v>
      </c>
      <c r="Q18">
        <v>805</v>
      </c>
      <c r="R18">
        <v>7.5</v>
      </c>
      <c r="S18" t="s">
        <v>90</v>
      </c>
      <c r="T18">
        <v>17</v>
      </c>
    </row>
    <row r="19" spans="1:20" x14ac:dyDescent="0.2">
      <c r="A19" t="s">
        <v>22</v>
      </c>
      <c r="B19">
        <v>20.11</v>
      </c>
      <c r="C19" s="4">
        <f t="shared" si="1"/>
        <v>20110000</v>
      </c>
      <c r="D19">
        <v>6.35</v>
      </c>
      <c r="E19" s="4">
        <f t="shared" si="2"/>
        <v>6350000</v>
      </c>
      <c r="F19">
        <v>5.54</v>
      </c>
      <c r="G19" s="4">
        <f t="shared" si="3"/>
        <v>5540000</v>
      </c>
      <c r="H19">
        <v>0.93</v>
      </c>
      <c r="I19" s="4">
        <f t="shared" si="6"/>
        <v>930000</v>
      </c>
      <c r="J19" s="4">
        <f t="shared" si="4"/>
        <v>0</v>
      </c>
      <c r="K19">
        <v>32.93</v>
      </c>
      <c r="L19" s="4">
        <f t="shared" si="5"/>
        <v>32930000</v>
      </c>
      <c r="M19" s="2">
        <v>1996</v>
      </c>
      <c r="N19" s="2">
        <v>2002</v>
      </c>
      <c r="O19" s="3">
        <v>199</v>
      </c>
      <c r="P19" t="b">
        <v>0</v>
      </c>
      <c r="Q19">
        <v>393</v>
      </c>
      <c r="R19">
        <v>7.5</v>
      </c>
      <c r="S19" t="s">
        <v>88</v>
      </c>
      <c r="T19">
        <v>18</v>
      </c>
    </row>
    <row r="20" spans="1:20" x14ac:dyDescent="0.2">
      <c r="A20" t="s">
        <v>23</v>
      </c>
      <c r="B20">
        <v>23.54</v>
      </c>
      <c r="C20" s="4">
        <f t="shared" si="1"/>
        <v>23540000</v>
      </c>
      <c r="D20">
        <v>3.35</v>
      </c>
      <c r="E20" s="4">
        <f t="shared" si="2"/>
        <v>3350000</v>
      </c>
      <c r="F20">
        <v>2.36</v>
      </c>
      <c r="G20" s="4">
        <f t="shared" si="3"/>
        <v>2360000</v>
      </c>
      <c r="H20">
        <v>0.75</v>
      </c>
      <c r="I20" s="4">
        <f t="shared" si="6"/>
        <v>750000</v>
      </c>
      <c r="J20" s="4">
        <f t="shared" si="4"/>
        <v>0</v>
      </c>
      <c r="K20">
        <v>30</v>
      </c>
      <c r="L20" s="4">
        <f t="shared" si="5"/>
        <v>30000000</v>
      </c>
      <c r="M20" s="2">
        <v>1977</v>
      </c>
      <c r="N20" s="2">
        <v>1992</v>
      </c>
      <c r="O20" s="3">
        <v>189.95</v>
      </c>
      <c r="P20" t="b">
        <v>0</v>
      </c>
      <c r="Q20">
        <v>501</v>
      </c>
      <c r="R20">
        <v>7.5</v>
      </c>
      <c r="S20" t="s">
        <v>91</v>
      </c>
      <c r="T20">
        <v>19</v>
      </c>
    </row>
    <row r="21" spans="1:20" x14ac:dyDescent="0.2">
      <c r="A21" t="s">
        <v>24</v>
      </c>
      <c r="B21">
        <v>15.77</v>
      </c>
      <c r="C21" s="4">
        <f t="shared" si="1"/>
        <v>15770000</v>
      </c>
      <c r="D21">
        <v>7.17</v>
      </c>
      <c r="E21" s="4">
        <f t="shared" si="2"/>
        <v>7170000</v>
      </c>
      <c r="F21">
        <v>0.47</v>
      </c>
      <c r="G21" s="4">
        <f t="shared" si="3"/>
        <v>470000</v>
      </c>
      <c r="H21">
        <v>1.24</v>
      </c>
      <c r="I21" s="4">
        <f t="shared" si="6"/>
        <v>1240000</v>
      </c>
      <c r="J21" s="4">
        <f t="shared" si="4"/>
        <v>0</v>
      </c>
      <c r="K21">
        <v>24.65</v>
      </c>
      <c r="L21" s="4">
        <f t="shared" si="5"/>
        <v>24650000</v>
      </c>
      <c r="M21" s="2">
        <v>2001</v>
      </c>
      <c r="N21" s="2">
        <v>2006</v>
      </c>
      <c r="O21" s="3">
        <v>299</v>
      </c>
      <c r="P21" t="b">
        <v>0</v>
      </c>
      <c r="Q21">
        <v>983</v>
      </c>
      <c r="R21">
        <v>7.5</v>
      </c>
      <c r="S21" t="s">
        <v>89</v>
      </c>
      <c r="T21">
        <v>20</v>
      </c>
    </row>
    <row r="22" spans="1:20" x14ac:dyDescent="0.2">
      <c r="A22" t="s">
        <v>25</v>
      </c>
      <c r="B22">
        <v>12.47</v>
      </c>
      <c r="C22" s="4">
        <f t="shared" si="1"/>
        <v>12470000</v>
      </c>
      <c r="D22">
        <v>6.43</v>
      </c>
      <c r="E22" s="4">
        <f t="shared" si="2"/>
        <v>6430000</v>
      </c>
      <c r="F22">
        <v>0.49</v>
      </c>
      <c r="G22" s="4">
        <f t="shared" si="3"/>
        <v>490000</v>
      </c>
      <c r="H22">
        <v>3.84</v>
      </c>
      <c r="I22" s="4">
        <f t="shared" si="6"/>
        <v>3840000</v>
      </c>
      <c r="J22" s="4">
        <f t="shared" si="4"/>
        <v>0</v>
      </c>
      <c r="K22">
        <v>23.23</v>
      </c>
      <c r="L22" s="4">
        <f t="shared" si="5"/>
        <v>23230000</v>
      </c>
      <c r="M22" s="2">
        <v>2020</v>
      </c>
      <c r="N22" s="2">
        <v>0</v>
      </c>
      <c r="O22" s="3">
        <v>499</v>
      </c>
      <c r="P22" t="b">
        <v>0</v>
      </c>
      <c r="Q22">
        <v>536</v>
      </c>
      <c r="R22">
        <v>7.5</v>
      </c>
      <c r="S22" t="s">
        <v>89</v>
      </c>
      <c r="T22">
        <v>21</v>
      </c>
    </row>
    <row r="23" spans="1:20" x14ac:dyDescent="0.2">
      <c r="A23" t="s">
        <v>26</v>
      </c>
      <c r="B23">
        <v>12.55</v>
      </c>
      <c r="C23" s="4">
        <f t="shared" si="1"/>
        <v>12550000</v>
      </c>
      <c r="D23">
        <v>4.4400000000000004</v>
      </c>
      <c r="E23" s="4">
        <f t="shared" si="2"/>
        <v>4440000</v>
      </c>
      <c r="F23">
        <v>4.04</v>
      </c>
      <c r="G23" s="4">
        <f t="shared" si="3"/>
        <v>4040000</v>
      </c>
      <c r="H23">
        <v>0.71</v>
      </c>
      <c r="I23" s="4">
        <f t="shared" si="6"/>
        <v>710000</v>
      </c>
      <c r="J23" s="4">
        <f t="shared" si="4"/>
        <v>0</v>
      </c>
      <c r="K23">
        <v>21.74</v>
      </c>
      <c r="L23" s="4">
        <f t="shared" si="5"/>
        <v>21740000</v>
      </c>
      <c r="M23" s="2">
        <v>2001</v>
      </c>
      <c r="N23" s="2">
        <v>2007</v>
      </c>
      <c r="O23" s="3">
        <v>199</v>
      </c>
      <c r="P23" t="b">
        <v>0</v>
      </c>
      <c r="Q23">
        <v>663</v>
      </c>
      <c r="R23">
        <v>7.5</v>
      </c>
      <c r="S23" t="s">
        <v>88</v>
      </c>
      <c r="T23">
        <v>22</v>
      </c>
    </row>
    <row r="24" spans="1:20" x14ac:dyDescent="0.2">
      <c r="A24" t="s">
        <v>27</v>
      </c>
      <c r="B24">
        <v>2</v>
      </c>
      <c r="C24" s="4">
        <f t="shared" si="1"/>
        <v>2000000</v>
      </c>
      <c r="D24">
        <v>6.95</v>
      </c>
      <c r="E24" s="4">
        <f t="shared" si="2"/>
        <v>6950000</v>
      </c>
      <c r="F24">
        <v>2.52</v>
      </c>
      <c r="G24" s="4">
        <f t="shared" si="3"/>
        <v>2520000</v>
      </c>
      <c r="H24">
        <v>9.3699999999999992</v>
      </c>
      <c r="I24" s="4">
        <f t="shared" si="6"/>
        <v>9370000</v>
      </c>
      <c r="J24" s="4">
        <f t="shared" si="4"/>
        <v>0</v>
      </c>
      <c r="K24">
        <v>20.84</v>
      </c>
      <c r="L24" s="4">
        <f t="shared" si="5"/>
        <v>20840000</v>
      </c>
      <c r="M24" s="2">
        <v>1986</v>
      </c>
      <c r="N24" s="2">
        <v>1996</v>
      </c>
      <c r="O24" s="3">
        <v>200</v>
      </c>
      <c r="P24" t="b">
        <v>0</v>
      </c>
      <c r="Q24">
        <v>336</v>
      </c>
      <c r="R24">
        <v>7.5</v>
      </c>
      <c r="S24" t="s">
        <v>90</v>
      </c>
      <c r="T24">
        <v>23</v>
      </c>
    </row>
    <row r="25" spans="1:20" x14ac:dyDescent="0.2">
      <c r="A25" t="s">
        <v>28</v>
      </c>
      <c r="B25">
        <v>2.7</v>
      </c>
      <c r="C25" s="4">
        <f t="shared" si="1"/>
        <v>2700000</v>
      </c>
      <c r="D25">
        <v>3.94</v>
      </c>
      <c r="E25" s="4">
        <f t="shared" si="2"/>
        <v>3940000</v>
      </c>
      <c r="F25">
        <v>5.73</v>
      </c>
      <c r="G25" s="4">
        <f t="shared" si="3"/>
        <v>5730000</v>
      </c>
      <c r="H25">
        <v>3.44</v>
      </c>
      <c r="I25" s="4">
        <f t="shared" si="6"/>
        <v>3440000</v>
      </c>
      <c r="J25" s="4">
        <f t="shared" si="4"/>
        <v>10000</v>
      </c>
      <c r="K25">
        <v>15.82</v>
      </c>
      <c r="L25" s="4">
        <f t="shared" si="5"/>
        <v>15820000</v>
      </c>
      <c r="M25" s="2">
        <v>2011</v>
      </c>
      <c r="N25" s="2">
        <v>2019</v>
      </c>
      <c r="O25" s="3">
        <v>249.99</v>
      </c>
      <c r="P25" t="b">
        <v>1</v>
      </c>
      <c r="Q25">
        <v>1105</v>
      </c>
      <c r="R25">
        <v>7.5</v>
      </c>
      <c r="S25" t="s">
        <v>86</v>
      </c>
      <c r="T25">
        <v>24</v>
      </c>
    </row>
    <row r="26" spans="1:20" x14ac:dyDescent="0.2">
      <c r="A26" t="s">
        <v>29</v>
      </c>
      <c r="B26">
        <v>6.15</v>
      </c>
      <c r="C26" s="4">
        <f t="shared" si="1"/>
        <v>6150000</v>
      </c>
      <c r="D26">
        <v>3.27</v>
      </c>
      <c r="E26" s="4">
        <f t="shared" si="2"/>
        <v>3270000</v>
      </c>
      <c r="F26">
        <v>3.33</v>
      </c>
      <c r="G26" s="4">
        <f t="shared" si="3"/>
        <v>3330000</v>
      </c>
      <c r="H26">
        <v>0.82</v>
      </c>
      <c r="I26" s="4">
        <f t="shared" si="6"/>
        <v>820000</v>
      </c>
      <c r="J26" s="4">
        <f t="shared" si="4"/>
        <v>0</v>
      </c>
      <c r="K26">
        <v>13.57</v>
      </c>
      <c r="L26" s="4">
        <f t="shared" si="5"/>
        <v>13570000</v>
      </c>
      <c r="M26" s="2">
        <v>2012</v>
      </c>
      <c r="N26" s="2">
        <v>2017</v>
      </c>
      <c r="O26" s="3">
        <v>299</v>
      </c>
      <c r="P26" t="b">
        <v>0</v>
      </c>
      <c r="Q26">
        <v>554</v>
      </c>
      <c r="R26">
        <v>7.5</v>
      </c>
      <c r="S26" t="s">
        <v>88</v>
      </c>
      <c r="T26">
        <v>25</v>
      </c>
    </row>
    <row r="27" spans="1:20" x14ac:dyDescent="0.2">
      <c r="A27" t="s">
        <v>30</v>
      </c>
      <c r="B27">
        <v>5.4</v>
      </c>
      <c r="C27" s="4">
        <f t="shared" si="1"/>
        <v>5400000</v>
      </c>
      <c r="D27">
        <v>3.23</v>
      </c>
      <c r="E27" s="4">
        <f t="shared" si="2"/>
        <v>3230000</v>
      </c>
      <c r="F27">
        <v>1.78</v>
      </c>
      <c r="G27" s="4">
        <f t="shared" si="3"/>
        <v>1780000</v>
      </c>
      <c r="H27">
        <v>0.21</v>
      </c>
      <c r="I27" s="4">
        <f t="shared" si="6"/>
        <v>210000</v>
      </c>
      <c r="J27" s="4">
        <f t="shared" si="4"/>
        <v>0</v>
      </c>
      <c r="K27">
        <v>10.62</v>
      </c>
      <c r="L27" s="4">
        <f t="shared" si="5"/>
        <v>10620000</v>
      </c>
      <c r="M27" s="2">
        <v>1990</v>
      </c>
      <c r="N27" s="2">
        <v>2000</v>
      </c>
      <c r="O27" s="3">
        <v>149.99</v>
      </c>
      <c r="P27" t="b">
        <v>1</v>
      </c>
      <c r="Q27">
        <v>334</v>
      </c>
      <c r="R27">
        <v>7.5</v>
      </c>
      <c r="S27" t="s">
        <v>90</v>
      </c>
      <c r="T27">
        <v>26</v>
      </c>
    </row>
    <row r="28" spans="1:20" x14ac:dyDescent="0.2">
      <c r="A28" t="s">
        <v>31</v>
      </c>
      <c r="B28">
        <v>0.75</v>
      </c>
      <c r="C28" s="4">
        <f t="shared" si="1"/>
        <v>750000</v>
      </c>
      <c r="D28">
        <v>0</v>
      </c>
      <c r="E28" s="4">
        <f t="shared" si="2"/>
        <v>0</v>
      </c>
      <c r="F28">
        <v>7.76</v>
      </c>
      <c r="G28" s="4">
        <f t="shared" si="3"/>
        <v>7760000</v>
      </c>
      <c r="H28">
        <v>0</v>
      </c>
      <c r="I28" s="4">
        <f t="shared" si="6"/>
        <v>0</v>
      </c>
      <c r="J28" s="4">
        <f t="shared" si="4"/>
        <v>1490000</v>
      </c>
      <c r="K28">
        <v>10</v>
      </c>
      <c r="L28" s="4">
        <f t="shared" si="5"/>
        <v>10000000</v>
      </c>
      <c r="M28" s="2">
        <v>1987</v>
      </c>
      <c r="N28" s="2">
        <v>1994</v>
      </c>
      <c r="O28" s="3">
        <v>199</v>
      </c>
      <c r="P28" t="b">
        <v>0</v>
      </c>
      <c r="Q28">
        <v>686</v>
      </c>
      <c r="R28">
        <v>7.5</v>
      </c>
      <c r="S28" t="s">
        <v>92</v>
      </c>
      <c r="T28">
        <v>27</v>
      </c>
    </row>
    <row r="29" spans="1:20" x14ac:dyDescent="0.2">
      <c r="A29" t="s">
        <v>32</v>
      </c>
      <c r="B29">
        <v>1.83</v>
      </c>
      <c r="C29" s="4">
        <f t="shared" si="1"/>
        <v>1830000</v>
      </c>
      <c r="D29">
        <v>1.1000000000000001</v>
      </c>
      <c r="E29" s="4">
        <f t="shared" si="2"/>
        <v>1100000</v>
      </c>
      <c r="F29">
        <v>5.8</v>
      </c>
      <c r="G29" s="4">
        <f t="shared" si="3"/>
        <v>5800000</v>
      </c>
      <c r="H29">
        <v>0.53</v>
      </c>
      <c r="I29" s="4">
        <f t="shared" si="6"/>
        <v>530000</v>
      </c>
      <c r="J29" s="4">
        <f t="shared" si="4"/>
        <v>0</v>
      </c>
      <c r="K29">
        <v>9.26</v>
      </c>
      <c r="L29" s="4">
        <f t="shared" si="5"/>
        <v>9260000</v>
      </c>
      <c r="M29" s="2">
        <v>1994</v>
      </c>
      <c r="N29" s="2">
        <v>2000</v>
      </c>
      <c r="O29" s="3">
        <v>399</v>
      </c>
      <c r="P29" t="b">
        <v>0</v>
      </c>
      <c r="Q29">
        <v>739</v>
      </c>
      <c r="R29">
        <v>7.5</v>
      </c>
      <c r="S29" t="s">
        <v>90</v>
      </c>
      <c r="T29">
        <v>28</v>
      </c>
    </row>
    <row r="30" spans="1:20" x14ac:dyDescent="0.2">
      <c r="A30" t="s">
        <v>33</v>
      </c>
      <c r="B30">
        <v>3.9</v>
      </c>
      <c r="C30" s="4">
        <f t="shared" si="1"/>
        <v>3900000</v>
      </c>
      <c r="D30">
        <v>1.91</v>
      </c>
      <c r="E30" s="4">
        <f t="shared" si="2"/>
        <v>1910000</v>
      </c>
      <c r="F30">
        <v>2.25</v>
      </c>
      <c r="G30" s="4">
        <f t="shared" si="3"/>
        <v>2250000</v>
      </c>
      <c r="H30">
        <v>1.07</v>
      </c>
      <c r="I30" s="4">
        <f t="shared" si="6"/>
        <v>1070000</v>
      </c>
      <c r="J30" s="4">
        <f t="shared" si="4"/>
        <v>0</v>
      </c>
      <c r="K30">
        <v>9.1300000000000008</v>
      </c>
      <c r="L30" s="4">
        <f t="shared" si="5"/>
        <v>9130000</v>
      </c>
      <c r="M30" s="2">
        <v>1998</v>
      </c>
      <c r="N30" s="2">
        <v>2001</v>
      </c>
      <c r="O30" s="3">
        <v>199</v>
      </c>
      <c r="P30" t="b">
        <v>0</v>
      </c>
      <c r="Q30">
        <v>655</v>
      </c>
      <c r="R30">
        <v>7.5</v>
      </c>
      <c r="S30" t="s">
        <v>90</v>
      </c>
      <c r="T30">
        <v>29</v>
      </c>
    </row>
    <row r="31" spans="1:20" x14ac:dyDescent="0.2">
      <c r="A31" t="s">
        <v>34</v>
      </c>
      <c r="B31">
        <v>0</v>
      </c>
      <c r="C31" s="4">
        <f t="shared" si="1"/>
        <v>0</v>
      </c>
      <c r="D31">
        <v>0</v>
      </c>
      <c r="E31" s="4">
        <f t="shared" si="2"/>
        <v>0</v>
      </c>
      <c r="F31">
        <v>0</v>
      </c>
      <c r="G31" s="4">
        <f t="shared" si="3"/>
        <v>0</v>
      </c>
      <c r="H31">
        <v>0</v>
      </c>
      <c r="I31" s="4">
        <f t="shared" si="6"/>
        <v>0</v>
      </c>
      <c r="J31" s="4">
        <f t="shared" si="4"/>
        <v>4099999.9999999995</v>
      </c>
      <c r="K31">
        <v>4.0999999999999996</v>
      </c>
      <c r="L31" s="4">
        <f t="shared" si="5"/>
        <v>4099999.9999999995</v>
      </c>
      <c r="M31" s="2">
        <v>2005</v>
      </c>
      <c r="N31" s="2">
        <v>2011</v>
      </c>
      <c r="O31" s="3">
        <v>109.99</v>
      </c>
      <c r="P31" t="b">
        <v>1</v>
      </c>
      <c r="Q31">
        <v>233</v>
      </c>
      <c r="R31">
        <v>7.5</v>
      </c>
      <c r="S31" t="s">
        <v>90</v>
      </c>
      <c r="T31">
        <v>30</v>
      </c>
    </row>
    <row r="32" spans="1:20" x14ac:dyDescent="0.2">
      <c r="A32" t="s">
        <v>35</v>
      </c>
      <c r="B32">
        <v>3.77</v>
      </c>
      <c r="C32" s="4">
        <f t="shared" si="1"/>
        <v>3770000</v>
      </c>
      <c r="D32">
        <v>0</v>
      </c>
      <c r="E32" s="4">
        <f t="shared" si="2"/>
        <v>0</v>
      </c>
      <c r="F32">
        <v>0</v>
      </c>
      <c r="G32" s="4">
        <f t="shared" si="3"/>
        <v>0</v>
      </c>
      <c r="H32">
        <v>0</v>
      </c>
      <c r="I32" s="4">
        <f t="shared" si="6"/>
        <v>0</v>
      </c>
      <c r="J32" s="4">
        <f t="shared" si="4"/>
        <v>0</v>
      </c>
      <c r="K32">
        <v>3.77</v>
      </c>
      <c r="L32" s="4">
        <f t="shared" si="5"/>
        <v>3770000</v>
      </c>
      <c r="M32" s="2">
        <v>1986</v>
      </c>
      <c r="N32" s="2">
        <v>1992</v>
      </c>
      <c r="O32" s="3">
        <v>140</v>
      </c>
      <c r="P32" t="b">
        <v>0</v>
      </c>
      <c r="Q32">
        <v>59</v>
      </c>
      <c r="R32">
        <v>7.5</v>
      </c>
      <c r="S32" t="s">
        <v>91</v>
      </c>
      <c r="T32">
        <v>31</v>
      </c>
    </row>
    <row r="33" spans="1:20" x14ac:dyDescent="0.2">
      <c r="A33" t="s">
        <v>36</v>
      </c>
      <c r="B33">
        <v>0</v>
      </c>
      <c r="C33" s="4">
        <f t="shared" si="1"/>
        <v>0</v>
      </c>
      <c r="D33">
        <v>0</v>
      </c>
      <c r="E33" s="4">
        <f t="shared" si="2"/>
        <v>0</v>
      </c>
      <c r="F33">
        <v>3.5</v>
      </c>
      <c r="G33" s="4">
        <f t="shared" si="3"/>
        <v>3500000</v>
      </c>
      <c r="H33">
        <v>0</v>
      </c>
      <c r="I33" s="4">
        <f t="shared" si="6"/>
        <v>0</v>
      </c>
      <c r="J33" s="4">
        <f t="shared" si="4"/>
        <v>0</v>
      </c>
      <c r="K33">
        <v>3.5</v>
      </c>
      <c r="L33" s="4">
        <f t="shared" si="5"/>
        <v>3500000</v>
      </c>
      <c r="M33" s="2">
        <v>1999</v>
      </c>
      <c r="N33" s="2">
        <v>2003</v>
      </c>
      <c r="O33" s="3">
        <v>40.99</v>
      </c>
      <c r="P33" t="b">
        <v>1</v>
      </c>
      <c r="Q33">
        <v>199</v>
      </c>
      <c r="R33">
        <v>7.5</v>
      </c>
      <c r="S33" t="s">
        <v>93</v>
      </c>
      <c r="T33">
        <v>32</v>
      </c>
    </row>
    <row r="34" spans="1:20" x14ac:dyDescent="0.2">
      <c r="A34" t="s">
        <v>37</v>
      </c>
      <c r="B34">
        <v>0</v>
      </c>
      <c r="C34" s="4">
        <f t="shared" si="1"/>
        <v>0</v>
      </c>
      <c r="D34">
        <v>0</v>
      </c>
      <c r="E34" s="4">
        <f t="shared" si="2"/>
        <v>0</v>
      </c>
      <c r="F34">
        <v>0</v>
      </c>
      <c r="G34" s="4">
        <f t="shared" si="3"/>
        <v>0</v>
      </c>
      <c r="H34">
        <v>0</v>
      </c>
      <c r="I34" s="4">
        <f t="shared" si="6"/>
        <v>0</v>
      </c>
      <c r="J34" s="4">
        <f t="shared" si="4"/>
        <v>3400000</v>
      </c>
      <c r="K34">
        <v>3.4</v>
      </c>
      <c r="L34" s="4">
        <f t="shared" si="5"/>
        <v>3400000</v>
      </c>
      <c r="M34" s="2">
        <v>1993</v>
      </c>
      <c r="N34" s="2">
        <v>2005</v>
      </c>
      <c r="O34" s="3">
        <v>139</v>
      </c>
      <c r="P34" t="b">
        <v>1</v>
      </c>
      <c r="Q34">
        <v>233</v>
      </c>
      <c r="R34">
        <v>7.5</v>
      </c>
      <c r="S34" t="s">
        <v>90</v>
      </c>
      <c r="T34">
        <v>33</v>
      </c>
    </row>
    <row r="35" spans="1:20" ht="17" x14ac:dyDescent="0.2">
      <c r="A35" t="s">
        <v>38</v>
      </c>
      <c r="B35">
        <v>0</v>
      </c>
      <c r="C35" s="4">
        <f t="shared" si="1"/>
        <v>0</v>
      </c>
      <c r="D35">
        <v>0</v>
      </c>
      <c r="E35" s="4">
        <f t="shared" si="2"/>
        <v>0</v>
      </c>
      <c r="F35">
        <v>0</v>
      </c>
      <c r="G35" s="4">
        <f t="shared" si="3"/>
        <v>0</v>
      </c>
      <c r="H35">
        <v>0</v>
      </c>
      <c r="I35" s="4">
        <f t="shared" si="6"/>
        <v>0</v>
      </c>
      <c r="J35" s="4">
        <f t="shared" si="4"/>
        <v>3000000</v>
      </c>
      <c r="K35">
        <v>3</v>
      </c>
      <c r="L35" s="4">
        <f t="shared" si="5"/>
        <v>3000000</v>
      </c>
      <c r="M35" s="2">
        <v>1979</v>
      </c>
      <c r="N35" s="2">
        <v>1990</v>
      </c>
      <c r="O35" s="3">
        <v>275</v>
      </c>
      <c r="P35" t="b">
        <v>0</v>
      </c>
      <c r="Q35">
        <v>134</v>
      </c>
      <c r="R35">
        <v>7.5</v>
      </c>
      <c r="S35" s="1" t="s">
        <v>95</v>
      </c>
      <c r="T35">
        <v>34</v>
      </c>
    </row>
    <row r="36" spans="1:20" x14ac:dyDescent="0.2">
      <c r="A36" t="s">
        <v>39</v>
      </c>
      <c r="B36">
        <v>0</v>
      </c>
      <c r="C36" s="4">
        <f t="shared" si="1"/>
        <v>0</v>
      </c>
      <c r="D36">
        <v>0</v>
      </c>
      <c r="E36" s="4">
        <f t="shared" si="2"/>
        <v>0</v>
      </c>
      <c r="F36">
        <v>0</v>
      </c>
      <c r="G36" s="4">
        <f t="shared" si="3"/>
        <v>0</v>
      </c>
      <c r="H36">
        <v>0</v>
      </c>
      <c r="I36" s="4">
        <f t="shared" si="6"/>
        <v>0</v>
      </c>
      <c r="J36" s="4">
        <f t="shared" si="4"/>
        <v>3000000</v>
      </c>
      <c r="K36">
        <v>3</v>
      </c>
      <c r="L36" s="4">
        <f t="shared" si="5"/>
        <v>3000000</v>
      </c>
      <c r="M36" s="2">
        <v>2003</v>
      </c>
      <c r="N36" s="2">
        <v>2006</v>
      </c>
      <c r="O36" s="3">
        <v>299</v>
      </c>
      <c r="P36" t="b">
        <v>1</v>
      </c>
      <c r="Q36">
        <v>61</v>
      </c>
      <c r="R36">
        <v>7.5</v>
      </c>
      <c r="S36" t="s">
        <v>94</v>
      </c>
      <c r="T36">
        <v>35</v>
      </c>
    </row>
    <row r="37" spans="1:20" x14ac:dyDescent="0.2">
      <c r="A37" t="s">
        <v>40</v>
      </c>
      <c r="B37">
        <v>0</v>
      </c>
      <c r="C37" s="4">
        <f t="shared" si="1"/>
        <v>0</v>
      </c>
      <c r="D37">
        <v>0</v>
      </c>
      <c r="E37" s="4">
        <f t="shared" si="2"/>
        <v>0</v>
      </c>
      <c r="F37">
        <v>0.4</v>
      </c>
      <c r="G37" s="4">
        <f t="shared" si="3"/>
        <v>400000</v>
      </c>
      <c r="H37">
        <v>0</v>
      </c>
      <c r="I37" s="4">
        <f t="shared" si="6"/>
        <v>0</v>
      </c>
      <c r="J37" s="4">
        <f t="shared" si="4"/>
        <v>1840000</v>
      </c>
      <c r="K37">
        <v>2.2400000000000002</v>
      </c>
      <c r="L37" s="4">
        <f t="shared" si="5"/>
        <v>2240000</v>
      </c>
      <c r="M37" s="2">
        <v>1991</v>
      </c>
      <c r="N37" s="2">
        <v>1996</v>
      </c>
      <c r="O37" s="3">
        <v>299</v>
      </c>
      <c r="P37" t="b">
        <v>0</v>
      </c>
      <c r="Q37">
        <v>218</v>
      </c>
      <c r="R37">
        <v>7.5</v>
      </c>
      <c r="S37" t="s">
        <v>90</v>
      </c>
      <c r="T37">
        <v>36</v>
      </c>
    </row>
    <row r="38" spans="1:20" x14ac:dyDescent="0.2">
      <c r="A38" t="s">
        <v>41</v>
      </c>
      <c r="B38">
        <v>0</v>
      </c>
      <c r="C38" s="4">
        <f t="shared" si="1"/>
        <v>0</v>
      </c>
      <c r="D38">
        <v>0</v>
      </c>
      <c r="E38" s="4">
        <f t="shared" si="2"/>
        <v>0</v>
      </c>
      <c r="F38">
        <v>0</v>
      </c>
      <c r="G38" s="4">
        <f t="shared" si="3"/>
        <v>0</v>
      </c>
      <c r="H38">
        <v>0</v>
      </c>
      <c r="I38" s="4">
        <f t="shared" si="6"/>
        <v>0</v>
      </c>
      <c r="J38" s="4">
        <f t="shared" si="4"/>
        <v>2000000</v>
      </c>
      <c r="K38">
        <v>2</v>
      </c>
      <c r="L38" s="4">
        <f t="shared" si="5"/>
        <v>2000000</v>
      </c>
      <c r="M38" s="2">
        <v>1993</v>
      </c>
      <c r="N38" s="2">
        <v>1997</v>
      </c>
      <c r="O38" s="3">
        <v>699.99</v>
      </c>
      <c r="P38" t="b">
        <v>0</v>
      </c>
      <c r="Q38">
        <v>305</v>
      </c>
      <c r="R38">
        <v>7.5</v>
      </c>
      <c r="S38" t="s">
        <v>96</v>
      </c>
      <c r="T38">
        <v>37</v>
      </c>
    </row>
    <row r="39" spans="1:20" x14ac:dyDescent="0.2">
      <c r="A39" t="s">
        <v>42</v>
      </c>
      <c r="B39">
        <v>0</v>
      </c>
      <c r="C39" s="4">
        <f t="shared" si="1"/>
        <v>0</v>
      </c>
      <c r="D39">
        <v>0</v>
      </c>
      <c r="E39" s="4">
        <f t="shared" si="2"/>
        <v>0</v>
      </c>
      <c r="F39">
        <v>0</v>
      </c>
      <c r="G39" s="4">
        <f t="shared" si="3"/>
        <v>0</v>
      </c>
      <c r="H39">
        <v>0</v>
      </c>
      <c r="I39" s="4">
        <f t="shared" si="6"/>
        <v>0</v>
      </c>
      <c r="J39" s="4">
        <f t="shared" si="4"/>
        <v>2000000</v>
      </c>
      <c r="K39">
        <v>2</v>
      </c>
      <c r="L39" s="4">
        <f t="shared" si="5"/>
        <v>2000000</v>
      </c>
      <c r="M39" s="2">
        <v>1982</v>
      </c>
      <c r="N39" s="2">
        <v>1985</v>
      </c>
      <c r="O39" s="3">
        <v>175</v>
      </c>
      <c r="P39" t="b">
        <v>0</v>
      </c>
      <c r="Q39">
        <v>46</v>
      </c>
      <c r="R39">
        <v>7.5</v>
      </c>
      <c r="S39" t="s">
        <v>121</v>
      </c>
      <c r="T39">
        <v>38</v>
      </c>
    </row>
    <row r="40" spans="1:20" x14ac:dyDescent="0.2">
      <c r="A40" t="s">
        <v>43</v>
      </c>
      <c r="B40">
        <v>0</v>
      </c>
      <c r="C40" s="4">
        <f t="shared" si="1"/>
        <v>0</v>
      </c>
      <c r="D40">
        <v>0</v>
      </c>
      <c r="E40" s="4">
        <f t="shared" si="2"/>
        <v>0</v>
      </c>
      <c r="F40">
        <v>0.55000000000000004</v>
      </c>
      <c r="G40" s="4">
        <f t="shared" si="3"/>
        <v>550000</v>
      </c>
      <c r="H40">
        <v>0</v>
      </c>
      <c r="I40" s="4">
        <f t="shared" si="6"/>
        <v>0</v>
      </c>
      <c r="J40" s="4">
        <f t="shared" si="4"/>
        <v>1450000</v>
      </c>
      <c r="K40">
        <v>2</v>
      </c>
      <c r="L40" s="4">
        <f t="shared" si="5"/>
        <v>2000000</v>
      </c>
      <c r="M40" s="2">
        <v>1998</v>
      </c>
      <c r="N40" s="2">
        <v>1999</v>
      </c>
      <c r="O40" s="3">
        <v>69.95</v>
      </c>
      <c r="P40" t="b">
        <v>1</v>
      </c>
      <c r="Q40">
        <v>9</v>
      </c>
      <c r="R40">
        <v>7.5</v>
      </c>
      <c r="S40" t="s">
        <v>112</v>
      </c>
      <c r="T40">
        <v>39</v>
      </c>
    </row>
    <row r="41" spans="1:20" x14ac:dyDescent="0.2">
      <c r="A41" t="s">
        <v>44</v>
      </c>
      <c r="B41">
        <v>0</v>
      </c>
      <c r="C41" s="4">
        <f t="shared" si="1"/>
        <v>0</v>
      </c>
      <c r="D41">
        <v>0</v>
      </c>
      <c r="E41" s="4">
        <f t="shared" si="2"/>
        <v>0</v>
      </c>
      <c r="F41">
        <v>0</v>
      </c>
      <c r="G41" s="4">
        <f t="shared" si="3"/>
        <v>0</v>
      </c>
      <c r="H41">
        <v>0</v>
      </c>
      <c r="I41" s="4">
        <f t="shared" si="6"/>
        <v>0</v>
      </c>
      <c r="J41" s="4">
        <f t="shared" si="4"/>
        <v>2000000</v>
      </c>
      <c r="K41">
        <v>2</v>
      </c>
      <c r="L41" s="4">
        <f t="shared" si="5"/>
        <v>2000000</v>
      </c>
      <c r="M41" s="2">
        <v>1978</v>
      </c>
      <c r="N41" s="2">
        <v>1984</v>
      </c>
      <c r="O41" s="3">
        <v>179</v>
      </c>
      <c r="P41" t="b">
        <v>0</v>
      </c>
      <c r="Q41">
        <v>47</v>
      </c>
      <c r="R41">
        <v>7.5</v>
      </c>
      <c r="S41" t="s">
        <v>117</v>
      </c>
      <c r="T41">
        <v>40</v>
      </c>
    </row>
    <row r="42" spans="1:20" x14ac:dyDescent="0.2">
      <c r="A42" t="s">
        <v>123</v>
      </c>
      <c r="B42">
        <v>0</v>
      </c>
      <c r="C42" s="4">
        <f t="shared" si="1"/>
        <v>0</v>
      </c>
      <c r="D42">
        <v>0</v>
      </c>
      <c r="E42" s="4">
        <f t="shared" si="2"/>
        <v>0</v>
      </c>
      <c r="F42">
        <v>1.92</v>
      </c>
      <c r="G42" s="4">
        <f t="shared" si="3"/>
        <v>1920000</v>
      </c>
      <c r="H42">
        <v>0</v>
      </c>
      <c r="I42" s="4">
        <f t="shared" si="6"/>
        <v>0</v>
      </c>
      <c r="J42" s="4">
        <f t="shared" si="4"/>
        <v>0</v>
      </c>
      <c r="K42">
        <v>1.92</v>
      </c>
      <c r="L42" s="4">
        <f t="shared" si="5"/>
        <v>1920000</v>
      </c>
      <c r="M42" s="2">
        <v>1983</v>
      </c>
      <c r="N42" s="2">
        <v>1985</v>
      </c>
      <c r="O42" s="3">
        <v>61.95</v>
      </c>
      <c r="P42" t="b">
        <v>0</v>
      </c>
      <c r="Q42">
        <v>105</v>
      </c>
      <c r="R42">
        <v>7.5</v>
      </c>
      <c r="S42" t="s">
        <v>90</v>
      </c>
      <c r="T42">
        <v>41</v>
      </c>
    </row>
    <row r="43" spans="1:20" x14ac:dyDescent="0.2">
      <c r="A43" t="s">
        <v>45</v>
      </c>
      <c r="B43">
        <v>0</v>
      </c>
      <c r="C43" s="4">
        <f t="shared" si="1"/>
        <v>0</v>
      </c>
      <c r="D43">
        <v>0</v>
      </c>
      <c r="E43" s="4">
        <f t="shared" si="2"/>
        <v>0</v>
      </c>
      <c r="F43">
        <v>0</v>
      </c>
      <c r="G43" s="4">
        <f t="shared" si="3"/>
        <v>0</v>
      </c>
      <c r="H43">
        <v>0</v>
      </c>
      <c r="I43" s="4">
        <f t="shared" si="6"/>
        <v>0</v>
      </c>
      <c r="J43" s="4">
        <f t="shared" si="4"/>
        <v>1500000</v>
      </c>
      <c r="K43">
        <v>1.5</v>
      </c>
      <c r="L43" s="4">
        <f t="shared" si="5"/>
        <v>1500000</v>
      </c>
      <c r="M43" s="2">
        <v>1990</v>
      </c>
      <c r="N43" s="2">
        <v>1994</v>
      </c>
      <c r="O43" s="3">
        <v>249.99</v>
      </c>
      <c r="P43" t="b">
        <v>0</v>
      </c>
      <c r="Q43">
        <v>277</v>
      </c>
      <c r="R43">
        <v>7.5</v>
      </c>
      <c r="S43" t="s">
        <v>92</v>
      </c>
      <c r="T43">
        <v>42</v>
      </c>
    </row>
    <row r="44" spans="1:20" x14ac:dyDescent="0.2">
      <c r="A44" t="s">
        <v>46</v>
      </c>
      <c r="B44">
        <v>0</v>
      </c>
      <c r="C44" s="4">
        <f t="shared" si="1"/>
        <v>0</v>
      </c>
      <c r="D44">
        <v>0</v>
      </c>
      <c r="E44" s="4">
        <f t="shared" si="2"/>
        <v>0</v>
      </c>
      <c r="F44">
        <v>1</v>
      </c>
      <c r="G44" s="4">
        <f t="shared" si="3"/>
        <v>1000000</v>
      </c>
      <c r="H44">
        <v>0</v>
      </c>
      <c r="I44" s="4">
        <f t="shared" si="6"/>
        <v>0</v>
      </c>
      <c r="J44" s="4">
        <f t="shared" si="4"/>
        <v>60000</v>
      </c>
      <c r="K44">
        <v>1.06</v>
      </c>
      <c r="L44" s="4">
        <f t="shared" si="5"/>
        <v>1060000</v>
      </c>
      <c r="M44" s="2">
        <v>1990</v>
      </c>
      <c r="N44" s="2">
        <v>1997</v>
      </c>
      <c r="O44" s="3">
        <v>649</v>
      </c>
      <c r="P44" t="b">
        <v>0</v>
      </c>
      <c r="Q44">
        <v>172</v>
      </c>
      <c r="R44">
        <v>7.5</v>
      </c>
      <c r="S44" t="s">
        <v>112</v>
      </c>
      <c r="T44">
        <v>43</v>
      </c>
    </row>
    <row r="45" spans="1:20" x14ac:dyDescent="0.2">
      <c r="A45" t="s">
        <v>47</v>
      </c>
      <c r="B45">
        <v>0</v>
      </c>
      <c r="C45" s="4">
        <f t="shared" si="1"/>
        <v>0</v>
      </c>
      <c r="D45">
        <v>0</v>
      </c>
      <c r="E45" s="4">
        <f t="shared" si="2"/>
        <v>0</v>
      </c>
      <c r="F45">
        <v>0</v>
      </c>
      <c r="G45" s="4">
        <f t="shared" si="3"/>
        <v>0</v>
      </c>
      <c r="H45">
        <v>0</v>
      </c>
      <c r="I45" s="4">
        <f t="shared" si="6"/>
        <v>0</v>
      </c>
      <c r="J45" s="4">
        <f t="shared" si="4"/>
        <v>1000000</v>
      </c>
      <c r="K45">
        <v>1</v>
      </c>
      <c r="L45" s="4">
        <f t="shared" si="5"/>
        <v>1000000</v>
      </c>
      <c r="M45" s="2">
        <v>1989</v>
      </c>
      <c r="N45" s="2">
        <v>1995</v>
      </c>
      <c r="O45" s="3">
        <v>179.99</v>
      </c>
      <c r="P45" t="b">
        <v>1</v>
      </c>
      <c r="Q45">
        <v>89</v>
      </c>
      <c r="R45">
        <v>7.5</v>
      </c>
      <c r="S45" t="s">
        <v>91</v>
      </c>
      <c r="T45">
        <v>44</v>
      </c>
    </row>
    <row r="46" spans="1:20" x14ac:dyDescent="0.2">
      <c r="A46" t="s">
        <v>48</v>
      </c>
      <c r="B46">
        <v>1</v>
      </c>
      <c r="C46" s="4">
        <f t="shared" si="1"/>
        <v>1000000</v>
      </c>
      <c r="D46">
        <v>0</v>
      </c>
      <c r="E46" s="4">
        <f t="shared" si="2"/>
        <v>0</v>
      </c>
      <c r="F46">
        <v>0</v>
      </c>
      <c r="G46" s="4">
        <f t="shared" si="3"/>
        <v>0</v>
      </c>
      <c r="H46">
        <v>0</v>
      </c>
      <c r="I46" s="4">
        <f t="shared" si="6"/>
        <v>0</v>
      </c>
      <c r="J46" s="4">
        <f t="shared" si="4"/>
        <v>0</v>
      </c>
      <c r="K46">
        <v>1</v>
      </c>
      <c r="L46" s="4">
        <f t="shared" si="5"/>
        <v>1000000</v>
      </c>
      <c r="M46" s="2">
        <v>1982</v>
      </c>
      <c r="N46" s="2">
        <v>1984</v>
      </c>
      <c r="O46" s="3">
        <v>299</v>
      </c>
      <c r="P46" t="b">
        <v>0</v>
      </c>
      <c r="Q46">
        <v>73</v>
      </c>
      <c r="R46">
        <v>7.5</v>
      </c>
      <c r="S46" t="s">
        <v>91</v>
      </c>
      <c r="T46">
        <v>45</v>
      </c>
    </row>
    <row r="47" spans="1:20" x14ac:dyDescent="0.2">
      <c r="A47" t="s">
        <v>49</v>
      </c>
      <c r="B47">
        <v>0.4</v>
      </c>
      <c r="C47" s="4">
        <f t="shared" si="1"/>
        <v>400000</v>
      </c>
      <c r="D47">
        <v>0</v>
      </c>
      <c r="E47" s="4">
        <f t="shared" si="2"/>
        <v>0</v>
      </c>
      <c r="F47">
        <v>0</v>
      </c>
      <c r="G47" s="4">
        <f t="shared" si="3"/>
        <v>0</v>
      </c>
      <c r="H47">
        <v>0</v>
      </c>
      <c r="I47" s="4">
        <f t="shared" si="6"/>
        <v>0</v>
      </c>
      <c r="J47" s="4">
        <f t="shared" si="4"/>
        <v>600000</v>
      </c>
      <c r="K47">
        <v>1</v>
      </c>
      <c r="L47" s="4">
        <f t="shared" si="5"/>
        <v>1000000</v>
      </c>
      <c r="M47" s="2">
        <v>1990</v>
      </c>
      <c r="N47" s="2">
        <v>1998</v>
      </c>
      <c r="O47" s="3">
        <v>1000</v>
      </c>
      <c r="P47" t="b">
        <v>0</v>
      </c>
      <c r="Q47">
        <v>208</v>
      </c>
      <c r="R47">
        <v>7.5</v>
      </c>
      <c r="S47" t="s">
        <v>120</v>
      </c>
      <c r="T47">
        <v>46</v>
      </c>
    </row>
    <row r="48" spans="1:20" x14ac:dyDescent="0.2">
      <c r="A48" t="s">
        <v>50</v>
      </c>
      <c r="B48">
        <v>1</v>
      </c>
      <c r="C48" s="4">
        <f t="shared" si="1"/>
        <v>1000000</v>
      </c>
      <c r="D48">
        <v>0</v>
      </c>
      <c r="E48" s="4">
        <f t="shared" si="2"/>
        <v>0</v>
      </c>
      <c r="F48">
        <v>0</v>
      </c>
      <c r="G48" s="4">
        <f t="shared" si="3"/>
        <v>0</v>
      </c>
      <c r="H48">
        <v>0</v>
      </c>
      <c r="I48" s="4">
        <f t="shared" si="6"/>
        <v>0</v>
      </c>
      <c r="J48" s="4">
        <f t="shared" si="4"/>
        <v>0</v>
      </c>
      <c r="K48">
        <v>1</v>
      </c>
      <c r="L48" s="4">
        <f t="shared" si="5"/>
        <v>1000000</v>
      </c>
      <c r="M48" s="2">
        <v>1976</v>
      </c>
      <c r="N48" s="2">
        <v>1978</v>
      </c>
      <c r="O48" s="3">
        <v>99.99</v>
      </c>
      <c r="P48" t="b">
        <v>0</v>
      </c>
      <c r="Q48">
        <v>6</v>
      </c>
      <c r="R48">
        <v>7.5</v>
      </c>
      <c r="S48" t="s">
        <v>121</v>
      </c>
      <c r="T48">
        <v>47</v>
      </c>
    </row>
    <row r="49" spans="1:20" x14ac:dyDescent="0.2">
      <c r="A49" t="s">
        <v>51</v>
      </c>
      <c r="B49">
        <v>0</v>
      </c>
      <c r="C49" s="4">
        <f t="shared" si="1"/>
        <v>0</v>
      </c>
      <c r="D49">
        <v>0</v>
      </c>
      <c r="E49" s="4">
        <f t="shared" si="2"/>
        <v>0</v>
      </c>
      <c r="F49">
        <v>0</v>
      </c>
      <c r="G49" s="4">
        <f t="shared" si="3"/>
        <v>0</v>
      </c>
      <c r="H49">
        <v>1</v>
      </c>
      <c r="I49" s="4">
        <f t="shared" si="6"/>
        <v>1000000</v>
      </c>
      <c r="J49" s="4">
        <f t="shared" si="4"/>
        <v>0</v>
      </c>
      <c r="K49">
        <v>1</v>
      </c>
      <c r="L49" s="4">
        <f t="shared" si="5"/>
        <v>1000000</v>
      </c>
      <c r="M49" s="2">
        <v>2009</v>
      </c>
      <c r="N49" s="2">
        <v>2012</v>
      </c>
      <c r="O49" s="3">
        <v>100</v>
      </c>
      <c r="P49" t="b">
        <v>1</v>
      </c>
      <c r="Q49">
        <v>54</v>
      </c>
      <c r="R49">
        <v>7.5</v>
      </c>
      <c r="S49" t="s">
        <v>122</v>
      </c>
      <c r="T49">
        <v>48</v>
      </c>
    </row>
    <row r="50" spans="1:20" x14ac:dyDescent="0.2">
      <c r="A50" t="s">
        <v>52</v>
      </c>
      <c r="B50">
        <v>1</v>
      </c>
      <c r="C50" s="4">
        <f t="shared" si="1"/>
        <v>1000000</v>
      </c>
      <c r="D50">
        <v>0</v>
      </c>
      <c r="E50" s="4">
        <f t="shared" si="2"/>
        <v>0</v>
      </c>
      <c r="F50">
        <v>0</v>
      </c>
      <c r="G50" s="4">
        <f t="shared" si="3"/>
        <v>0</v>
      </c>
      <c r="H50">
        <v>0</v>
      </c>
      <c r="I50" s="4">
        <f t="shared" si="6"/>
        <v>0</v>
      </c>
      <c r="J50" s="4">
        <f t="shared" si="4"/>
        <v>0</v>
      </c>
      <c r="K50">
        <v>1</v>
      </c>
      <c r="L50" s="4">
        <f t="shared" si="5"/>
        <v>1000000</v>
      </c>
      <c r="M50" s="2">
        <v>1995</v>
      </c>
      <c r="N50" s="2">
        <v>1999</v>
      </c>
      <c r="O50" s="3">
        <v>179</v>
      </c>
      <c r="P50" t="b">
        <v>1</v>
      </c>
      <c r="Q50">
        <v>805</v>
      </c>
      <c r="R50">
        <v>7.5</v>
      </c>
      <c r="S50" t="s">
        <v>90</v>
      </c>
      <c r="T50">
        <v>49</v>
      </c>
    </row>
    <row r="51" spans="1:20" x14ac:dyDescent="0.2">
      <c r="A51" t="s">
        <v>53</v>
      </c>
      <c r="B51">
        <v>0</v>
      </c>
      <c r="C51" s="4">
        <f t="shared" si="1"/>
        <v>0</v>
      </c>
      <c r="D51">
        <v>0</v>
      </c>
      <c r="E51" s="4">
        <f t="shared" si="2"/>
        <v>0</v>
      </c>
      <c r="F51">
        <v>0</v>
      </c>
      <c r="G51" s="4">
        <f t="shared" si="3"/>
        <v>0</v>
      </c>
      <c r="H51">
        <v>0</v>
      </c>
      <c r="I51" s="4">
        <f t="shared" si="6"/>
        <v>0</v>
      </c>
      <c r="J51" s="4">
        <f t="shared" si="4"/>
        <v>800000</v>
      </c>
      <c r="K51">
        <v>0.8</v>
      </c>
      <c r="L51" s="4">
        <f t="shared" si="5"/>
        <v>800000</v>
      </c>
      <c r="M51" s="2">
        <v>1994</v>
      </c>
      <c r="N51" s="2">
        <v>1996</v>
      </c>
      <c r="O51" s="3">
        <v>159.99</v>
      </c>
      <c r="P51" t="b">
        <v>0</v>
      </c>
      <c r="Q51">
        <v>40</v>
      </c>
      <c r="R51">
        <v>7.5</v>
      </c>
      <c r="S51" t="s">
        <v>90</v>
      </c>
      <c r="T51">
        <v>50</v>
      </c>
    </row>
    <row r="52" spans="1:20" x14ac:dyDescent="0.2">
      <c r="A52" t="s">
        <v>54</v>
      </c>
      <c r="B52">
        <v>0</v>
      </c>
      <c r="C52" s="4">
        <f t="shared" si="1"/>
        <v>0</v>
      </c>
      <c r="D52">
        <v>0</v>
      </c>
      <c r="E52" s="4">
        <f t="shared" si="2"/>
        <v>0</v>
      </c>
      <c r="F52">
        <v>0.14000000000000001</v>
      </c>
      <c r="G52" s="4">
        <f t="shared" si="3"/>
        <v>140000</v>
      </c>
      <c r="H52">
        <v>0</v>
      </c>
      <c r="I52" s="4">
        <f t="shared" si="6"/>
        <v>0</v>
      </c>
      <c r="J52" s="4">
        <f t="shared" si="4"/>
        <v>630000</v>
      </c>
      <c r="K52">
        <v>0.77</v>
      </c>
      <c r="L52" s="4">
        <f t="shared" si="5"/>
        <v>770000</v>
      </c>
      <c r="M52" s="2">
        <v>1995</v>
      </c>
      <c r="N52" s="2">
        <v>1996</v>
      </c>
      <c r="O52" s="3">
        <v>179</v>
      </c>
      <c r="P52" t="b">
        <v>0</v>
      </c>
      <c r="Q52">
        <v>22</v>
      </c>
      <c r="R52">
        <v>7.5</v>
      </c>
      <c r="S52" t="s">
        <v>88</v>
      </c>
      <c r="T52">
        <v>51</v>
      </c>
    </row>
    <row r="53" spans="1:20" x14ac:dyDescent="0.2">
      <c r="A53" t="s">
        <v>55</v>
      </c>
      <c r="B53">
        <v>0</v>
      </c>
      <c r="C53" s="4">
        <f t="shared" si="1"/>
        <v>0</v>
      </c>
      <c r="D53">
        <v>0</v>
      </c>
      <c r="E53" s="4">
        <f t="shared" si="2"/>
        <v>0</v>
      </c>
      <c r="F53">
        <v>0</v>
      </c>
      <c r="G53" s="4">
        <f t="shared" si="3"/>
        <v>0</v>
      </c>
      <c r="H53">
        <v>0</v>
      </c>
      <c r="I53" s="4">
        <f t="shared" si="6"/>
        <v>0</v>
      </c>
      <c r="J53" s="4">
        <f t="shared" si="4"/>
        <v>570000</v>
      </c>
      <c r="K53">
        <v>0.56999999999999995</v>
      </c>
      <c r="L53" s="4">
        <f t="shared" si="5"/>
        <v>570000</v>
      </c>
      <c r="M53" s="2">
        <v>1994</v>
      </c>
      <c r="N53" s="2">
        <v>1997</v>
      </c>
      <c r="O53" s="3">
        <v>399</v>
      </c>
      <c r="P53" t="b">
        <v>0</v>
      </c>
      <c r="Q53">
        <v>93</v>
      </c>
      <c r="R53">
        <v>7.5</v>
      </c>
      <c r="S53" t="s">
        <v>112</v>
      </c>
      <c r="T53">
        <v>52</v>
      </c>
    </row>
    <row r="54" spans="1:20" x14ac:dyDescent="0.2">
      <c r="A54" t="s">
        <v>56</v>
      </c>
      <c r="B54">
        <v>0</v>
      </c>
      <c r="C54" s="4">
        <f t="shared" si="1"/>
        <v>0</v>
      </c>
      <c r="D54">
        <v>0</v>
      </c>
      <c r="E54" s="4">
        <f t="shared" si="2"/>
        <v>0</v>
      </c>
      <c r="F54">
        <v>0</v>
      </c>
      <c r="G54" s="4">
        <f t="shared" si="3"/>
        <v>0</v>
      </c>
      <c r="H54">
        <v>0</v>
      </c>
      <c r="I54" s="4">
        <f t="shared" si="6"/>
        <v>0</v>
      </c>
      <c r="J54" s="4">
        <f t="shared" si="4"/>
        <v>500000</v>
      </c>
      <c r="K54">
        <v>0.5</v>
      </c>
      <c r="L54" s="4">
        <f t="shared" si="5"/>
        <v>500000</v>
      </c>
      <c r="M54" s="2">
        <v>2000</v>
      </c>
      <c r="N54" s="2">
        <v>2003</v>
      </c>
      <c r="O54" s="3">
        <v>60</v>
      </c>
      <c r="P54" t="b">
        <v>1</v>
      </c>
      <c r="Q54">
        <v>430</v>
      </c>
      <c r="R54">
        <v>7.5</v>
      </c>
      <c r="S54" t="s">
        <v>119</v>
      </c>
      <c r="T54">
        <v>53</v>
      </c>
    </row>
    <row r="55" spans="1:20" x14ac:dyDescent="0.2">
      <c r="A55" t="s">
        <v>57</v>
      </c>
      <c r="B55">
        <v>0</v>
      </c>
      <c r="C55" s="4">
        <f t="shared" si="1"/>
        <v>0</v>
      </c>
      <c r="D55">
        <v>0</v>
      </c>
      <c r="E55" s="4">
        <f t="shared" si="2"/>
        <v>0</v>
      </c>
      <c r="F55">
        <v>0.4</v>
      </c>
      <c r="G55" s="4">
        <f t="shared" si="3"/>
        <v>400000</v>
      </c>
      <c r="H55">
        <v>0</v>
      </c>
      <c r="I55" s="4">
        <f t="shared" si="6"/>
        <v>0</v>
      </c>
      <c r="J55" s="4">
        <f t="shared" si="4"/>
        <v>0</v>
      </c>
      <c r="K55">
        <v>0.4</v>
      </c>
      <c r="L55" s="4">
        <f t="shared" si="5"/>
        <v>400000</v>
      </c>
      <c r="M55" s="2">
        <v>1994</v>
      </c>
      <c r="N55" s="2">
        <v>1998</v>
      </c>
      <c r="O55" s="3">
        <v>499</v>
      </c>
      <c r="P55" t="b">
        <v>0</v>
      </c>
      <c r="Q55">
        <v>67</v>
      </c>
      <c r="R55">
        <v>7.5</v>
      </c>
      <c r="S55" t="s">
        <v>92</v>
      </c>
      <c r="T55">
        <v>54</v>
      </c>
    </row>
    <row r="56" spans="1:20" x14ac:dyDescent="0.2">
      <c r="A56" t="s">
        <v>58</v>
      </c>
      <c r="B56">
        <v>0</v>
      </c>
      <c r="C56" s="4">
        <f t="shared" si="1"/>
        <v>0</v>
      </c>
      <c r="D56">
        <v>0</v>
      </c>
      <c r="E56" s="4">
        <f t="shared" si="2"/>
        <v>0</v>
      </c>
      <c r="F56">
        <v>0.4</v>
      </c>
      <c r="G56" s="4">
        <f t="shared" si="3"/>
        <v>400000</v>
      </c>
      <c r="H56">
        <v>0</v>
      </c>
      <c r="I56" s="4">
        <f t="shared" si="6"/>
        <v>0</v>
      </c>
      <c r="J56" s="4">
        <f t="shared" si="4"/>
        <v>0</v>
      </c>
      <c r="K56">
        <v>0.4</v>
      </c>
      <c r="L56" s="4">
        <f t="shared" si="5"/>
        <v>400000</v>
      </c>
      <c r="M56" s="2">
        <v>1981</v>
      </c>
      <c r="N56" s="2">
        <v>1984</v>
      </c>
      <c r="O56" s="3">
        <v>135</v>
      </c>
      <c r="P56" t="b">
        <v>0</v>
      </c>
      <c r="Q56">
        <v>11</v>
      </c>
      <c r="R56">
        <v>7.5</v>
      </c>
      <c r="S56" t="s">
        <v>115</v>
      </c>
      <c r="T56">
        <v>55</v>
      </c>
    </row>
    <row r="57" spans="1:20" x14ac:dyDescent="0.2">
      <c r="A57" t="s">
        <v>59</v>
      </c>
      <c r="B57">
        <v>0</v>
      </c>
      <c r="C57" s="4">
        <f t="shared" si="1"/>
        <v>0</v>
      </c>
      <c r="D57">
        <v>0</v>
      </c>
      <c r="E57" s="4">
        <f t="shared" si="2"/>
        <v>0</v>
      </c>
      <c r="F57">
        <v>0</v>
      </c>
      <c r="G57" s="4">
        <f t="shared" si="3"/>
        <v>0</v>
      </c>
      <c r="H57">
        <v>0</v>
      </c>
      <c r="I57" s="4">
        <f t="shared" si="6"/>
        <v>0</v>
      </c>
      <c r="J57" s="4">
        <f t="shared" si="4"/>
        <v>350000</v>
      </c>
      <c r="K57">
        <v>0.35</v>
      </c>
      <c r="L57" s="4">
        <f t="shared" si="5"/>
        <v>350000</v>
      </c>
      <c r="M57" s="2">
        <v>1976</v>
      </c>
      <c r="N57" s="2">
        <v>1983</v>
      </c>
      <c r="O57" s="3">
        <v>169.95</v>
      </c>
      <c r="P57" t="b">
        <v>0</v>
      </c>
      <c r="Q57">
        <v>35</v>
      </c>
      <c r="R57">
        <v>7.5</v>
      </c>
      <c r="S57" t="s">
        <v>118</v>
      </c>
      <c r="T57">
        <v>56</v>
      </c>
    </row>
    <row r="58" spans="1:20" x14ac:dyDescent="0.2">
      <c r="A58" t="s">
        <v>60</v>
      </c>
      <c r="B58">
        <v>0</v>
      </c>
      <c r="C58" s="4">
        <f t="shared" si="1"/>
        <v>0</v>
      </c>
      <c r="D58">
        <v>0</v>
      </c>
      <c r="E58" s="4">
        <f t="shared" si="2"/>
        <v>0</v>
      </c>
      <c r="F58">
        <v>0</v>
      </c>
      <c r="G58" s="4">
        <f t="shared" si="3"/>
        <v>0</v>
      </c>
      <c r="H58">
        <v>0</v>
      </c>
      <c r="I58" s="4">
        <f t="shared" si="6"/>
        <v>0</v>
      </c>
      <c r="J58" s="4">
        <f t="shared" si="4"/>
        <v>350000</v>
      </c>
      <c r="K58">
        <v>0.35</v>
      </c>
      <c r="L58" s="4">
        <f t="shared" si="5"/>
        <v>350000</v>
      </c>
      <c r="M58" s="2">
        <v>1972</v>
      </c>
      <c r="N58" s="2">
        <v>1975</v>
      </c>
      <c r="O58" s="3">
        <v>99.95</v>
      </c>
      <c r="P58" t="b">
        <v>0</v>
      </c>
      <c r="Q58">
        <v>28</v>
      </c>
      <c r="R58">
        <v>7.5</v>
      </c>
      <c r="S58" t="s">
        <v>117</v>
      </c>
      <c r="T58">
        <v>57</v>
      </c>
    </row>
    <row r="59" spans="1:20" x14ac:dyDescent="0.2">
      <c r="A59" t="s">
        <v>61</v>
      </c>
      <c r="B59">
        <v>0</v>
      </c>
      <c r="C59" s="4">
        <f t="shared" si="1"/>
        <v>0</v>
      </c>
      <c r="D59">
        <v>0</v>
      </c>
      <c r="E59" s="4">
        <f t="shared" si="2"/>
        <v>0</v>
      </c>
      <c r="F59">
        <v>0</v>
      </c>
      <c r="G59" s="4">
        <f t="shared" si="3"/>
        <v>0</v>
      </c>
      <c r="H59">
        <v>0</v>
      </c>
      <c r="I59" s="4">
        <f t="shared" si="6"/>
        <v>0</v>
      </c>
      <c r="J59" s="4">
        <f t="shared" si="4"/>
        <v>300000</v>
      </c>
      <c r="K59">
        <v>0.3</v>
      </c>
      <c r="L59" s="4">
        <f t="shared" si="5"/>
        <v>300000</v>
      </c>
      <c r="M59" s="2">
        <v>1997</v>
      </c>
      <c r="N59" s="2">
        <v>2000</v>
      </c>
      <c r="O59" s="3">
        <v>69.95</v>
      </c>
      <c r="P59" t="b">
        <v>1</v>
      </c>
      <c r="Q59">
        <v>21</v>
      </c>
      <c r="R59">
        <v>7.5</v>
      </c>
      <c r="S59" t="s">
        <v>116</v>
      </c>
      <c r="T59">
        <v>58</v>
      </c>
    </row>
    <row r="60" spans="1:20" x14ac:dyDescent="0.2">
      <c r="A60" t="s">
        <v>62</v>
      </c>
      <c r="B60">
        <v>0</v>
      </c>
      <c r="C60" s="4">
        <f t="shared" si="1"/>
        <v>0</v>
      </c>
      <c r="D60">
        <v>0</v>
      </c>
      <c r="E60" s="4">
        <f t="shared" si="2"/>
        <v>0</v>
      </c>
      <c r="F60">
        <v>0.3</v>
      </c>
      <c r="G60" s="4">
        <f t="shared" si="3"/>
        <v>300000</v>
      </c>
      <c r="H60">
        <v>0</v>
      </c>
      <c r="I60" s="4">
        <f t="shared" si="6"/>
        <v>0</v>
      </c>
      <c r="J60" s="4">
        <f t="shared" si="4"/>
        <v>0</v>
      </c>
      <c r="K60">
        <v>0.3</v>
      </c>
      <c r="L60" s="4">
        <f t="shared" si="5"/>
        <v>300000</v>
      </c>
      <c r="M60" s="2">
        <v>1984</v>
      </c>
      <c r="N60" s="2">
        <v>1987</v>
      </c>
      <c r="O60" s="3">
        <v>59.99</v>
      </c>
      <c r="P60" t="b">
        <v>0</v>
      </c>
      <c r="Q60">
        <v>30</v>
      </c>
      <c r="R60">
        <v>7.5</v>
      </c>
      <c r="S60" t="s">
        <v>115</v>
      </c>
      <c r="T60">
        <v>59</v>
      </c>
    </row>
    <row r="61" spans="1:20" x14ac:dyDescent="0.2">
      <c r="A61" t="s">
        <v>63</v>
      </c>
      <c r="B61">
        <v>0</v>
      </c>
      <c r="C61" s="4">
        <f t="shared" si="1"/>
        <v>0</v>
      </c>
      <c r="D61">
        <v>0</v>
      </c>
      <c r="E61" s="4">
        <f t="shared" si="2"/>
        <v>0</v>
      </c>
      <c r="F61">
        <v>0</v>
      </c>
      <c r="G61" s="4">
        <f t="shared" si="3"/>
        <v>0</v>
      </c>
      <c r="H61">
        <v>0</v>
      </c>
      <c r="I61" s="4">
        <f t="shared" si="6"/>
        <v>0</v>
      </c>
      <c r="J61" s="4">
        <f t="shared" si="4"/>
        <v>250000</v>
      </c>
      <c r="K61">
        <v>0.25</v>
      </c>
      <c r="L61" s="4">
        <f t="shared" si="5"/>
        <v>250000</v>
      </c>
      <c r="M61" s="2">
        <v>1993</v>
      </c>
      <c r="N61" s="2">
        <v>1996</v>
      </c>
      <c r="O61" s="3">
        <v>249.99</v>
      </c>
      <c r="P61" t="b">
        <v>0</v>
      </c>
      <c r="Q61">
        <v>72</v>
      </c>
      <c r="R61">
        <v>7.5</v>
      </c>
      <c r="S61" t="s">
        <v>91</v>
      </c>
      <c r="T61">
        <v>60</v>
      </c>
    </row>
    <row r="62" spans="1:20" x14ac:dyDescent="0.2">
      <c r="A62" t="s">
        <v>64</v>
      </c>
      <c r="B62">
        <v>0</v>
      </c>
      <c r="C62" s="4">
        <f t="shared" si="1"/>
        <v>0</v>
      </c>
      <c r="D62">
        <v>0</v>
      </c>
      <c r="E62" s="4">
        <f t="shared" si="2"/>
        <v>0</v>
      </c>
      <c r="F62">
        <v>0</v>
      </c>
      <c r="G62" s="4">
        <f t="shared" si="3"/>
        <v>0</v>
      </c>
      <c r="H62">
        <v>0</v>
      </c>
      <c r="I62" s="4">
        <f t="shared" si="6"/>
        <v>0</v>
      </c>
      <c r="J62" s="4">
        <f t="shared" si="4"/>
        <v>200000</v>
      </c>
      <c r="K62">
        <v>0.2</v>
      </c>
      <c r="L62" s="4">
        <f t="shared" si="5"/>
        <v>200000</v>
      </c>
      <c r="M62" s="2">
        <v>2003</v>
      </c>
      <c r="N62" s="2">
        <v>2005</v>
      </c>
      <c r="O62" s="3">
        <v>399</v>
      </c>
      <c r="P62" t="b">
        <v>1</v>
      </c>
      <c r="Q62">
        <v>75</v>
      </c>
      <c r="R62">
        <v>7.5</v>
      </c>
      <c r="S62" t="s">
        <v>114</v>
      </c>
      <c r="T62">
        <v>61</v>
      </c>
    </row>
    <row r="63" spans="1:20" x14ac:dyDescent="0.2">
      <c r="A63" t="s">
        <v>65</v>
      </c>
      <c r="B63">
        <v>0</v>
      </c>
      <c r="C63" s="4">
        <f t="shared" si="1"/>
        <v>0</v>
      </c>
      <c r="D63">
        <v>0</v>
      </c>
      <c r="E63" s="4">
        <f t="shared" si="2"/>
        <v>0</v>
      </c>
      <c r="F63">
        <v>0</v>
      </c>
      <c r="G63" s="4">
        <f t="shared" si="3"/>
        <v>0</v>
      </c>
      <c r="H63">
        <v>0</v>
      </c>
      <c r="I63" s="4">
        <f t="shared" si="6"/>
        <v>0</v>
      </c>
      <c r="J63" s="4">
        <f t="shared" si="4"/>
        <v>200000</v>
      </c>
      <c r="K63">
        <v>0.2</v>
      </c>
      <c r="L63" s="4">
        <f t="shared" si="5"/>
        <v>200000</v>
      </c>
      <c r="M63" s="2">
        <v>2013</v>
      </c>
      <c r="N63" s="2">
        <v>2015</v>
      </c>
      <c r="O63" s="3">
        <v>99</v>
      </c>
      <c r="P63" t="b">
        <v>0</v>
      </c>
      <c r="Q63">
        <v>25</v>
      </c>
      <c r="R63">
        <v>7.5</v>
      </c>
      <c r="S63" t="s">
        <v>113</v>
      </c>
      <c r="T63">
        <v>62</v>
      </c>
    </row>
    <row r="64" spans="1:20" x14ac:dyDescent="0.2">
      <c r="A64" t="s">
        <v>66</v>
      </c>
      <c r="B64">
        <v>0</v>
      </c>
      <c r="C64" s="4">
        <f t="shared" si="1"/>
        <v>0</v>
      </c>
      <c r="D64">
        <v>0.1</v>
      </c>
      <c r="E64" s="4">
        <f t="shared" si="2"/>
        <v>100000</v>
      </c>
      <c r="F64">
        <v>0.03</v>
      </c>
      <c r="G64" s="4">
        <f t="shared" si="3"/>
        <v>30000</v>
      </c>
      <c r="H64">
        <v>0</v>
      </c>
      <c r="I64" s="4">
        <f t="shared" si="6"/>
        <v>0</v>
      </c>
      <c r="J64" s="4">
        <f t="shared" si="4"/>
        <v>0</v>
      </c>
      <c r="K64">
        <v>0.13</v>
      </c>
      <c r="L64" s="4">
        <f t="shared" si="5"/>
        <v>130000</v>
      </c>
      <c r="M64" s="2">
        <v>1999</v>
      </c>
      <c r="N64" s="2">
        <v>2001</v>
      </c>
      <c r="O64" s="3">
        <v>69.95</v>
      </c>
      <c r="P64" t="b">
        <v>1</v>
      </c>
      <c r="Q64">
        <v>73</v>
      </c>
      <c r="R64">
        <v>7.5</v>
      </c>
      <c r="S64" t="s">
        <v>112</v>
      </c>
      <c r="T64">
        <v>63</v>
      </c>
    </row>
    <row r="65" spans="1:20" x14ac:dyDescent="0.2">
      <c r="A65" t="s">
        <v>67</v>
      </c>
      <c r="B65">
        <v>0</v>
      </c>
      <c r="C65" s="4">
        <f t="shared" si="1"/>
        <v>0</v>
      </c>
      <c r="D65">
        <v>0</v>
      </c>
      <c r="E65" s="4">
        <f t="shared" si="2"/>
        <v>0</v>
      </c>
      <c r="F65">
        <v>0.12</v>
      </c>
      <c r="G65" s="4">
        <f t="shared" si="3"/>
        <v>120000</v>
      </c>
      <c r="H65">
        <v>0</v>
      </c>
      <c r="I65" s="4">
        <f t="shared" si="6"/>
        <v>0</v>
      </c>
      <c r="J65" s="4">
        <f t="shared" si="4"/>
        <v>0</v>
      </c>
      <c r="K65">
        <v>0.12</v>
      </c>
      <c r="L65" s="4">
        <f t="shared" si="5"/>
        <v>120000</v>
      </c>
      <c r="M65" s="2">
        <v>1982</v>
      </c>
      <c r="N65" s="2">
        <v>1985</v>
      </c>
      <c r="O65" s="3">
        <v>219</v>
      </c>
      <c r="P65" t="b">
        <v>0</v>
      </c>
      <c r="Q65">
        <v>27</v>
      </c>
      <c r="R65">
        <v>7.5</v>
      </c>
      <c r="S65" t="s">
        <v>111</v>
      </c>
      <c r="T65">
        <v>64</v>
      </c>
    </row>
    <row r="66" spans="1:20" x14ac:dyDescent="0.2">
      <c r="A66" t="s">
        <v>68</v>
      </c>
      <c r="B66">
        <v>0</v>
      </c>
      <c r="C66" s="4">
        <f t="shared" si="1"/>
        <v>0</v>
      </c>
      <c r="D66">
        <v>0.1</v>
      </c>
      <c r="E66" s="4">
        <f t="shared" si="2"/>
        <v>100000</v>
      </c>
      <c r="F66">
        <v>0</v>
      </c>
      <c r="G66" s="4">
        <f t="shared" si="3"/>
        <v>0</v>
      </c>
      <c r="H66">
        <v>0</v>
      </c>
      <c r="I66" s="4">
        <f t="shared" si="6"/>
        <v>0</v>
      </c>
      <c r="J66" s="4">
        <f t="shared" si="4"/>
        <v>0</v>
      </c>
      <c r="K66">
        <v>0.1</v>
      </c>
      <c r="L66" s="4">
        <f t="shared" si="5"/>
        <v>100000</v>
      </c>
      <c r="M66" s="2">
        <v>1993</v>
      </c>
      <c r="N66" s="2">
        <v>1994</v>
      </c>
      <c r="O66" s="3">
        <v>399</v>
      </c>
      <c r="P66" t="b">
        <v>0</v>
      </c>
      <c r="Q66">
        <v>147</v>
      </c>
      <c r="R66">
        <v>7.5</v>
      </c>
      <c r="S66" t="s">
        <v>98</v>
      </c>
      <c r="T66">
        <v>65</v>
      </c>
    </row>
    <row r="67" spans="1:20" x14ac:dyDescent="0.2">
      <c r="A67" t="s">
        <v>69</v>
      </c>
      <c r="B67">
        <v>0</v>
      </c>
      <c r="C67" s="4">
        <f t="shared" ref="C67:C83" si="7">B67*1000000</f>
        <v>0</v>
      </c>
      <c r="D67">
        <v>0</v>
      </c>
      <c r="E67" s="4">
        <f t="shared" ref="E67:E83" si="8">D67*1000000</f>
        <v>0</v>
      </c>
      <c r="F67">
        <v>0.08</v>
      </c>
      <c r="G67" s="4">
        <f t="shared" ref="G67:G83" si="9">F67*1000000</f>
        <v>80000</v>
      </c>
      <c r="H67">
        <v>0</v>
      </c>
      <c r="I67" s="4">
        <f t="shared" si="6"/>
        <v>0</v>
      </c>
      <c r="J67" s="4">
        <f t="shared" ref="J67:J83" si="10">L67-(C67+E67+G67+I67)</f>
        <v>0</v>
      </c>
      <c r="K67">
        <v>0.08</v>
      </c>
      <c r="L67" s="4">
        <f t="shared" ref="L67:L83" si="11">K67*1000000</f>
        <v>80000</v>
      </c>
      <c r="M67" s="2">
        <v>1989</v>
      </c>
      <c r="N67" s="2">
        <v>1990</v>
      </c>
      <c r="O67" s="3">
        <v>300</v>
      </c>
      <c r="P67" t="b">
        <v>0</v>
      </c>
      <c r="Q67">
        <v>5</v>
      </c>
      <c r="R67">
        <v>7.5</v>
      </c>
      <c r="S67" t="s">
        <v>92</v>
      </c>
      <c r="T67">
        <v>66</v>
      </c>
    </row>
    <row r="68" spans="1:20" x14ac:dyDescent="0.2">
      <c r="A68" t="s">
        <v>70</v>
      </c>
      <c r="B68">
        <v>7.0000000000000007E-2</v>
      </c>
      <c r="C68" s="4">
        <f t="shared" si="7"/>
        <v>70000</v>
      </c>
      <c r="D68">
        <v>0</v>
      </c>
      <c r="E68" s="4">
        <f t="shared" si="8"/>
        <v>0</v>
      </c>
      <c r="F68">
        <v>0</v>
      </c>
      <c r="G68" s="4">
        <f t="shared" si="9"/>
        <v>0</v>
      </c>
      <c r="H68">
        <v>0</v>
      </c>
      <c r="I68" s="4">
        <f t="shared" si="6"/>
        <v>0</v>
      </c>
      <c r="J68" s="4">
        <f t="shared" si="10"/>
        <v>0</v>
      </c>
      <c r="K68">
        <v>7.0000000000000007E-2</v>
      </c>
      <c r="L68" s="4">
        <f t="shared" si="11"/>
        <v>70000</v>
      </c>
      <c r="M68" s="2">
        <v>2005</v>
      </c>
      <c r="N68" s="2">
        <v>2009</v>
      </c>
      <c r="O68" s="3">
        <v>99</v>
      </c>
      <c r="P68" t="b">
        <v>0</v>
      </c>
      <c r="Q68">
        <v>14</v>
      </c>
      <c r="R68">
        <v>7.5</v>
      </c>
      <c r="S68" t="s">
        <v>110</v>
      </c>
      <c r="T68">
        <v>67</v>
      </c>
    </row>
    <row r="69" spans="1:20" x14ac:dyDescent="0.2">
      <c r="A69" t="s">
        <v>71</v>
      </c>
      <c r="B69">
        <v>0</v>
      </c>
      <c r="C69" s="4">
        <f t="shared" si="7"/>
        <v>0</v>
      </c>
      <c r="D69">
        <v>0</v>
      </c>
      <c r="E69" s="4">
        <f t="shared" si="8"/>
        <v>0</v>
      </c>
      <c r="F69">
        <v>0</v>
      </c>
      <c r="G69" s="4">
        <f t="shared" si="9"/>
        <v>0</v>
      </c>
      <c r="H69">
        <v>0.06</v>
      </c>
      <c r="I69" s="4">
        <f t="shared" ref="I69:I83" si="12">H69*1000000</f>
        <v>60000</v>
      </c>
      <c r="J69" s="4">
        <f t="shared" si="10"/>
        <v>0</v>
      </c>
      <c r="K69">
        <v>0.06</v>
      </c>
      <c r="L69" s="4">
        <f t="shared" si="11"/>
        <v>60000</v>
      </c>
      <c r="M69" s="2">
        <v>2005</v>
      </c>
      <c r="N69" s="2">
        <v>2008</v>
      </c>
      <c r="O69" s="3">
        <v>179</v>
      </c>
      <c r="P69" t="b">
        <v>1</v>
      </c>
      <c r="Q69">
        <v>22</v>
      </c>
      <c r="R69">
        <v>7.5</v>
      </c>
      <c r="S69" t="s">
        <v>105</v>
      </c>
      <c r="T69">
        <v>68</v>
      </c>
    </row>
    <row r="70" spans="1:20" x14ac:dyDescent="0.2">
      <c r="A70" t="s">
        <v>72</v>
      </c>
      <c r="B70">
        <v>0.06</v>
      </c>
      <c r="C70" s="4">
        <f t="shared" si="7"/>
        <v>60000</v>
      </c>
      <c r="D70">
        <v>0</v>
      </c>
      <c r="E70" s="4">
        <f t="shared" si="8"/>
        <v>0</v>
      </c>
      <c r="F70">
        <v>0</v>
      </c>
      <c r="G70" s="4">
        <f t="shared" si="9"/>
        <v>0</v>
      </c>
      <c r="H70">
        <v>0</v>
      </c>
      <c r="I70" s="4">
        <f t="shared" si="12"/>
        <v>0</v>
      </c>
      <c r="J70" s="4">
        <f t="shared" si="10"/>
        <v>0</v>
      </c>
      <c r="K70">
        <v>0.06</v>
      </c>
      <c r="L70" s="4">
        <f t="shared" si="11"/>
        <v>60000</v>
      </c>
      <c r="M70" s="2">
        <v>1977</v>
      </c>
      <c r="N70" s="2">
        <v>1978</v>
      </c>
      <c r="O70" s="3">
        <v>149</v>
      </c>
      <c r="P70" t="b">
        <v>0</v>
      </c>
      <c r="Q70">
        <v>38</v>
      </c>
      <c r="R70">
        <v>7.5</v>
      </c>
      <c r="S70" t="s">
        <v>109</v>
      </c>
      <c r="T70">
        <v>69</v>
      </c>
    </row>
    <row r="71" spans="1:20" x14ac:dyDescent="0.2">
      <c r="A71" t="s">
        <v>73</v>
      </c>
      <c r="B71">
        <v>0</v>
      </c>
      <c r="C71" s="4">
        <f t="shared" si="7"/>
        <v>0</v>
      </c>
      <c r="D71">
        <v>0</v>
      </c>
      <c r="E71" s="4">
        <f t="shared" si="8"/>
        <v>0</v>
      </c>
      <c r="F71">
        <v>0</v>
      </c>
      <c r="G71" s="4">
        <f t="shared" si="9"/>
        <v>0</v>
      </c>
      <c r="H71">
        <v>0</v>
      </c>
      <c r="I71" s="4">
        <f t="shared" si="12"/>
        <v>0</v>
      </c>
      <c r="J71" s="4">
        <f t="shared" si="10"/>
        <v>50000</v>
      </c>
      <c r="K71">
        <v>0.05</v>
      </c>
      <c r="L71" s="4">
        <f t="shared" si="11"/>
        <v>50000</v>
      </c>
      <c r="M71" s="2">
        <v>2022</v>
      </c>
      <c r="N71" s="2">
        <v>0</v>
      </c>
      <c r="O71" s="3">
        <v>179</v>
      </c>
      <c r="P71" t="b">
        <v>1</v>
      </c>
      <c r="Q71">
        <v>24</v>
      </c>
      <c r="R71">
        <v>7.5</v>
      </c>
      <c r="S71" t="s">
        <v>108</v>
      </c>
      <c r="T71">
        <v>70</v>
      </c>
    </row>
    <row r="72" spans="1:20" x14ac:dyDescent="0.2">
      <c r="A72" t="s">
        <v>74</v>
      </c>
      <c r="B72">
        <v>0.05</v>
      </c>
      <c r="C72" s="4">
        <f t="shared" si="7"/>
        <v>50000</v>
      </c>
      <c r="D72">
        <v>0</v>
      </c>
      <c r="E72" s="4">
        <f t="shared" si="8"/>
        <v>0</v>
      </c>
      <c r="F72">
        <v>0</v>
      </c>
      <c r="G72" s="4">
        <f t="shared" si="9"/>
        <v>0</v>
      </c>
      <c r="H72">
        <v>0</v>
      </c>
      <c r="I72" s="4">
        <f t="shared" si="12"/>
        <v>0</v>
      </c>
      <c r="J72" s="4">
        <f t="shared" si="10"/>
        <v>0</v>
      </c>
      <c r="K72">
        <v>0.05</v>
      </c>
      <c r="L72" s="4">
        <f t="shared" si="11"/>
        <v>50000</v>
      </c>
      <c r="M72" s="2">
        <v>1978</v>
      </c>
      <c r="N72" s="2">
        <v>1981</v>
      </c>
      <c r="O72" s="3">
        <v>130</v>
      </c>
      <c r="P72" t="b">
        <v>0</v>
      </c>
      <c r="Q72">
        <v>13</v>
      </c>
      <c r="R72">
        <v>7.5</v>
      </c>
      <c r="S72" t="s">
        <v>107</v>
      </c>
      <c r="T72">
        <v>71</v>
      </c>
    </row>
    <row r="73" spans="1:20" x14ac:dyDescent="0.2">
      <c r="A73" t="s">
        <v>75</v>
      </c>
      <c r="B73">
        <v>0</v>
      </c>
      <c r="C73" s="4">
        <f t="shared" si="7"/>
        <v>0</v>
      </c>
      <c r="D73">
        <v>0</v>
      </c>
      <c r="E73" s="4">
        <f t="shared" si="8"/>
        <v>0</v>
      </c>
      <c r="F73">
        <v>0.05</v>
      </c>
      <c r="G73" s="4">
        <f t="shared" si="9"/>
        <v>50000</v>
      </c>
      <c r="H73">
        <v>0</v>
      </c>
      <c r="I73" s="4">
        <f t="shared" si="12"/>
        <v>0</v>
      </c>
      <c r="J73" s="4">
        <f t="shared" si="10"/>
        <v>0</v>
      </c>
      <c r="K73">
        <v>0.05</v>
      </c>
      <c r="L73" s="4">
        <f t="shared" si="11"/>
        <v>50000</v>
      </c>
      <c r="M73" s="2">
        <v>1993</v>
      </c>
      <c r="N73" s="2">
        <v>1995</v>
      </c>
      <c r="O73" s="3">
        <v>710</v>
      </c>
      <c r="P73" t="b">
        <v>0</v>
      </c>
      <c r="Q73">
        <v>638</v>
      </c>
      <c r="R73">
        <v>7.5</v>
      </c>
      <c r="S73" t="s">
        <v>106</v>
      </c>
      <c r="T73">
        <v>72</v>
      </c>
    </row>
    <row r="74" spans="1:20" x14ac:dyDescent="0.2">
      <c r="A74" t="s">
        <v>76</v>
      </c>
      <c r="B74">
        <v>0</v>
      </c>
      <c r="C74" s="4">
        <f t="shared" si="7"/>
        <v>0</v>
      </c>
      <c r="D74">
        <v>0</v>
      </c>
      <c r="E74" s="4">
        <f t="shared" si="8"/>
        <v>0</v>
      </c>
      <c r="F74">
        <v>0</v>
      </c>
      <c r="G74" s="4">
        <f t="shared" si="9"/>
        <v>0</v>
      </c>
      <c r="H74">
        <v>0</v>
      </c>
      <c r="I74" s="4">
        <f t="shared" si="12"/>
        <v>0</v>
      </c>
      <c r="J74" s="4">
        <f t="shared" si="10"/>
        <v>40000</v>
      </c>
      <c r="K74">
        <v>0.04</v>
      </c>
      <c r="L74" s="4">
        <f t="shared" si="11"/>
        <v>40000</v>
      </c>
      <c r="M74" s="2">
        <v>1996</v>
      </c>
      <c r="N74" s="2">
        <v>1997</v>
      </c>
      <c r="O74" s="3">
        <v>599</v>
      </c>
      <c r="P74" t="b">
        <v>0</v>
      </c>
      <c r="Q74">
        <v>110</v>
      </c>
      <c r="R74">
        <v>7.5</v>
      </c>
      <c r="S74" t="s">
        <v>87</v>
      </c>
      <c r="T74">
        <v>73</v>
      </c>
    </row>
    <row r="75" spans="1:20" x14ac:dyDescent="0.2">
      <c r="A75" t="s">
        <v>77</v>
      </c>
      <c r="B75">
        <v>0</v>
      </c>
      <c r="C75" s="4">
        <f t="shared" si="7"/>
        <v>0</v>
      </c>
      <c r="D75">
        <v>0</v>
      </c>
      <c r="E75" s="4">
        <f t="shared" si="8"/>
        <v>0</v>
      </c>
      <c r="F75">
        <v>0</v>
      </c>
      <c r="G75" s="4">
        <f t="shared" si="9"/>
        <v>0</v>
      </c>
      <c r="H75">
        <v>0</v>
      </c>
      <c r="I75" s="4">
        <f t="shared" si="12"/>
        <v>0</v>
      </c>
      <c r="J75" s="4">
        <f t="shared" si="10"/>
        <v>30000</v>
      </c>
      <c r="K75">
        <v>0.03</v>
      </c>
      <c r="L75" s="4">
        <f t="shared" si="11"/>
        <v>30000</v>
      </c>
      <c r="M75" s="2">
        <v>2001</v>
      </c>
      <c r="N75" s="2">
        <v>2005</v>
      </c>
      <c r="O75" s="3">
        <v>199</v>
      </c>
      <c r="P75" t="b">
        <v>0</v>
      </c>
      <c r="Q75">
        <v>28</v>
      </c>
      <c r="R75">
        <v>7.5</v>
      </c>
      <c r="S75" t="s">
        <v>105</v>
      </c>
      <c r="T75">
        <v>74</v>
      </c>
    </row>
    <row r="76" spans="1:20" x14ac:dyDescent="0.2">
      <c r="A76" t="s">
        <v>78</v>
      </c>
      <c r="B76">
        <v>0</v>
      </c>
      <c r="C76" s="4">
        <f t="shared" si="7"/>
        <v>0</v>
      </c>
      <c r="D76">
        <v>0</v>
      </c>
      <c r="E76" s="4">
        <f t="shared" si="8"/>
        <v>0</v>
      </c>
      <c r="F76">
        <v>0</v>
      </c>
      <c r="G76" s="4">
        <f t="shared" si="9"/>
        <v>0</v>
      </c>
      <c r="H76">
        <v>0</v>
      </c>
      <c r="I76" s="4">
        <f t="shared" si="12"/>
        <v>0</v>
      </c>
      <c r="J76" s="4">
        <f t="shared" si="10"/>
        <v>20000</v>
      </c>
      <c r="K76">
        <v>0.02</v>
      </c>
      <c r="L76" s="4">
        <f t="shared" si="11"/>
        <v>20000</v>
      </c>
      <c r="M76" s="2">
        <v>2005</v>
      </c>
      <c r="N76" s="2">
        <v>2006</v>
      </c>
      <c r="O76" s="3">
        <v>400</v>
      </c>
      <c r="P76" t="b">
        <v>1</v>
      </c>
      <c r="Q76">
        <v>55</v>
      </c>
      <c r="R76">
        <v>7.5</v>
      </c>
      <c r="S76" t="s">
        <v>104</v>
      </c>
      <c r="T76">
        <v>75</v>
      </c>
    </row>
    <row r="77" spans="1:20" x14ac:dyDescent="0.2">
      <c r="A77" t="s">
        <v>79</v>
      </c>
      <c r="B77">
        <v>0</v>
      </c>
      <c r="C77" s="4">
        <f t="shared" si="7"/>
        <v>0</v>
      </c>
      <c r="D77">
        <v>0.02</v>
      </c>
      <c r="E77" s="4">
        <f t="shared" si="8"/>
        <v>20000</v>
      </c>
      <c r="F77">
        <v>0</v>
      </c>
      <c r="G77" s="4">
        <f t="shared" si="9"/>
        <v>0</v>
      </c>
      <c r="H77">
        <v>0</v>
      </c>
      <c r="I77" s="4">
        <f t="shared" si="12"/>
        <v>0</v>
      </c>
      <c r="J77" s="4">
        <f t="shared" si="10"/>
        <v>0</v>
      </c>
      <c r="K77">
        <v>0.02</v>
      </c>
      <c r="L77" s="4">
        <f t="shared" si="11"/>
        <v>20000</v>
      </c>
      <c r="M77" s="2">
        <v>1990</v>
      </c>
      <c r="N77" s="2">
        <v>1991</v>
      </c>
      <c r="O77" s="3">
        <v>169</v>
      </c>
      <c r="P77" t="b">
        <v>0</v>
      </c>
      <c r="Q77">
        <v>30</v>
      </c>
      <c r="R77">
        <v>7.5</v>
      </c>
      <c r="S77" t="s">
        <v>97</v>
      </c>
      <c r="T77">
        <v>76</v>
      </c>
    </row>
    <row r="78" spans="1:20" x14ac:dyDescent="0.2">
      <c r="A78" t="s">
        <v>80</v>
      </c>
      <c r="B78">
        <v>0</v>
      </c>
      <c r="C78" s="4">
        <f t="shared" si="7"/>
        <v>0</v>
      </c>
      <c r="D78">
        <v>0.02</v>
      </c>
      <c r="E78" s="4">
        <f t="shared" si="8"/>
        <v>20000</v>
      </c>
      <c r="F78">
        <v>0</v>
      </c>
      <c r="G78" s="4">
        <f t="shared" si="9"/>
        <v>0</v>
      </c>
      <c r="H78">
        <v>0</v>
      </c>
      <c r="I78" s="4">
        <f t="shared" si="12"/>
        <v>0</v>
      </c>
      <c r="J78" s="4">
        <f t="shared" si="10"/>
        <v>0</v>
      </c>
      <c r="K78">
        <v>0.02</v>
      </c>
      <c r="L78" s="4">
        <f t="shared" si="11"/>
        <v>20000</v>
      </c>
      <c r="M78" s="2">
        <v>1990</v>
      </c>
      <c r="N78" s="2">
        <v>1990</v>
      </c>
      <c r="O78" s="3">
        <v>189</v>
      </c>
      <c r="P78" t="b">
        <v>0</v>
      </c>
      <c r="Q78">
        <v>25</v>
      </c>
      <c r="R78">
        <v>7.5</v>
      </c>
      <c r="S78" t="s">
        <v>98</v>
      </c>
      <c r="T78">
        <v>77</v>
      </c>
    </row>
    <row r="79" spans="1:20" x14ac:dyDescent="0.2">
      <c r="A79" t="s">
        <v>81</v>
      </c>
      <c r="B79">
        <v>0</v>
      </c>
      <c r="C79" s="4">
        <f t="shared" si="7"/>
        <v>0</v>
      </c>
      <c r="D79">
        <v>0</v>
      </c>
      <c r="E79" s="4">
        <f t="shared" si="8"/>
        <v>0</v>
      </c>
      <c r="F79">
        <v>0</v>
      </c>
      <c r="G79" s="4">
        <f t="shared" si="9"/>
        <v>0</v>
      </c>
      <c r="H79">
        <v>0.01</v>
      </c>
      <c r="I79" s="4">
        <f t="shared" si="12"/>
        <v>10000</v>
      </c>
      <c r="J79" s="4">
        <f t="shared" si="10"/>
        <v>0</v>
      </c>
      <c r="K79">
        <v>0.01</v>
      </c>
      <c r="L79" s="4">
        <f t="shared" si="11"/>
        <v>10000</v>
      </c>
      <c r="M79" s="2">
        <v>2003</v>
      </c>
      <c r="N79" s="2">
        <v>2016</v>
      </c>
      <c r="O79" s="3">
        <v>60</v>
      </c>
      <c r="P79" t="b">
        <v>0</v>
      </c>
      <c r="Q79">
        <v>17</v>
      </c>
      <c r="R79">
        <v>7.5</v>
      </c>
      <c r="S79" t="s">
        <v>103</v>
      </c>
      <c r="T79">
        <v>78</v>
      </c>
    </row>
    <row r="80" spans="1:20" x14ac:dyDescent="0.2">
      <c r="A80" t="s">
        <v>82</v>
      </c>
      <c r="B80">
        <v>0.01</v>
      </c>
      <c r="C80" s="4">
        <f t="shared" si="7"/>
        <v>10000</v>
      </c>
      <c r="D80">
        <v>0</v>
      </c>
      <c r="E80" s="4">
        <f t="shared" si="8"/>
        <v>0</v>
      </c>
      <c r="F80">
        <v>0</v>
      </c>
      <c r="G80" s="4">
        <f t="shared" si="9"/>
        <v>0</v>
      </c>
      <c r="H80">
        <v>0</v>
      </c>
      <c r="I80" s="4">
        <f t="shared" si="12"/>
        <v>0</v>
      </c>
      <c r="J80" s="4">
        <f t="shared" si="10"/>
        <v>0</v>
      </c>
      <c r="K80">
        <v>0.01</v>
      </c>
      <c r="L80" s="4">
        <f t="shared" si="11"/>
        <v>10000</v>
      </c>
      <c r="M80" s="2">
        <v>1992</v>
      </c>
      <c r="N80" s="2">
        <v>1994</v>
      </c>
      <c r="O80" s="3">
        <v>699</v>
      </c>
      <c r="P80" t="b">
        <v>0</v>
      </c>
      <c r="Q80">
        <v>16</v>
      </c>
      <c r="R80">
        <v>7.5</v>
      </c>
      <c r="S80" t="s">
        <v>102</v>
      </c>
      <c r="T80">
        <v>79</v>
      </c>
    </row>
    <row r="81" spans="1:20" x14ac:dyDescent="0.2">
      <c r="A81" t="s">
        <v>83</v>
      </c>
      <c r="B81">
        <v>0</v>
      </c>
      <c r="C81" s="4">
        <f t="shared" si="7"/>
        <v>0</v>
      </c>
      <c r="D81">
        <v>0</v>
      </c>
      <c r="E81" s="4">
        <f t="shared" si="8"/>
        <v>0</v>
      </c>
      <c r="F81">
        <v>0</v>
      </c>
      <c r="G81" s="4">
        <f t="shared" si="9"/>
        <v>0</v>
      </c>
      <c r="H81">
        <v>0</v>
      </c>
      <c r="I81" s="4">
        <f t="shared" si="12"/>
        <v>0</v>
      </c>
      <c r="J81" s="4">
        <f t="shared" si="10"/>
        <v>10000</v>
      </c>
      <c r="K81">
        <v>0.01</v>
      </c>
      <c r="L81" s="4">
        <f t="shared" si="11"/>
        <v>10000</v>
      </c>
      <c r="M81" s="2">
        <v>2006</v>
      </c>
      <c r="N81" s="2">
        <v>2007</v>
      </c>
      <c r="O81" s="3">
        <v>69.989999999999995</v>
      </c>
      <c r="P81" t="b">
        <v>0</v>
      </c>
      <c r="Q81">
        <v>5</v>
      </c>
      <c r="R81">
        <v>7.5</v>
      </c>
      <c r="S81" t="s">
        <v>101</v>
      </c>
      <c r="T81">
        <v>80</v>
      </c>
    </row>
    <row r="82" spans="1:20" x14ac:dyDescent="0.2">
      <c r="A82" t="s">
        <v>84</v>
      </c>
      <c r="B82">
        <v>0.01</v>
      </c>
      <c r="C82" s="4">
        <f t="shared" si="7"/>
        <v>10000</v>
      </c>
      <c r="D82">
        <v>0</v>
      </c>
      <c r="E82" s="4">
        <f t="shared" si="8"/>
        <v>0</v>
      </c>
      <c r="F82">
        <v>0</v>
      </c>
      <c r="G82" s="4">
        <f t="shared" si="9"/>
        <v>0</v>
      </c>
      <c r="H82">
        <v>0</v>
      </c>
      <c r="I82" s="4">
        <f t="shared" si="12"/>
        <v>0</v>
      </c>
      <c r="J82" s="4">
        <f t="shared" si="10"/>
        <v>0</v>
      </c>
      <c r="K82">
        <v>0.01</v>
      </c>
      <c r="L82" s="4">
        <f t="shared" si="11"/>
        <v>10000</v>
      </c>
      <c r="M82" s="2">
        <v>1982</v>
      </c>
      <c r="N82" s="2">
        <v>1983</v>
      </c>
      <c r="O82" s="3">
        <v>79.95</v>
      </c>
      <c r="P82" t="b">
        <v>0</v>
      </c>
      <c r="Q82">
        <v>4</v>
      </c>
      <c r="R82">
        <v>7.5</v>
      </c>
      <c r="S82" t="s">
        <v>100</v>
      </c>
      <c r="T82">
        <v>81</v>
      </c>
    </row>
    <row r="83" spans="1:20" x14ac:dyDescent="0.2">
      <c r="A83" t="s">
        <v>85</v>
      </c>
      <c r="B83">
        <v>0.01</v>
      </c>
      <c r="C83" s="4">
        <f t="shared" si="7"/>
        <v>10000</v>
      </c>
      <c r="D83">
        <v>0</v>
      </c>
      <c r="E83" s="4">
        <f t="shared" si="8"/>
        <v>0</v>
      </c>
      <c r="F83">
        <v>0</v>
      </c>
      <c r="G83" s="4">
        <f t="shared" si="9"/>
        <v>0</v>
      </c>
      <c r="H83">
        <v>0</v>
      </c>
      <c r="I83" s="4">
        <f t="shared" si="12"/>
        <v>0</v>
      </c>
      <c r="J83" s="4">
        <f t="shared" si="10"/>
        <v>0</v>
      </c>
      <c r="K83">
        <v>0.01</v>
      </c>
      <c r="L83" s="4">
        <f t="shared" si="11"/>
        <v>10000</v>
      </c>
      <c r="M83" s="2">
        <v>1984</v>
      </c>
      <c r="N83" s="2">
        <v>1985</v>
      </c>
      <c r="O83" s="3">
        <v>39.950000000000003</v>
      </c>
      <c r="P83" t="b">
        <v>1</v>
      </c>
      <c r="Q83">
        <v>3</v>
      </c>
      <c r="R83">
        <v>7.5</v>
      </c>
      <c r="S83" t="s">
        <v>99</v>
      </c>
      <c r="T83">
        <v>82</v>
      </c>
    </row>
    <row r="95" spans="1:20" x14ac:dyDescent="0.2">
      <c r="K95" s="4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02-processed-data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Allwood</dc:creator>
  <cp:lastModifiedBy>Neil Allwood</cp:lastModifiedBy>
  <dcterms:created xsi:type="dcterms:W3CDTF">2023-10-19T09:56:56Z</dcterms:created>
  <dcterms:modified xsi:type="dcterms:W3CDTF">2023-10-20T14:35:49Z</dcterms:modified>
</cp:coreProperties>
</file>