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ocuments/training/data-analytics/data-analytics-portfolio/video-game-console-sales/data/"/>
    </mc:Choice>
  </mc:AlternateContent>
  <xr:revisionPtr revIDLastSave="0" documentId="13_ncr:1_{CC27916B-88B7-4149-A964-E78A9C38A694}" xr6:coauthVersionLast="47" xr6:coauthVersionMax="47" xr10:uidLastSave="{00000000-0000-0000-0000-000000000000}"/>
  <bookViews>
    <workbookView xWindow="0" yWindow="500" windowWidth="55920" windowHeight="28300" xr2:uid="{00000000-000D-0000-FFFF-FFFF00000000}"/>
  </bookViews>
  <sheets>
    <sheet name="01-original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2" i="1"/>
  <c r="H2" i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2" i="1"/>
</calcChain>
</file>

<file path=xl/sharedStrings.xml><?xml version="1.0" encoding="utf-8"?>
<sst xmlns="http://schemas.openxmlformats.org/spreadsheetml/2006/main" count="185" uniqueCount="140">
  <si>
    <t>Platform</t>
  </si>
  <si>
    <t>North America</t>
  </si>
  <si>
    <t>unknown_sales</t>
  </si>
  <si>
    <t>released_date</t>
  </si>
  <si>
    <t>discontinued_date</t>
  </si>
  <si>
    <t>failure_rate_percentage</t>
  </si>
  <si>
    <t>vendor</t>
  </si>
  <si>
    <t>PlayStation 2 (PS2)</t>
  </si>
  <si>
    <t>Nintendo DS (DS)</t>
  </si>
  <si>
    <t>Nintendo Switch (NS)</t>
  </si>
  <si>
    <t>Game Boy (GB)</t>
  </si>
  <si>
    <t>PlayStation 4 (PS4)</t>
  </si>
  <si>
    <t>PlayStation (PS)</t>
  </si>
  <si>
    <t>Nintendo Wii (Wii)</t>
  </si>
  <si>
    <t>PlayStation 3 (PS3)</t>
  </si>
  <si>
    <t>Xbox 360 (X360)</t>
  </si>
  <si>
    <t>Game Boy Advance (GBA)</t>
  </si>
  <si>
    <t>PlayStation Portable (PSP)</t>
  </si>
  <si>
    <t>Nintendo 3DS (3DS)</t>
  </si>
  <si>
    <t>Nintendo Entertainment System (NES)</t>
  </si>
  <si>
    <t>Xbox One (XOne)</t>
  </si>
  <si>
    <t>Super Nintendo Entertainment System (SNES)</t>
  </si>
  <si>
    <t>PlayStation 5 (PS5)</t>
  </si>
  <si>
    <t>Sega Genesis (GEN)</t>
  </si>
  <si>
    <t>Nintendo 64 (N64)</t>
  </si>
  <si>
    <t>Atari 2600 (2600)</t>
  </si>
  <si>
    <t>Xbox (XB)</t>
  </si>
  <si>
    <t>Xbox Series X/S (XS)</t>
  </si>
  <si>
    <t>GameCube (GC)</t>
  </si>
  <si>
    <t>Sega Master System (MS)</t>
  </si>
  <si>
    <t>PlayStation Vita (PSV)</t>
  </si>
  <si>
    <t>Nintendo Wii U (WiiU)</t>
  </si>
  <si>
    <t>GameGear (GG)</t>
  </si>
  <si>
    <t>TurboGrafx-16 (TG16)</t>
  </si>
  <si>
    <t>Sega Saturn (SAT)</t>
  </si>
  <si>
    <t>Dreamcast (DC)</t>
  </si>
  <si>
    <t>Sega Advanced Pico Beena (Beena)</t>
  </si>
  <si>
    <t>Atari 7800 (7800)</t>
  </si>
  <si>
    <t>WonderSwan (WS)</t>
  </si>
  <si>
    <t>Sega Pico (Pico)</t>
  </si>
  <si>
    <t>Intellivision (Int)</t>
  </si>
  <si>
    <t>N-Gage (NGage)</t>
  </si>
  <si>
    <t>Sega CD (SCD)</t>
  </si>
  <si>
    <t>3DO Interactive Multiplayer (3DO)</t>
  </si>
  <si>
    <t>ColecoVision (CV)</t>
  </si>
  <si>
    <t>Neo Geo Pocket (NGP)</t>
  </si>
  <si>
    <t>Magnavox Odyssey 2 (Odys2)</t>
  </si>
  <si>
    <t>TurboExpress (TE)</t>
  </si>
  <si>
    <t>Neo Geo (NG)</t>
  </si>
  <si>
    <t>Atari Lynx (Lynx)</t>
  </si>
  <si>
    <t>Atari 5200 (5200)</t>
  </si>
  <si>
    <t>CD-i (CDi)</t>
  </si>
  <si>
    <t>Coleco Telstar (CT)</t>
  </si>
  <si>
    <t>Dingoo (Ding)</t>
  </si>
  <si>
    <t>Genesis Nomad (GN)</t>
  </si>
  <si>
    <t>Sega 32X (S32X)</t>
  </si>
  <si>
    <t>Virtual Boy (VB)</t>
  </si>
  <si>
    <t>Neo Geo CD (NGCD)</t>
  </si>
  <si>
    <t>Cybiko (Cyb)</t>
  </si>
  <si>
    <t>PC-FX (PCFX)</t>
  </si>
  <si>
    <t>Cassette Vision (CaVi)</t>
  </si>
  <si>
    <t>Fairchild Channel F (FCF)</t>
  </si>
  <si>
    <t>Magnavox Odyssey (Odys)</t>
  </si>
  <si>
    <t>Game.com (Ga)</t>
  </si>
  <si>
    <t>Super Cassette Vision (SCaVi)</t>
  </si>
  <si>
    <t>Atari Jaguar (AJ)</t>
  </si>
  <si>
    <t>Tapwave Zodiac (TZ)</t>
  </si>
  <si>
    <t>Ouya (Ouya)</t>
  </si>
  <si>
    <t>Neo Geo Pocket Color (NGPC)</t>
  </si>
  <si>
    <t>Tomy Tutor (TT)</t>
  </si>
  <si>
    <t>Amiga CD32 (CD32)</t>
  </si>
  <si>
    <t>PC Engine SuperGrafx (SGrafx)</t>
  </si>
  <si>
    <t>Game Wave (GW)</t>
  </si>
  <si>
    <t>GP2X (GP2X)</t>
  </si>
  <si>
    <t>RCA Studio II (RCA)</t>
  </si>
  <si>
    <t>Playdate (PD)</t>
  </si>
  <si>
    <t>APF-MP1000 (MP1000)</t>
  </si>
  <si>
    <t>FM Towns Marty (FMTM)</t>
  </si>
  <si>
    <t>Apple Pippin (AP)</t>
  </si>
  <si>
    <t>GamePark 32 (GP32)</t>
  </si>
  <si>
    <t>Gizmondo (GIZ)</t>
  </si>
  <si>
    <t>Amstrad GX4000 (GX4000)</t>
  </si>
  <si>
    <t>Commodore 64 Games System (C64GS)</t>
  </si>
  <si>
    <t>IQue Player (IQue)</t>
  </si>
  <si>
    <t>Tandy Video Information System (VIS)</t>
  </si>
  <si>
    <t>HyperScan (HS)</t>
  </si>
  <si>
    <t>Adventure Vision (AV)</t>
  </si>
  <si>
    <t>Palmtex Portable Videogame System (PVS)</t>
  </si>
  <si>
    <t>Sony</t>
  </si>
  <si>
    <t>Apple</t>
  </si>
  <si>
    <t>Nintendo</t>
  </si>
  <si>
    <t>Microsoft</t>
  </si>
  <si>
    <t>Sega</t>
  </si>
  <si>
    <t>Atari</t>
  </si>
  <si>
    <t>NEC</t>
  </si>
  <si>
    <t>Bandai</t>
  </si>
  <si>
    <t>Nokia</t>
  </si>
  <si>
    <t>Mattel Electronics</t>
  </si>
  <si>
    <t>The 3DO Company</t>
  </si>
  <si>
    <t>Amstrad</t>
  </si>
  <si>
    <t>Commodore</t>
  </si>
  <si>
    <t>Palmtex</t>
  </si>
  <si>
    <t>Entex Industries</t>
  </si>
  <si>
    <t>Mattel</t>
  </si>
  <si>
    <t>Tandy</t>
  </si>
  <si>
    <t>iQue</t>
  </si>
  <si>
    <t>Price estimated based on 2003 yuan to usd (source: macrotrends.net) (8.28 Yuan to 1 USD)</t>
  </si>
  <si>
    <t>Tiger Telematics</t>
  </si>
  <si>
    <t>Game Park</t>
  </si>
  <si>
    <t>Fujitsu</t>
  </si>
  <si>
    <t>APF Electronics Inc.</t>
  </si>
  <si>
    <t>Panic Inc.</t>
  </si>
  <si>
    <t>RCA</t>
  </si>
  <si>
    <t>Zapit Games</t>
  </si>
  <si>
    <t>Tomy</t>
  </si>
  <si>
    <t>SNK</t>
  </si>
  <si>
    <t>Ouya</t>
  </si>
  <si>
    <t>Tapwave</t>
  </si>
  <si>
    <t>Epoch Company</t>
  </si>
  <si>
    <t>Tiger Electronics</t>
  </si>
  <si>
    <t>Magnavox</t>
  </si>
  <si>
    <t>Fairchild Camera and Instrument</t>
  </si>
  <si>
    <t>Cybiko</t>
  </si>
  <si>
    <t>Philips</t>
  </si>
  <si>
    <t>Coleco</t>
  </si>
  <si>
    <t>Dingoo Digital Technology</t>
  </si>
  <si>
    <t>Sega SG-1000 (SG)</t>
  </si>
  <si>
    <t>handheld</t>
  </si>
  <si>
    <t>total_available_games</t>
  </si>
  <si>
    <t xml:space="preserve">Plays Genesis / Megadrive </t>
  </si>
  <si>
    <t>msrp_usd</t>
  </si>
  <si>
    <t>global</t>
  </si>
  <si>
    <t>rest_of_the_world</t>
  </si>
  <si>
    <t>japan</t>
  </si>
  <si>
    <t>europe</t>
  </si>
  <si>
    <t>europe_original</t>
  </si>
  <si>
    <t>global_original</t>
  </si>
  <si>
    <t>rest_of_the_world_original</t>
  </si>
  <si>
    <t>japan_original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</si>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</sst>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"/>
  <sheetViews>
    <sheetView tabSelected="1" zoomScale="170" zoomScaleNormal="17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R10" sqref="R10"/>
    </sheetView>
  </sheetViews>
  <sheetFormatPr baseColWidth="10" defaultRowHeight="16" x14ac:dyDescent="0.2"/>
  <cols>
    <col min="1" max="1" width="38.6640625" customWidth="1"/>
    <col min="7" max="8" width="10.83203125" customWidth="1"/>
    <col min="9" max="9" width="16.6640625" customWidth="1"/>
    <col min="10" max="10" width="18.5" customWidth="1"/>
    <col min="11" max="11" width="11.1640625" bestFit="1" customWidth="1"/>
    <col min="12" max="12" width="10.83203125" style="2"/>
    <col min="13" max="13" width="17.5" style="2" customWidth="1"/>
    <col min="14" max="14" width="10.83203125" style="3"/>
    <col min="16" max="16" width="20" bestFit="1" customWidth="1"/>
    <col min="17" max="17" width="10.83203125" style="4"/>
    <col min="18" max="18" width="20.1640625" customWidth="1"/>
  </cols>
  <sheetData>
    <row r="1" spans="1:19" x14ac:dyDescent="0.2">
      <c r="A1" t="s">
        <v>0</v>
      </c>
      <c r="B1" t="s">
        <v>1</v>
      </c>
      <c r="C1" t="s">
        <v>135</v>
      </c>
      <c r="D1" t="s">
        <v>134</v>
      </c>
      <c r="E1" t="s">
        <v>138</v>
      </c>
      <c r="F1" t="s">
        <v>133</v>
      </c>
      <c r="G1" t="s">
        <v>137</v>
      </c>
      <c r="H1" t="s">
        <v>132</v>
      </c>
      <c r="I1" t="s">
        <v>2</v>
      </c>
      <c r="J1" t="s">
        <v>136</v>
      </c>
      <c r="K1" t="s">
        <v>131</v>
      </c>
      <c r="L1" s="2" t="s">
        <v>3</v>
      </c>
      <c r="M1" s="2" t="s">
        <v>4</v>
      </c>
      <c r="N1" s="3" t="s">
        <v>130</v>
      </c>
      <c r="O1" t="s">
        <v>127</v>
      </c>
      <c r="P1" t="s">
        <v>128</v>
      </c>
      <c r="Q1" s="4" t="s">
        <v>5</v>
      </c>
      <c r="R1" t="s">
        <v>6</v>
      </c>
      <c r="S1" t="s">
        <v>139</v>
      </c>
    </row>
    <row r="2" spans="1:19" x14ac:dyDescent="0.2">
      <c r="A2" t="s">
        <v>7</v>
      </c>
      <c r="B2">
        <v>53.65</v>
      </c>
      <c r="C2">
        <v>55.28</v>
      </c>
      <c r="D2" s="5">
        <f>C2*1000000</f>
        <v>55280000</v>
      </c>
      <c r="E2">
        <v>23.18</v>
      </c>
      <c r="F2" s="5">
        <f>E2*1000000</f>
        <v>23180000</v>
      </c>
      <c r="G2">
        <v>26.59</v>
      </c>
      <c r="H2" s="5">
        <f t="shared" ref="H2:H3" si="0">G2*1000000</f>
        <v>26590000</v>
      </c>
      <c r="I2" s="5">
        <f>K2-(D2+F2+H2)</f>
        <v>53650000</v>
      </c>
      <c r="J2">
        <v>158.69999999999999</v>
      </c>
      <c r="K2" s="5">
        <f>J2*1000000</f>
        <v>158700000</v>
      </c>
      <c r="L2" s="2">
        <v>2000</v>
      </c>
      <c r="M2" s="2">
        <v>2013</v>
      </c>
      <c r="N2" s="3">
        <v>299</v>
      </c>
      <c r="O2" t="b">
        <v>0</v>
      </c>
      <c r="P2">
        <v>3565</v>
      </c>
      <c r="Q2" s="4">
        <v>7.4999999999999997E-2</v>
      </c>
      <c r="R2" t="s">
        <v>88</v>
      </c>
      <c r="S2">
        <v>1</v>
      </c>
    </row>
    <row r="3" spans="1:19" x14ac:dyDescent="0.2">
      <c r="A3" t="s">
        <v>8</v>
      </c>
      <c r="B3">
        <v>57.92</v>
      </c>
      <c r="C3">
        <v>51.84</v>
      </c>
      <c r="D3" s="5">
        <f t="shared" ref="D3:D66" si="1">C3*1000000</f>
        <v>51840000</v>
      </c>
      <c r="E3">
        <v>32.99</v>
      </c>
      <c r="F3" s="5">
        <f t="shared" ref="F3:F66" si="2">E3*1000000</f>
        <v>32990000.000000004</v>
      </c>
      <c r="G3">
        <v>11.28</v>
      </c>
      <c r="H3" s="5">
        <f t="shared" si="0"/>
        <v>11280000</v>
      </c>
      <c r="I3" s="5">
        <f t="shared" ref="I3:I66" si="3">K3-(D3+F3+H3)</f>
        <v>57920000</v>
      </c>
      <c r="J3">
        <v>154.03</v>
      </c>
      <c r="K3" s="5">
        <f t="shared" ref="K3:K66" si="4">J3*1000000</f>
        <v>154030000</v>
      </c>
      <c r="L3" s="2">
        <v>2004</v>
      </c>
      <c r="M3" s="2">
        <v>2014</v>
      </c>
      <c r="N3" s="3">
        <v>149.99</v>
      </c>
      <c r="O3" t="b">
        <v>1</v>
      </c>
      <c r="P3">
        <v>3289</v>
      </c>
      <c r="Q3" s="4">
        <v>7.4999999999999997E-2</v>
      </c>
      <c r="R3" t="s">
        <v>90</v>
      </c>
      <c r="S3">
        <v>2</v>
      </c>
    </row>
    <row r="4" spans="1:19" x14ac:dyDescent="0.2">
      <c r="A4" t="s">
        <v>9</v>
      </c>
      <c r="B4">
        <v>46.17</v>
      </c>
      <c r="C4">
        <v>33.11</v>
      </c>
      <c r="D4" s="5">
        <f t="shared" si="1"/>
        <v>33110000</v>
      </c>
      <c r="E4">
        <v>30.46</v>
      </c>
      <c r="F4" s="5">
        <f t="shared" si="2"/>
        <v>30460000</v>
      </c>
      <c r="G4">
        <v>19.68</v>
      </c>
      <c r="H4" s="5">
        <f>G4*1000000</f>
        <v>19680000</v>
      </c>
      <c r="I4" s="5">
        <f t="shared" si="3"/>
        <v>46169999.999999985</v>
      </c>
      <c r="J4">
        <v>129.41999999999999</v>
      </c>
      <c r="K4" s="5">
        <f t="shared" si="4"/>
        <v>129419999.99999999</v>
      </c>
      <c r="L4" s="2">
        <v>2017</v>
      </c>
      <c r="N4" s="3">
        <v>299.99</v>
      </c>
      <c r="O4" t="b">
        <v>1</v>
      </c>
      <c r="P4">
        <v>2258</v>
      </c>
      <c r="Q4" s="4">
        <v>7.4999999999999997E-2</v>
      </c>
      <c r="R4" t="s">
        <v>90</v>
      </c>
      <c r="S4">
        <v>3</v>
      </c>
    </row>
    <row r="5" spans="1:19" x14ac:dyDescent="0.2">
      <c r="A5" t="s">
        <v>10</v>
      </c>
      <c r="B5">
        <v>43.18</v>
      </c>
      <c r="C5">
        <v>40.049999999999997</v>
      </c>
      <c r="D5" s="5">
        <f t="shared" si="1"/>
        <v>40050000</v>
      </c>
      <c r="E5">
        <v>32.47</v>
      </c>
      <c r="F5" s="5">
        <f t="shared" si="2"/>
        <v>32470000</v>
      </c>
      <c r="G5">
        <v>2.99</v>
      </c>
      <c r="H5" s="5">
        <f t="shared" ref="H5:H68" si="5">G5*1000000</f>
        <v>2990000</v>
      </c>
      <c r="I5" s="5">
        <f t="shared" si="3"/>
        <v>43180000</v>
      </c>
      <c r="J5">
        <v>118.69</v>
      </c>
      <c r="K5" s="5">
        <f t="shared" si="4"/>
        <v>118690000</v>
      </c>
      <c r="L5" s="2">
        <v>1989</v>
      </c>
      <c r="M5" s="2">
        <v>2003</v>
      </c>
      <c r="N5" s="3">
        <v>89.99</v>
      </c>
      <c r="O5" t="b">
        <v>1</v>
      </c>
      <c r="P5">
        <v>1600</v>
      </c>
      <c r="Q5" s="4">
        <v>7.4999999999999997E-2</v>
      </c>
      <c r="R5" t="s">
        <v>90</v>
      </c>
      <c r="S5">
        <v>4</v>
      </c>
    </row>
    <row r="6" spans="1:19" x14ac:dyDescent="0.2">
      <c r="A6" t="s">
        <v>11</v>
      </c>
      <c r="B6">
        <v>38.08</v>
      </c>
      <c r="C6">
        <v>45.86</v>
      </c>
      <c r="D6" s="5">
        <f t="shared" si="1"/>
        <v>45860000</v>
      </c>
      <c r="E6">
        <v>9.65</v>
      </c>
      <c r="F6" s="5">
        <f t="shared" si="2"/>
        <v>9650000</v>
      </c>
      <c r="G6">
        <v>23.52</v>
      </c>
      <c r="H6" s="5">
        <f t="shared" si="5"/>
        <v>23520000</v>
      </c>
      <c r="I6" s="5">
        <f t="shared" si="3"/>
        <v>38080000</v>
      </c>
      <c r="J6">
        <v>117.11</v>
      </c>
      <c r="K6" s="5">
        <f t="shared" si="4"/>
        <v>117110000</v>
      </c>
      <c r="L6" s="2">
        <v>2013</v>
      </c>
      <c r="M6" s="2">
        <v>2021</v>
      </c>
      <c r="N6" s="3">
        <v>399.99</v>
      </c>
      <c r="O6" t="b">
        <v>0</v>
      </c>
      <c r="P6">
        <v>2747</v>
      </c>
      <c r="Q6" s="4">
        <v>7.4999999999999997E-2</v>
      </c>
      <c r="R6" t="s">
        <v>88</v>
      </c>
      <c r="S6">
        <v>5</v>
      </c>
    </row>
    <row r="7" spans="1:19" x14ac:dyDescent="0.2">
      <c r="A7" t="s">
        <v>12</v>
      </c>
      <c r="B7">
        <v>40.78</v>
      </c>
      <c r="C7">
        <v>31.09</v>
      </c>
      <c r="D7" s="5">
        <f t="shared" si="1"/>
        <v>31090000</v>
      </c>
      <c r="E7">
        <v>21.59</v>
      </c>
      <c r="F7" s="5">
        <f t="shared" si="2"/>
        <v>21590000</v>
      </c>
      <c r="G7">
        <v>9.0399999999999991</v>
      </c>
      <c r="H7" s="5">
        <f t="shared" si="5"/>
        <v>9040000</v>
      </c>
      <c r="I7" s="5">
        <f t="shared" si="3"/>
        <v>40780000</v>
      </c>
      <c r="J7">
        <v>102.5</v>
      </c>
      <c r="K7" s="5">
        <f t="shared" si="4"/>
        <v>102500000</v>
      </c>
      <c r="L7" s="2">
        <v>1994</v>
      </c>
      <c r="M7" s="2">
        <v>2006</v>
      </c>
      <c r="N7" s="3">
        <v>299</v>
      </c>
      <c r="O7" t="b">
        <v>0</v>
      </c>
      <c r="P7">
        <v>2707</v>
      </c>
      <c r="Q7" s="4">
        <v>7.4999999999999997E-2</v>
      </c>
      <c r="R7" t="s">
        <v>88</v>
      </c>
      <c r="S7">
        <v>6</v>
      </c>
    </row>
    <row r="8" spans="1:19" x14ac:dyDescent="0.2">
      <c r="A8" t="s">
        <v>13</v>
      </c>
      <c r="B8">
        <v>45.51</v>
      </c>
      <c r="C8">
        <v>33.119999999999997</v>
      </c>
      <c r="D8" s="5">
        <f t="shared" si="1"/>
        <v>33119999.999999996</v>
      </c>
      <c r="E8">
        <v>12.77</v>
      </c>
      <c r="F8" s="5">
        <f t="shared" si="2"/>
        <v>12770000</v>
      </c>
      <c r="G8">
        <v>10.23</v>
      </c>
      <c r="H8" s="5">
        <f t="shared" si="5"/>
        <v>10230000</v>
      </c>
      <c r="I8" s="5">
        <f t="shared" si="3"/>
        <v>45510000</v>
      </c>
      <c r="J8">
        <v>101.63</v>
      </c>
      <c r="K8" s="5">
        <f t="shared" si="4"/>
        <v>101630000</v>
      </c>
      <c r="L8" s="2">
        <v>2006</v>
      </c>
      <c r="M8" s="2">
        <v>2017</v>
      </c>
      <c r="N8" s="3">
        <v>249.99</v>
      </c>
      <c r="O8" t="b">
        <v>0</v>
      </c>
      <c r="P8">
        <v>1676</v>
      </c>
      <c r="Q8" s="4">
        <v>2.7E-2</v>
      </c>
      <c r="R8" t="s">
        <v>90</v>
      </c>
      <c r="S8">
        <v>7</v>
      </c>
    </row>
    <row r="9" spans="1:19" x14ac:dyDescent="0.2">
      <c r="A9" t="s">
        <v>14</v>
      </c>
      <c r="B9">
        <v>29.92</v>
      </c>
      <c r="C9">
        <v>30.87</v>
      </c>
      <c r="D9" s="5">
        <f t="shared" si="1"/>
        <v>30870000</v>
      </c>
      <c r="E9">
        <v>10.47</v>
      </c>
      <c r="F9" s="5">
        <f t="shared" si="2"/>
        <v>10470000</v>
      </c>
      <c r="G9">
        <v>16.14</v>
      </c>
      <c r="H9" s="5">
        <f t="shared" si="5"/>
        <v>16140000</v>
      </c>
      <c r="I9" s="5">
        <f t="shared" si="3"/>
        <v>29920000</v>
      </c>
      <c r="J9">
        <v>87.4</v>
      </c>
      <c r="K9" s="5">
        <f t="shared" si="4"/>
        <v>87400000</v>
      </c>
      <c r="L9" s="2">
        <v>2006</v>
      </c>
      <c r="M9" s="2">
        <v>2017</v>
      </c>
      <c r="N9" s="3">
        <v>599.99</v>
      </c>
      <c r="O9" t="b">
        <v>0</v>
      </c>
      <c r="P9">
        <v>1905</v>
      </c>
      <c r="Q9" s="4">
        <v>0.1</v>
      </c>
      <c r="R9" t="s">
        <v>88</v>
      </c>
      <c r="S9">
        <v>8</v>
      </c>
    </row>
    <row r="10" spans="1:19" x14ac:dyDescent="0.2">
      <c r="A10" t="s">
        <v>15</v>
      </c>
      <c r="B10">
        <v>47.09</v>
      </c>
      <c r="C10">
        <v>25.08</v>
      </c>
      <c r="D10" s="5">
        <f t="shared" si="1"/>
        <v>25080000</v>
      </c>
      <c r="E10">
        <v>1.66</v>
      </c>
      <c r="F10" s="5">
        <f t="shared" si="2"/>
        <v>1660000</v>
      </c>
      <c r="G10">
        <v>11.9</v>
      </c>
      <c r="H10" s="5">
        <f t="shared" si="5"/>
        <v>11900000</v>
      </c>
      <c r="I10" s="5">
        <f t="shared" si="3"/>
        <v>47090000</v>
      </c>
      <c r="J10">
        <v>85.73</v>
      </c>
      <c r="K10" s="5">
        <f t="shared" si="4"/>
        <v>85730000</v>
      </c>
      <c r="L10" s="2">
        <v>2005</v>
      </c>
      <c r="M10" s="2">
        <v>2016</v>
      </c>
      <c r="N10" s="3">
        <v>299</v>
      </c>
      <c r="O10" t="b">
        <v>0</v>
      </c>
      <c r="P10">
        <v>1735</v>
      </c>
      <c r="Q10" s="4">
        <v>0.23699999999999999</v>
      </c>
      <c r="R10" t="s">
        <v>91</v>
      </c>
      <c r="S10">
        <v>9</v>
      </c>
    </row>
    <row r="11" spans="1:19" x14ac:dyDescent="0.2">
      <c r="A11" t="s">
        <v>16</v>
      </c>
      <c r="B11">
        <v>40.39</v>
      </c>
      <c r="C11">
        <v>21.31</v>
      </c>
      <c r="D11" s="5">
        <f t="shared" si="1"/>
        <v>21310000</v>
      </c>
      <c r="E11">
        <v>16.96</v>
      </c>
      <c r="F11" s="5">
        <f t="shared" si="2"/>
        <v>16960000</v>
      </c>
      <c r="G11">
        <v>2.85</v>
      </c>
      <c r="H11" s="5">
        <f t="shared" si="5"/>
        <v>2850000</v>
      </c>
      <c r="I11" s="5">
        <f t="shared" si="3"/>
        <v>40390000</v>
      </c>
      <c r="J11">
        <v>81.510000000000005</v>
      </c>
      <c r="K11" s="5">
        <f t="shared" si="4"/>
        <v>81510000</v>
      </c>
      <c r="L11" s="2">
        <v>2001</v>
      </c>
      <c r="M11" s="2">
        <v>2010</v>
      </c>
      <c r="N11" s="3">
        <v>99.99</v>
      </c>
      <c r="O11" t="b">
        <v>1</v>
      </c>
      <c r="P11">
        <v>1658</v>
      </c>
      <c r="Q11" s="4">
        <v>7.4999999999999997E-2</v>
      </c>
      <c r="R11" t="s">
        <v>90</v>
      </c>
      <c r="S11">
        <v>10</v>
      </c>
    </row>
    <row r="12" spans="1:19" x14ac:dyDescent="0.2">
      <c r="A12" t="s">
        <v>17</v>
      </c>
      <c r="B12">
        <v>21.41</v>
      </c>
      <c r="C12">
        <v>24.39</v>
      </c>
      <c r="D12" s="5">
        <f t="shared" si="1"/>
        <v>24390000</v>
      </c>
      <c r="E12">
        <v>20.010000000000002</v>
      </c>
      <c r="F12" s="5">
        <f t="shared" si="2"/>
        <v>20010000</v>
      </c>
      <c r="G12">
        <v>14.98</v>
      </c>
      <c r="H12" s="5">
        <f t="shared" si="5"/>
        <v>14980000</v>
      </c>
      <c r="I12" s="5">
        <f t="shared" si="3"/>
        <v>21410000</v>
      </c>
      <c r="J12">
        <v>80.790000000000006</v>
      </c>
      <c r="K12" s="5">
        <f t="shared" si="4"/>
        <v>80790000</v>
      </c>
      <c r="L12" s="2">
        <v>2004</v>
      </c>
      <c r="M12" s="2">
        <v>2014</v>
      </c>
      <c r="N12" s="3">
        <v>249.99</v>
      </c>
      <c r="O12" t="b">
        <v>1</v>
      </c>
      <c r="P12">
        <v>1807</v>
      </c>
      <c r="Q12" s="4">
        <v>7.4999999999999997E-2</v>
      </c>
      <c r="R12" t="s">
        <v>88</v>
      </c>
      <c r="S12">
        <v>11</v>
      </c>
    </row>
    <row r="13" spans="1:19" x14ac:dyDescent="0.2">
      <c r="A13" t="s">
        <v>18</v>
      </c>
      <c r="B13">
        <v>25.47</v>
      </c>
      <c r="C13">
        <v>20.45</v>
      </c>
      <c r="D13" s="5">
        <f t="shared" si="1"/>
        <v>20450000</v>
      </c>
      <c r="E13">
        <v>24.67</v>
      </c>
      <c r="F13" s="5">
        <f t="shared" si="2"/>
        <v>24670000</v>
      </c>
      <c r="G13">
        <v>5.35</v>
      </c>
      <c r="H13" s="5">
        <f t="shared" si="5"/>
        <v>5350000</v>
      </c>
      <c r="I13" s="5">
        <f t="shared" si="3"/>
        <v>25470000</v>
      </c>
      <c r="J13">
        <v>75.94</v>
      </c>
      <c r="K13" s="5">
        <f t="shared" si="4"/>
        <v>75940000</v>
      </c>
      <c r="L13" s="2">
        <v>2011</v>
      </c>
      <c r="M13" s="2">
        <v>2020</v>
      </c>
      <c r="N13" s="3">
        <v>249</v>
      </c>
      <c r="O13" t="b">
        <v>1</v>
      </c>
      <c r="P13">
        <v>1193</v>
      </c>
      <c r="Q13" s="4">
        <v>7.4999999999999997E-2</v>
      </c>
      <c r="R13" t="s">
        <v>90</v>
      </c>
      <c r="S13">
        <v>12</v>
      </c>
    </row>
    <row r="14" spans="1:19" x14ac:dyDescent="0.2">
      <c r="A14" t="s">
        <v>19</v>
      </c>
      <c r="B14">
        <v>33.49</v>
      </c>
      <c r="C14">
        <v>8.3000000000000007</v>
      </c>
      <c r="D14" s="5">
        <f t="shared" si="1"/>
        <v>8300000.0000000009</v>
      </c>
      <c r="E14">
        <v>19.350000000000001</v>
      </c>
      <c r="F14" s="5">
        <f t="shared" si="2"/>
        <v>19350000</v>
      </c>
      <c r="G14">
        <v>0.77</v>
      </c>
      <c r="H14" s="5">
        <f t="shared" si="5"/>
        <v>770000</v>
      </c>
      <c r="I14" s="5">
        <f t="shared" si="3"/>
        <v>33490000</v>
      </c>
      <c r="J14">
        <v>61.91</v>
      </c>
      <c r="K14" s="5">
        <f t="shared" si="4"/>
        <v>61910000</v>
      </c>
      <c r="L14" s="2">
        <v>1983</v>
      </c>
      <c r="M14" s="2">
        <v>1995</v>
      </c>
      <c r="N14" s="3">
        <v>179</v>
      </c>
      <c r="O14" t="b">
        <v>0</v>
      </c>
      <c r="P14">
        <v>1107</v>
      </c>
      <c r="Q14" s="4">
        <v>7.4999999999999997E-2</v>
      </c>
      <c r="R14" t="s">
        <v>90</v>
      </c>
      <c r="S14">
        <v>13</v>
      </c>
    </row>
    <row r="15" spans="1:19" x14ac:dyDescent="0.2">
      <c r="A15" t="s">
        <v>20</v>
      </c>
      <c r="B15">
        <v>32.97</v>
      </c>
      <c r="C15">
        <v>14.86</v>
      </c>
      <c r="D15" s="5">
        <f t="shared" si="1"/>
        <v>14860000</v>
      </c>
      <c r="E15">
        <v>0.12</v>
      </c>
      <c r="F15" s="5">
        <f t="shared" si="2"/>
        <v>120000</v>
      </c>
      <c r="G15">
        <v>10.02</v>
      </c>
      <c r="H15" s="5">
        <f t="shared" si="5"/>
        <v>10020000</v>
      </c>
      <c r="I15" s="5">
        <f t="shared" si="3"/>
        <v>32970000</v>
      </c>
      <c r="J15">
        <v>57.97</v>
      </c>
      <c r="K15" s="5">
        <f t="shared" si="4"/>
        <v>57970000</v>
      </c>
      <c r="L15" s="2">
        <v>2013</v>
      </c>
      <c r="M15" s="2">
        <v>2020</v>
      </c>
      <c r="N15" s="3">
        <v>499</v>
      </c>
      <c r="O15" t="b">
        <v>0</v>
      </c>
      <c r="P15">
        <v>1904</v>
      </c>
      <c r="Q15" s="4">
        <v>7.4999999999999997E-2</v>
      </c>
      <c r="R15" t="s">
        <v>91</v>
      </c>
      <c r="S15">
        <v>14</v>
      </c>
    </row>
    <row r="16" spans="1:19" x14ac:dyDescent="0.2">
      <c r="A16" t="s">
        <v>21</v>
      </c>
      <c r="B16">
        <v>22.88</v>
      </c>
      <c r="C16">
        <v>8.15</v>
      </c>
      <c r="D16" s="5">
        <f t="shared" si="1"/>
        <v>8150000</v>
      </c>
      <c r="E16">
        <v>17.170000000000002</v>
      </c>
      <c r="F16" s="5">
        <f t="shared" si="2"/>
        <v>17170000</v>
      </c>
      <c r="G16">
        <v>0.9</v>
      </c>
      <c r="H16" s="5">
        <f t="shared" si="5"/>
        <v>900000</v>
      </c>
      <c r="I16" s="5">
        <f t="shared" si="3"/>
        <v>22880000</v>
      </c>
      <c r="J16">
        <v>49.1</v>
      </c>
      <c r="K16" s="5">
        <f t="shared" si="4"/>
        <v>49100000</v>
      </c>
      <c r="L16" s="2">
        <v>1990</v>
      </c>
      <c r="M16" s="2">
        <v>2005</v>
      </c>
      <c r="N16" s="3">
        <v>199</v>
      </c>
      <c r="O16" t="b">
        <v>0</v>
      </c>
      <c r="P16">
        <v>1211</v>
      </c>
      <c r="Q16" s="4">
        <v>7.4999999999999997E-2</v>
      </c>
      <c r="R16" t="s">
        <v>90</v>
      </c>
      <c r="S16">
        <v>15</v>
      </c>
    </row>
    <row r="17" spans="1:19" x14ac:dyDescent="0.2">
      <c r="A17" t="s">
        <v>22</v>
      </c>
      <c r="B17">
        <v>16.75</v>
      </c>
      <c r="C17">
        <v>13.17</v>
      </c>
      <c r="D17" s="5">
        <f t="shared" si="1"/>
        <v>13170000</v>
      </c>
      <c r="E17">
        <v>4.2300000000000004</v>
      </c>
      <c r="F17" s="5">
        <f t="shared" si="2"/>
        <v>4230000</v>
      </c>
      <c r="G17">
        <v>8.07</v>
      </c>
      <c r="H17" s="5">
        <f t="shared" si="5"/>
        <v>8070000</v>
      </c>
      <c r="I17" s="5">
        <f t="shared" si="3"/>
        <v>16760000</v>
      </c>
      <c r="J17">
        <v>42.23</v>
      </c>
      <c r="K17" s="5">
        <f t="shared" si="4"/>
        <v>42230000</v>
      </c>
      <c r="L17" s="2">
        <v>2020</v>
      </c>
      <c r="N17" s="3">
        <v>499</v>
      </c>
      <c r="O17" t="b">
        <v>0</v>
      </c>
      <c r="P17">
        <v>557</v>
      </c>
      <c r="Q17" s="4">
        <v>7.4999999999999997E-2</v>
      </c>
      <c r="R17" t="s">
        <v>88</v>
      </c>
      <c r="S17">
        <v>16</v>
      </c>
    </row>
    <row r="18" spans="1:19" x14ac:dyDescent="0.2">
      <c r="A18" t="s">
        <v>23</v>
      </c>
      <c r="B18">
        <v>18.5</v>
      </c>
      <c r="C18">
        <v>8.39</v>
      </c>
      <c r="D18" s="5">
        <f t="shared" si="1"/>
        <v>8390000</v>
      </c>
      <c r="E18">
        <v>3.58</v>
      </c>
      <c r="F18" s="5">
        <f t="shared" si="2"/>
        <v>3580000</v>
      </c>
      <c r="G18">
        <v>3.59</v>
      </c>
      <c r="H18" s="5">
        <f t="shared" si="5"/>
        <v>3590000</v>
      </c>
      <c r="I18" s="5">
        <f t="shared" si="3"/>
        <v>18500000</v>
      </c>
      <c r="J18">
        <v>34.06</v>
      </c>
      <c r="K18" s="5">
        <f t="shared" si="4"/>
        <v>34060000</v>
      </c>
      <c r="L18" s="2">
        <v>1988</v>
      </c>
      <c r="M18" s="2">
        <v>1997</v>
      </c>
      <c r="N18" s="3">
        <v>189</v>
      </c>
      <c r="O18" t="b">
        <v>0</v>
      </c>
      <c r="P18">
        <v>805</v>
      </c>
      <c r="Q18" s="4">
        <v>7.4999999999999997E-2</v>
      </c>
      <c r="R18" t="s">
        <v>92</v>
      </c>
      <c r="S18">
        <v>17</v>
      </c>
    </row>
    <row r="19" spans="1:19" x14ac:dyDescent="0.2">
      <c r="A19" t="s">
        <v>24</v>
      </c>
      <c r="B19">
        <v>20.11</v>
      </c>
      <c r="C19">
        <v>6.35</v>
      </c>
      <c r="D19" s="5">
        <f t="shared" si="1"/>
        <v>6350000</v>
      </c>
      <c r="E19">
        <v>5.54</v>
      </c>
      <c r="F19" s="5">
        <f t="shared" si="2"/>
        <v>5540000</v>
      </c>
      <c r="G19">
        <v>0.93</v>
      </c>
      <c r="H19" s="5">
        <f t="shared" si="5"/>
        <v>930000</v>
      </c>
      <c r="I19" s="5">
        <f t="shared" si="3"/>
        <v>20110000</v>
      </c>
      <c r="J19">
        <v>32.93</v>
      </c>
      <c r="K19" s="5">
        <f t="shared" si="4"/>
        <v>32930000</v>
      </c>
      <c r="L19" s="2">
        <v>1996</v>
      </c>
      <c r="M19" s="2">
        <v>2002</v>
      </c>
      <c r="N19" s="3">
        <v>199</v>
      </c>
      <c r="O19" t="b">
        <v>0</v>
      </c>
      <c r="P19">
        <v>393</v>
      </c>
      <c r="Q19" s="4">
        <v>7.4999999999999997E-2</v>
      </c>
      <c r="R19" t="s">
        <v>90</v>
      </c>
      <c r="S19">
        <v>18</v>
      </c>
    </row>
    <row r="20" spans="1:19" x14ac:dyDescent="0.2">
      <c r="A20" t="s">
        <v>25</v>
      </c>
      <c r="B20">
        <v>23.54</v>
      </c>
      <c r="C20">
        <v>3.35</v>
      </c>
      <c r="D20" s="5">
        <f t="shared" si="1"/>
        <v>3350000</v>
      </c>
      <c r="E20">
        <v>2.36</v>
      </c>
      <c r="F20" s="5">
        <f t="shared" si="2"/>
        <v>2360000</v>
      </c>
      <c r="G20">
        <v>0.75</v>
      </c>
      <c r="H20" s="5">
        <f t="shared" si="5"/>
        <v>750000</v>
      </c>
      <c r="I20" s="5">
        <f t="shared" si="3"/>
        <v>23540000</v>
      </c>
      <c r="J20">
        <v>30</v>
      </c>
      <c r="K20" s="5">
        <f t="shared" si="4"/>
        <v>30000000</v>
      </c>
      <c r="L20" s="2">
        <v>1977</v>
      </c>
      <c r="M20" s="2">
        <v>1992</v>
      </c>
      <c r="N20" s="3">
        <v>189.95</v>
      </c>
      <c r="O20" t="b">
        <v>0</v>
      </c>
      <c r="P20">
        <v>501</v>
      </c>
      <c r="Q20" s="4">
        <v>7.4999999999999997E-2</v>
      </c>
      <c r="R20" t="s">
        <v>93</v>
      </c>
      <c r="S20">
        <v>19</v>
      </c>
    </row>
    <row r="21" spans="1:19" x14ac:dyDescent="0.2">
      <c r="A21" t="s">
        <v>26</v>
      </c>
      <c r="B21">
        <v>15.77</v>
      </c>
      <c r="C21">
        <v>7.17</v>
      </c>
      <c r="D21" s="5">
        <f t="shared" si="1"/>
        <v>7170000</v>
      </c>
      <c r="E21">
        <v>0.47</v>
      </c>
      <c r="F21" s="5">
        <f t="shared" si="2"/>
        <v>470000</v>
      </c>
      <c r="G21">
        <v>1.24</v>
      </c>
      <c r="H21" s="5">
        <f t="shared" si="5"/>
        <v>1240000</v>
      </c>
      <c r="I21" s="5">
        <f t="shared" si="3"/>
        <v>15770000</v>
      </c>
      <c r="J21">
        <v>24.65</v>
      </c>
      <c r="K21" s="5">
        <f t="shared" si="4"/>
        <v>24650000</v>
      </c>
      <c r="L21" s="2">
        <v>2001</v>
      </c>
      <c r="M21" s="2">
        <v>2006</v>
      </c>
      <c r="N21" s="3">
        <v>299</v>
      </c>
      <c r="O21" t="b">
        <v>0</v>
      </c>
      <c r="P21">
        <v>983</v>
      </c>
      <c r="Q21" s="4">
        <v>7.4999999999999997E-2</v>
      </c>
      <c r="R21" t="s">
        <v>91</v>
      </c>
      <c r="S21">
        <v>20</v>
      </c>
    </row>
    <row r="22" spans="1:19" x14ac:dyDescent="0.2">
      <c r="A22" t="s">
        <v>27</v>
      </c>
      <c r="B22">
        <v>12.47</v>
      </c>
      <c r="C22">
        <v>6.43</v>
      </c>
      <c r="D22" s="5">
        <f t="shared" si="1"/>
        <v>6430000</v>
      </c>
      <c r="E22">
        <v>0.49</v>
      </c>
      <c r="F22" s="5">
        <f t="shared" si="2"/>
        <v>490000</v>
      </c>
      <c r="G22">
        <v>3.84</v>
      </c>
      <c r="H22" s="5">
        <f t="shared" si="5"/>
        <v>3840000</v>
      </c>
      <c r="I22" s="5">
        <f t="shared" si="3"/>
        <v>12470000</v>
      </c>
      <c r="J22">
        <v>23.23</v>
      </c>
      <c r="K22" s="5">
        <f t="shared" si="4"/>
        <v>23230000</v>
      </c>
      <c r="L22" s="2">
        <v>2020</v>
      </c>
      <c r="N22" s="3">
        <v>499</v>
      </c>
      <c r="O22" t="b">
        <v>0</v>
      </c>
      <c r="P22">
        <v>536</v>
      </c>
      <c r="Q22" s="4">
        <v>7.4999999999999997E-2</v>
      </c>
      <c r="R22" t="s">
        <v>91</v>
      </c>
      <c r="S22">
        <v>21</v>
      </c>
    </row>
    <row r="23" spans="1:19" x14ac:dyDescent="0.2">
      <c r="A23" t="s">
        <v>28</v>
      </c>
      <c r="B23">
        <v>12.55</v>
      </c>
      <c r="C23">
        <v>4.4400000000000004</v>
      </c>
      <c r="D23" s="5">
        <f t="shared" si="1"/>
        <v>4440000</v>
      </c>
      <c r="E23">
        <v>4.04</v>
      </c>
      <c r="F23" s="5">
        <f t="shared" si="2"/>
        <v>4040000</v>
      </c>
      <c r="G23">
        <v>0.71</v>
      </c>
      <c r="H23" s="5">
        <f t="shared" si="5"/>
        <v>710000</v>
      </c>
      <c r="I23" s="5">
        <f t="shared" si="3"/>
        <v>12550000</v>
      </c>
      <c r="J23">
        <v>21.74</v>
      </c>
      <c r="K23" s="5">
        <f t="shared" si="4"/>
        <v>21740000</v>
      </c>
      <c r="L23" s="2">
        <v>2001</v>
      </c>
      <c r="M23" s="2">
        <v>2007</v>
      </c>
      <c r="N23" s="3">
        <v>199</v>
      </c>
      <c r="O23" t="b">
        <v>0</v>
      </c>
      <c r="P23">
        <v>663</v>
      </c>
      <c r="Q23" s="4">
        <v>7.4999999999999997E-2</v>
      </c>
      <c r="R23" t="s">
        <v>90</v>
      </c>
      <c r="S23">
        <v>22</v>
      </c>
    </row>
    <row r="24" spans="1:19" x14ac:dyDescent="0.2">
      <c r="A24" t="s">
        <v>29</v>
      </c>
      <c r="B24">
        <v>2</v>
      </c>
      <c r="C24">
        <v>6.95</v>
      </c>
      <c r="D24" s="5">
        <f t="shared" si="1"/>
        <v>6950000</v>
      </c>
      <c r="E24">
        <v>2.52</v>
      </c>
      <c r="F24" s="5">
        <f t="shared" si="2"/>
        <v>2520000</v>
      </c>
      <c r="G24">
        <v>9.3699999999999992</v>
      </c>
      <c r="H24" s="5">
        <f t="shared" si="5"/>
        <v>9370000</v>
      </c>
      <c r="I24" s="5">
        <f t="shared" si="3"/>
        <v>2000000</v>
      </c>
      <c r="J24">
        <v>20.84</v>
      </c>
      <c r="K24" s="5">
        <f t="shared" si="4"/>
        <v>20840000</v>
      </c>
      <c r="L24" s="2">
        <v>1986</v>
      </c>
      <c r="M24" s="2">
        <v>1996</v>
      </c>
      <c r="N24" s="3">
        <v>200</v>
      </c>
      <c r="O24" t="b">
        <v>0</v>
      </c>
      <c r="P24">
        <v>336</v>
      </c>
      <c r="Q24" s="4">
        <v>7.4999999999999997E-2</v>
      </c>
      <c r="R24" t="s">
        <v>92</v>
      </c>
      <c r="S24">
        <v>23</v>
      </c>
    </row>
    <row r="25" spans="1:19" x14ac:dyDescent="0.2">
      <c r="A25" t="s">
        <v>30</v>
      </c>
      <c r="B25">
        <v>2.7</v>
      </c>
      <c r="C25">
        <v>3.94</v>
      </c>
      <c r="D25" s="5">
        <f t="shared" si="1"/>
        <v>3940000</v>
      </c>
      <c r="E25">
        <v>5.73</v>
      </c>
      <c r="F25" s="5">
        <f t="shared" si="2"/>
        <v>5730000</v>
      </c>
      <c r="G25">
        <v>3.44</v>
      </c>
      <c r="H25" s="5">
        <f t="shared" si="5"/>
        <v>3440000</v>
      </c>
      <c r="I25" s="5">
        <f t="shared" si="3"/>
        <v>2710000</v>
      </c>
      <c r="J25">
        <v>15.82</v>
      </c>
      <c r="K25" s="5">
        <f t="shared" si="4"/>
        <v>15820000</v>
      </c>
      <c r="L25" s="2">
        <v>2011</v>
      </c>
      <c r="M25" s="2">
        <v>2019</v>
      </c>
      <c r="N25" s="3">
        <v>249.99</v>
      </c>
      <c r="O25" t="b">
        <v>1</v>
      </c>
      <c r="P25">
        <v>1105</v>
      </c>
      <c r="Q25" s="4">
        <v>7.4999999999999997E-2</v>
      </c>
      <c r="R25" t="s">
        <v>88</v>
      </c>
      <c r="S25">
        <v>24</v>
      </c>
    </row>
    <row r="26" spans="1:19" x14ac:dyDescent="0.2">
      <c r="A26" t="s">
        <v>31</v>
      </c>
      <c r="B26">
        <v>6.15</v>
      </c>
      <c r="C26">
        <v>3.27</v>
      </c>
      <c r="D26" s="5">
        <f t="shared" si="1"/>
        <v>3270000</v>
      </c>
      <c r="E26">
        <v>3.33</v>
      </c>
      <c r="F26" s="5">
        <f t="shared" si="2"/>
        <v>3330000</v>
      </c>
      <c r="G26">
        <v>0.82</v>
      </c>
      <c r="H26" s="5">
        <f t="shared" si="5"/>
        <v>820000</v>
      </c>
      <c r="I26" s="5">
        <f t="shared" si="3"/>
        <v>6150000</v>
      </c>
      <c r="J26">
        <v>13.57</v>
      </c>
      <c r="K26" s="5">
        <f t="shared" si="4"/>
        <v>13570000</v>
      </c>
      <c r="L26" s="2">
        <v>2012</v>
      </c>
      <c r="M26" s="2">
        <v>2017</v>
      </c>
      <c r="N26" s="3">
        <v>299</v>
      </c>
      <c r="O26" t="b">
        <v>0</v>
      </c>
      <c r="P26">
        <v>554</v>
      </c>
      <c r="Q26" s="4">
        <v>7.4999999999999997E-2</v>
      </c>
      <c r="R26" t="s">
        <v>90</v>
      </c>
      <c r="S26">
        <v>25</v>
      </c>
    </row>
    <row r="27" spans="1:19" x14ac:dyDescent="0.2">
      <c r="A27" t="s">
        <v>32</v>
      </c>
      <c r="B27">
        <v>5.4</v>
      </c>
      <c r="C27">
        <v>3.23</v>
      </c>
      <c r="D27" s="5">
        <f t="shared" si="1"/>
        <v>3230000</v>
      </c>
      <c r="E27">
        <v>1.78</v>
      </c>
      <c r="F27" s="5">
        <f t="shared" si="2"/>
        <v>1780000</v>
      </c>
      <c r="G27">
        <v>0.21</v>
      </c>
      <c r="H27" s="5">
        <f t="shared" si="5"/>
        <v>210000</v>
      </c>
      <c r="I27" s="5">
        <f t="shared" si="3"/>
        <v>5400000</v>
      </c>
      <c r="J27">
        <v>10.62</v>
      </c>
      <c r="K27" s="5">
        <f t="shared" si="4"/>
        <v>10620000</v>
      </c>
      <c r="L27" s="2">
        <v>1990</v>
      </c>
      <c r="M27" s="2">
        <v>2000</v>
      </c>
      <c r="N27" s="3">
        <v>149.99</v>
      </c>
      <c r="O27" t="b">
        <v>1</v>
      </c>
      <c r="P27">
        <v>334</v>
      </c>
      <c r="Q27" s="4">
        <v>7.4999999999999997E-2</v>
      </c>
      <c r="R27" t="s">
        <v>92</v>
      </c>
      <c r="S27">
        <v>26</v>
      </c>
    </row>
    <row r="28" spans="1:19" x14ac:dyDescent="0.2">
      <c r="A28" t="s">
        <v>33</v>
      </c>
      <c r="B28">
        <v>0.75</v>
      </c>
      <c r="C28">
        <v>0</v>
      </c>
      <c r="D28" s="5">
        <f t="shared" si="1"/>
        <v>0</v>
      </c>
      <c r="E28">
        <v>7.76</v>
      </c>
      <c r="F28" s="5">
        <f t="shared" si="2"/>
        <v>7760000</v>
      </c>
      <c r="G28">
        <v>0</v>
      </c>
      <c r="H28" s="5">
        <f t="shared" si="5"/>
        <v>0</v>
      </c>
      <c r="I28" s="5">
        <f t="shared" si="3"/>
        <v>2240000</v>
      </c>
      <c r="J28">
        <v>10</v>
      </c>
      <c r="K28" s="5">
        <f t="shared" si="4"/>
        <v>10000000</v>
      </c>
      <c r="L28" s="2">
        <v>1987</v>
      </c>
      <c r="M28" s="2">
        <v>1994</v>
      </c>
      <c r="N28" s="3">
        <v>199</v>
      </c>
      <c r="O28" t="b">
        <v>0</v>
      </c>
      <c r="P28">
        <v>686</v>
      </c>
      <c r="Q28" s="4">
        <v>7.4999999999999997E-2</v>
      </c>
      <c r="R28" t="s">
        <v>94</v>
      </c>
      <c r="S28">
        <v>27</v>
      </c>
    </row>
    <row r="29" spans="1:19" x14ac:dyDescent="0.2">
      <c r="A29" t="s">
        <v>34</v>
      </c>
      <c r="B29">
        <v>1.83</v>
      </c>
      <c r="C29">
        <v>1.1000000000000001</v>
      </c>
      <c r="D29" s="5">
        <f t="shared" si="1"/>
        <v>1100000</v>
      </c>
      <c r="E29">
        <v>5.8</v>
      </c>
      <c r="F29" s="5">
        <f t="shared" si="2"/>
        <v>5800000</v>
      </c>
      <c r="G29">
        <v>0.53</v>
      </c>
      <c r="H29" s="5">
        <f t="shared" si="5"/>
        <v>530000</v>
      </c>
      <c r="I29" s="5">
        <f t="shared" si="3"/>
        <v>1830000</v>
      </c>
      <c r="J29">
        <v>9.26</v>
      </c>
      <c r="K29" s="5">
        <f t="shared" si="4"/>
        <v>9260000</v>
      </c>
      <c r="L29" s="2">
        <v>1994</v>
      </c>
      <c r="M29" s="2">
        <v>2000</v>
      </c>
      <c r="N29" s="3">
        <v>399</v>
      </c>
      <c r="O29" t="b">
        <v>0</v>
      </c>
      <c r="P29">
        <v>739</v>
      </c>
      <c r="Q29" s="4">
        <v>7.4999999999999997E-2</v>
      </c>
      <c r="R29" t="s">
        <v>92</v>
      </c>
      <c r="S29">
        <v>28</v>
      </c>
    </row>
    <row r="30" spans="1:19" x14ac:dyDescent="0.2">
      <c r="A30" t="s">
        <v>35</v>
      </c>
      <c r="B30">
        <v>3.9</v>
      </c>
      <c r="C30">
        <v>1.91</v>
      </c>
      <c r="D30" s="5">
        <f t="shared" si="1"/>
        <v>1910000</v>
      </c>
      <c r="E30">
        <v>2.25</v>
      </c>
      <c r="F30" s="5">
        <f t="shared" si="2"/>
        <v>2250000</v>
      </c>
      <c r="G30">
        <v>1.07</v>
      </c>
      <c r="H30" s="5">
        <f t="shared" si="5"/>
        <v>1070000</v>
      </c>
      <c r="I30" s="5">
        <f t="shared" si="3"/>
        <v>3900000</v>
      </c>
      <c r="J30">
        <v>9.1300000000000008</v>
      </c>
      <c r="K30" s="5">
        <f t="shared" si="4"/>
        <v>9130000</v>
      </c>
      <c r="L30" s="2">
        <v>1998</v>
      </c>
      <c r="M30" s="2">
        <v>2001</v>
      </c>
      <c r="N30" s="3">
        <v>199</v>
      </c>
      <c r="O30" t="b">
        <v>0</v>
      </c>
      <c r="P30">
        <v>655</v>
      </c>
      <c r="Q30" s="4">
        <v>7.4999999999999997E-2</v>
      </c>
      <c r="R30" t="s">
        <v>92</v>
      </c>
      <c r="S30">
        <v>29</v>
      </c>
    </row>
    <row r="31" spans="1:19" x14ac:dyDescent="0.2">
      <c r="A31" t="s">
        <v>36</v>
      </c>
      <c r="B31">
        <v>0</v>
      </c>
      <c r="C31">
        <v>0</v>
      </c>
      <c r="D31" s="5">
        <f t="shared" si="1"/>
        <v>0</v>
      </c>
      <c r="E31">
        <v>0</v>
      </c>
      <c r="F31" s="5">
        <f t="shared" si="2"/>
        <v>0</v>
      </c>
      <c r="G31">
        <v>0</v>
      </c>
      <c r="H31" s="5">
        <f t="shared" si="5"/>
        <v>0</v>
      </c>
      <c r="I31" s="5">
        <f t="shared" si="3"/>
        <v>4099999.9999999995</v>
      </c>
      <c r="J31">
        <v>4.0999999999999996</v>
      </c>
      <c r="K31" s="5">
        <f t="shared" si="4"/>
        <v>4099999.9999999995</v>
      </c>
      <c r="L31" s="2">
        <v>2005</v>
      </c>
      <c r="M31" s="2">
        <v>2011</v>
      </c>
      <c r="N31" s="3">
        <v>109.99</v>
      </c>
      <c r="O31" t="b">
        <v>1</v>
      </c>
      <c r="P31">
        <v>233</v>
      </c>
      <c r="Q31" s="4">
        <v>7.4999999999999997E-2</v>
      </c>
      <c r="R31" t="s">
        <v>92</v>
      </c>
      <c r="S31">
        <v>30</v>
      </c>
    </row>
    <row r="32" spans="1:19" x14ac:dyDescent="0.2">
      <c r="A32" t="s">
        <v>37</v>
      </c>
      <c r="B32">
        <v>3.77</v>
      </c>
      <c r="C32">
        <v>0</v>
      </c>
      <c r="D32" s="5">
        <f t="shared" si="1"/>
        <v>0</v>
      </c>
      <c r="E32">
        <v>0</v>
      </c>
      <c r="F32" s="5">
        <f t="shared" si="2"/>
        <v>0</v>
      </c>
      <c r="G32">
        <v>0</v>
      </c>
      <c r="H32" s="5">
        <f t="shared" si="5"/>
        <v>0</v>
      </c>
      <c r="I32" s="5">
        <f t="shared" si="3"/>
        <v>3770000</v>
      </c>
      <c r="J32">
        <v>3.77</v>
      </c>
      <c r="K32" s="5">
        <f t="shared" si="4"/>
        <v>3770000</v>
      </c>
      <c r="L32" s="2">
        <v>1986</v>
      </c>
      <c r="M32" s="2">
        <v>1992</v>
      </c>
      <c r="N32" s="3">
        <v>140</v>
      </c>
      <c r="O32" t="b">
        <v>0</v>
      </c>
      <c r="P32">
        <v>59</v>
      </c>
      <c r="Q32" s="4">
        <v>7.4999999999999997E-2</v>
      </c>
      <c r="R32" t="s">
        <v>93</v>
      </c>
      <c r="S32">
        <v>31</v>
      </c>
    </row>
    <row r="33" spans="1:19" x14ac:dyDescent="0.2">
      <c r="A33" t="s">
        <v>38</v>
      </c>
      <c r="B33">
        <v>0</v>
      </c>
      <c r="C33">
        <v>0</v>
      </c>
      <c r="D33" s="5">
        <f t="shared" si="1"/>
        <v>0</v>
      </c>
      <c r="E33">
        <v>3.5</v>
      </c>
      <c r="F33" s="5">
        <f t="shared" si="2"/>
        <v>3500000</v>
      </c>
      <c r="G33">
        <v>0</v>
      </c>
      <c r="H33" s="5">
        <f t="shared" si="5"/>
        <v>0</v>
      </c>
      <c r="I33" s="5">
        <f t="shared" si="3"/>
        <v>0</v>
      </c>
      <c r="J33">
        <v>3.5</v>
      </c>
      <c r="K33" s="5">
        <f t="shared" si="4"/>
        <v>3500000</v>
      </c>
      <c r="L33" s="2">
        <v>1999</v>
      </c>
      <c r="M33" s="2">
        <v>2003</v>
      </c>
      <c r="N33" s="3">
        <v>40.99</v>
      </c>
      <c r="O33" t="b">
        <v>1</v>
      </c>
      <c r="P33">
        <v>199</v>
      </c>
      <c r="Q33" s="4">
        <v>7.4999999999999997E-2</v>
      </c>
      <c r="R33" t="s">
        <v>95</v>
      </c>
      <c r="S33">
        <v>32</v>
      </c>
    </row>
    <row r="34" spans="1:19" x14ac:dyDescent="0.2">
      <c r="A34" t="s">
        <v>39</v>
      </c>
      <c r="B34">
        <v>0</v>
      </c>
      <c r="C34">
        <v>0</v>
      </c>
      <c r="D34" s="5">
        <f t="shared" si="1"/>
        <v>0</v>
      </c>
      <c r="E34">
        <v>0</v>
      </c>
      <c r="F34" s="5">
        <f t="shared" si="2"/>
        <v>0</v>
      </c>
      <c r="G34">
        <v>0</v>
      </c>
      <c r="H34" s="5">
        <f t="shared" si="5"/>
        <v>0</v>
      </c>
      <c r="I34" s="5">
        <f t="shared" si="3"/>
        <v>3400000</v>
      </c>
      <c r="J34">
        <v>3.4</v>
      </c>
      <c r="K34" s="5">
        <f t="shared" si="4"/>
        <v>3400000</v>
      </c>
      <c r="L34" s="2">
        <v>1993</v>
      </c>
      <c r="M34" s="2">
        <v>2005</v>
      </c>
      <c r="N34" s="3">
        <v>139</v>
      </c>
      <c r="O34" t="b">
        <v>1</v>
      </c>
      <c r="P34">
        <v>233</v>
      </c>
      <c r="Q34" s="4">
        <v>7.4999999999999997E-2</v>
      </c>
      <c r="R34" t="s">
        <v>92</v>
      </c>
      <c r="S34">
        <v>33</v>
      </c>
    </row>
    <row r="35" spans="1:19" ht="17" x14ac:dyDescent="0.2">
      <c r="A35" t="s">
        <v>40</v>
      </c>
      <c r="B35">
        <v>0</v>
      </c>
      <c r="C35">
        <v>0</v>
      </c>
      <c r="D35" s="5">
        <f t="shared" si="1"/>
        <v>0</v>
      </c>
      <c r="E35">
        <v>0</v>
      </c>
      <c r="F35" s="5">
        <f t="shared" si="2"/>
        <v>0</v>
      </c>
      <c r="G35">
        <v>0</v>
      </c>
      <c r="H35" s="5">
        <f t="shared" si="5"/>
        <v>0</v>
      </c>
      <c r="I35" s="5">
        <f t="shared" si="3"/>
        <v>3000000</v>
      </c>
      <c r="J35">
        <v>3</v>
      </c>
      <c r="K35" s="5">
        <f t="shared" si="4"/>
        <v>3000000</v>
      </c>
      <c r="L35" s="2">
        <v>1979</v>
      </c>
      <c r="M35" s="2">
        <v>1990</v>
      </c>
      <c r="N35" s="3">
        <v>275</v>
      </c>
      <c r="O35" t="b">
        <v>0</v>
      </c>
      <c r="P35">
        <v>134</v>
      </c>
      <c r="Q35" s="4">
        <v>7.4999999999999997E-2</v>
      </c>
      <c r="R35" s="1" t="s">
        <v>97</v>
      </c>
      <c r="S35">
        <v>34</v>
      </c>
    </row>
    <row r="36" spans="1:19" x14ac:dyDescent="0.2">
      <c r="A36" t="s">
        <v>41</v>
      </c>
      <c r="B36">
        <v>0</v>
      </c>
      <c r="C36">
        <v>0</v>
      </c>
      <c r="D36" s="5">
        <f t="shared" si="1"/>
        <v>0</v>
      </c>
      <c r="E36">
        <v>0</v>
      </c>
      <c r="F36" s="5">
        <f t="shared" si="2"/>
        <v>0</v>
      </c>
      <c r="G36">
        <v>0</v>
      </c>
      <c r="H36" s="5">
        <f t="shared" si="5"/>
        <v>0</v>
      </c>
      <c r="I36" s="5">
        <f t="shared" si="3"/>
        <v>3000000</v>
      </c>
      <c r="J36">
        <v>3</v>
      </c>
      <c r="K36" s="5">
        <f t="shared" si="4"/>
        <v>3000000</v>
      </c>
      <c r="L36" s="2">
        <v>2003</v>
      </c>
      <c r="M36" s="2">
        <v>2006</v>
      </c>
      <c r="N36" s="3">
        <v>299</v>
      </c>
      <c r="O36" t="b">
        <v>1</v>
      </c>
      <c r="P36">
        <v>61</v>
      </c>
      <c r="Q36" s="4">
        <v>7.4999999999999997E-2</v>
      </c>
      <c r="R36" t="s">
        <v>96</v>
      </c>
      <c r="S36">
        <v>35</v>
      </c>
    </row>
    <row r="37" spans="1:19" x14ac:dyDescent="0.2">
      <c r="A37" t="s">
        <v>42</v>
      </c>
      <c r="B37">
        <v>0</v>
      </c>
      <c r="C37">
        <v>0</v>
      </c>
      <c r="D37" s="5">
        <f t="shared" si="1"/>
        <v>0</v>
      </c>
      <c r="E37">
        <v>0.4</v>
      </c>
      <c r="F37" s="5">
        <f t="shared" si="2"/>
        <v>400000</v>
      </c>
      <c r="G37">
        <v>0</v>
      </c>
      <c r="H37" s="5">
        <f t="shared" si="5"/>
        <v>0</v>
      </c>
      <c r="I37" s="5">
        <f t="shared" si="3"/>
        <v>1840000</v>
      </c>
      <c r="J37">
        <v>2.2400000000000002</v>
      </c>
      <c r="K37" s="5">
        <f t="shared" si="4"/>
        <v>2240000</v>
      </c>
      <c r="L37" s="2">
        <v>1991</v>
      </c>
      <c r="M37" s="2">
        <v>1996</v>
      </c>
      <c r="N37" s="3">
        <v>299</v>
      </c>
      <c r="O37" t="b">
        <v>0</v>
      </c>
      <c r="P37">
        <v>218</v>
      </c>
      <c r="Q37" s="4">
        <v>7.4999999999999997E-2</v>
      </c>
      <c r="R37" t="s">
        <v>92</v>
      </c>
      <c r="S37">
        <v>36</v>
      </c>
    </row>
    <row r="38" spans="1:19" x14ac:dyDescent="0.2">
      <c r="A38" t="s">
        <v>43</v>
      </c>
      <c r="B38">
        <v>0</v>
      </c>
      <c r="C38">
        <v>0</v>
      </c>
      <c r="D38" s="5">
        <f t="shared" si="1"/>
        <v>0</v>
      </c>
      <c r="E38">
        <v>0</v>
      </c>
      <c r="F38" s="5">
        <f t="shared" si="2"/>
        <v>0</v>
      </c>
      <c r="G38">
        <v>0</v>
      </c>
      <c r="H38" s="5">
        <f t="shared" si="5"/>
        <v>0</v>
      </c>
      <c r="I38" s="5">
        <f t="shared" si="3"/>
        <v>2000000</v>
      </c>
      <c r="J38">
        <v>2</v>
      </c>
      <c r="K38" s="5">
        <f t="shared" si="4"/>
        <v>2000000</v>
      </c>
      <c r="L38" s="2">
        <v>1993</v>
      </c>
      <c r="M38" s="2">
        <v>1997</v>
      </c>
      <c r="N38" s="3">
        <v>699.99</v>
      </c>
      <c r="O38" t="b">
        <v>0</v>
      </c>
      <c r="P38">
        <v>305</v>
      </c>
      <c r="Q38" s="4">
        <v>7.4999999999999997E-2</v>
      </c>
      <c r="R38" t="s">
        <v>98</v>
      </c>
      <c r="S38">
        <v>37</v>
      </c>
    </row>
    <row r="39" spans="1:19" x14ac:dyDescent="0.2">
      <c r="A39" t="s">
        <v>44</v>
      </c>
      <c r="B39">
        <v>0</v>
      </c>
      <c r="C39">
        <v>0</v>
      </c>
      <c r="D39" s="5">
        <f t="shared" si="1"/>
        <v>0</v>
      </c>
      <c r="E39">
        <v>0</v>
      </c>
      <c r="F39" s="5">
        <f t="shared" si="2"/>
        <v>0</v>
      </c>
      <c r="G39">
        <v>0</v>
      </c>
      <c r="H39" s="5">
        <f t="shared" si="5"/>
        <v>0</v>
      </c>
      <c r="I39" s="5">
        <f t="shared" si="3"/>
        <v>2000000</v>
      </c>
      <c r="J39">
        <v>2</v>
      </c>
      <c r="K39" s="5">
        <f t="shared" si="4"/>
        <v>2000000</v>
      </c>
      <c r="L39" s="2">
        <v>1982</v>
      </c>
      <c r="M39" s="2">
        <v>1985</v>
      </c>
      <c r="N39" s="3">
        <v>175</v>
      </c>
      <c r="O39" t="b">
        <v>0</v>
      </c>
      <c r="P39">
        <v>46</v>
      </c>
      <c r="Q39" s="4">
        <v>7.4999999999999997E-2</v>
      </c>
      <c r="R39" t="s">
        <v>124</v>
      </c>
      <c r="S39">
        <v>38</v>
      </c>
    </row>
    <row r="40" spans="1:19" x14ac:dyDescent="0.2">
      <c r="A40" t="s">
        <v>45</v>
      </c>
      <c r="B40">
        <v>0</v>
      </c>
      <c r="C40">
        <v>0</v>
      </c>
      <c r="D40" s="5">
        <f t="shared" si="1"/>
        <v>0</v>
      </c>
      <c r="E40">
        <v>0.55000000000000004</v>
      </c>
      <c r="F40" s="5">
        <f t="shared" si="2"/>
        <v>550000</v>
      </c>
      <c r="G40">
        <v>0</v>
      </c>
      <c r="H40" s="5">
        <f t="shared" si="5"/>
        <v>0</v>
      </c>
      <c r="I40" s="5">
        <f t="shared" si="3"/>
        <v>1450000</v>
      </c>
      <c r="J40">
        <v>2</v>
      </c>
      <c r="K40" s="5">
        <f t="shared" si="4"/>
        <v>2000000</v>
      </c>
      <c r="L40" s="2">
        <v>1998</v>
      </c>
      <c r="M40" s="2">
        <v>1999</v>
      </c>
      <c r="N40" s="3">
        <v>69.95</v>
      </c>
      <c r="O40" t="b">
        <v>1</v>
      </c>
      <c r="P40">
        <v>9</v>
      </c>
      <c r="Q40" s="4">
        <v>7.4999999999999997E-2</v>
      </c>
      <c r="R40" t="s">
        <v>115</v>
      </c>
      <c r="S40">
        <v>39</v>
      </c>
    </row>
    <row r="41" spans="1:19" x14ac:dyDescent="0.2">
      <c r="A41" t="s">
        <v>46</v>
      </c>
      <c r="B41">
        <v>0</v>
      </c>
      <c r="C41">
        <v>0</v>
      </c>
      <c r="D41" s="5">
        <f t="shared" si="1"/>
        <v>0</v>
      </c>
      <c r="E41">
        <v>0</v>
      </c>
      <c r="F41" s="5">
        <f t="shared" si="2"/>
        <v>0</v>
      </c>
      <c r="G41">
        <v>0</v>
      </c>
      <c r="H41" s="5">
        <f t="shared" si="5"/>
        <v>0</v>
      </c>
      <c r="I41" s="5">
        <f t="shared" si="3"/>
        <v>2000000</v>
      </c>
      <c r="J41">
        <v>2</v>
      </c>
      <c r="K41" s="5">
        <f t="shared" si="4"/>
        <v>2000000</v>
      </c>
      <c r="L41" s="2">
        <v>1978</v>
      </c>
      <c r="M41" s="2">
        <v>1984</v>
      </c>
      <c r="N41" s="3">
        <v>179</v>
      </c>
      <c r="O41" t="b">
        <v>0</v>
      </c>
      <c r="P41">
        <v>47</v>
      </c>
      <c r="Q41" s="4">
        <v>7.4999999999999997E-2</v>
      </c>
      <c r="R41" t="s">
        <v>120</v>
      </c>
      <c r="S41">
        <v>40</v>
      </c>
    </row>
    <row r="42" spans="1:19" x14ac:dyDescent="0.2">
      <c r="A42" t="s">
        <v>126</v>
      </c>
      <c r="B42">
        <v>0</v>
      </c>
      <c r="C42">
        <v>0</v>
      </c>
      <c r="D42" s="5">
        <f t="shared" si="1"/>
        <v>0</v>
      </c>
      <c r="E42">
        <v>1.92</v>
      </c>
      <c r="F42" s="5">
        <f t="shared" si="2"/>
        <v>1920000</v>
      </c>
      <c r="G42">
        <v>0</v>
      </c>
      <c r="H42" s="5">
        <f t="shared" si="5"/>
        <v>0</v>
      </c>
      <c r="I42" s="5">
        <f t="shared" si="3"/>
        <v>0</v>
      </c>
      <c r="J42">
        <v>1.92</v>
      </c>
      <c r="K42" s="5">
        <f t="shared" si="4"/>
        <v>1920000</v>
      </c>
      <c r="L42" s="2">
        <v>1983</v>
      </c>
      <c r="M42" s="2">
        <v>1985</v>
      </c>
      <c r="N42" s="3">
        <v>61.95</v>
      </c>
      <c r="O42" t="b">
        <v>0</v>
      </c>
      <c r="P42">
        <v>105</v>
      </c>
      <c r="Q42" s="4">
        <v>7.4999999999999997E-2</v>
      </c>
      <c r="R42" t="s">
        <v>92</v>
      </c>
      <c r="S42">
        <v>41</v>
      </c>
    </row>
    <row r="43" spans="1:19" x14ac:dyDescent="0.2">
      <c r="A43" t="s">
        <v>47</v>
      </c>
      <c r="B43">
        <v>0</v>
      </c>
      <c r="C43">
        <v>0</v>
      </c>
      <c r="D43" s="5">
        <f t="shared" si="1"/>
        <v>0</v>
      </c>
      <c r="E43">
        <v>0</v>
      </c>
      <c r="F43" s="5">
        <f t="shared" si="2"/>
        <v>0</v>
      </c>
      <c r="G43">
        <v>0</v>
      </c>
      <c r="H43" s="5">
        <f t="shared" si="5"/>
        <v>0</v>
      </c>
      <c r="I43" s="5">
        <f t="shared" si="3"/>
        <v>1500000</v>
      </c>
      <c r="J43">
        <v>1.5</v>
      </c>
      <c r="K43" s="5">
        <f t="shared" si="4"/>
        <v>1500000</v>
      </c>
      <c r="L43" s="2">
        <v>1990</v>
      </c>
      <c r="M43" s="2">
        <v>1994</v>
      </c>
      <c r="N43" s="3">
        <v>249.99</v>
      </c>
      <c r="O43" t="b">
        <v>0</v>
      </c>
      <c r="P43">
        <v>277</v>
      </c>
      <c r="Q43" s="4">
        <v>7.4999999999999997E-2</v>
      </c>
      <c r="R43" t="s">
        <v>94</v>
      </c>
      <c r="S43">
        <v>42</v>
      </c>
    </row>
    <row r="44" spans="1:19" x14ac:dyDescent="0.2">
      <c r="A44" t="s">
        <v>48</v>
      </c>
      <c r="B44">
        <v>0</v>
      </c>
      <c r="C44">
        <v>0</v>
      </c>
      <c r="D44" s="5">
        <f t="shared" si="1"/>
        <v>0</v>
      </c>
      <c r="E44">
        <v>1</v>
      </c>
      <c r="F44" s="5">
        <f t="shared" si="2"/>
        <v>1000000</v>
      </c>
      <c r="G44">
        <v>0</v>
      </c>
      <c r="H44" s="5">
        <f t="shared" si="5"/>
        <v>0</v>
      </c>
      <c r="I44" s="5">
        <f t="shared" si="3"/>
        <v>60000</v>
      </c>
      <c r="J44">
        <v>1.06</v>
      </c>
      <c r="K44" s="5">
        <f t="shared" si="4"/>
        <v>1060000</v>
      </c>
      <c r="L44" s="2">
        <v>1990</v>
      </c>
      <c r="M44" s="2">
        <v>1997</v>
      </c>
      <c r="N44" s="3">
        <v>649</v>
      </c>
      <c r="O44" t="b">
        <v>0</v>
      </c>
      <c r="P44">
        <v>172</v>
      </c>
      <c r="Q44" s="4">
        <v>7.4999999999999997E-2</v>
      </c>
      <c r="R44" t="s">
        <v>115</v>
      </c>
      <c r="S44">
        <v>43</v>
      </c>
    </row>
    <row r="45" spans="1:19" x14ac:dyDescent="0.2">
      <c r="A45" t="s">
        <v>49</v>
      </c>
      <c r="B45">
        <v>0</v>
      </c>
      <c r="C45">
        <v>0</v>
      </c>
      <c r="D45" s="5">
        <f t="shared" si="1"/>
        <v>0</v>
      </c>
      <c r="E45">
        <v>0</v>
      </c>
      <c r="F45" s="5">
        <f t="shared" si="2"/>
        <v>0</v>
      </c>
      <c r="G45">
        <v>0</v>
      </c>
      <c r="H45" s="5">
        <f t="shared" si="5"/>
        <v>0</v>
      </c>
      <c r="I45" s="5">
        <f t="shared" si="3"/>
        <v>1000000</v>
      </c>
      <c r="J45">
        <v>1</v>
      </c>
      <c r="K45" s="5">
        <f t="shared" si="4"/>
        <v>1000000</v>
      </c>
      <c r="L45" s="2">
        <v>1989</v>
      </c>
      <c r="M45" s="2">
        <v>1995</v>
      </c>
      <c r="N45" s="3">
        <v>179.99</v>
      </c>
      <c r="O45" t="b">
        <v>1</v>
      </c>
      <c r="P45">
        <v>89</v>
      </c>
      <c r="Q45" s="4">
        <v>7.4999999999999997E-2</v>
      </c>
      <c r="R45" t="s">
        <v>93</v>
      </c>
      <c r="S45">
        <v>44</v>
      </c>
    </row>
    <row r="46" spans="1:19" x14ac:dyDescent="0.2">
      <c r="A46" t="s">
        <v>50</v>
      </c>
      <c r="B46">
        <v>1</v>
      </c>
      <c r="C46">
        <v>0</v>
      </c>
      <c r="D46" s="5">
        <f t="shared" si="1"/>
        <v>0</v>
      </c>
      <c r="E46">
        <v>0</v>
      </c>
      <c r="F46" s="5">
        <f t="shared" si="2"/>
        <v>0</v>
      </c>
      <c r="G46">
        <v>0</v>
      </c>
      <c r="H46" s="5">
        <f t="shared" si="5"/>
        <v>0</v>
      </c>
      <c r="I46" s="5">
        <f t="shared" si="3"/>
        <v>1000000</v>
      </c>
      <c r="J46">
        <v>1</v>
      </c>
      <c r="K46" s="5">
        <f t="shared" si="4"/>
        <v>1000000</v>
      </c>
      <c r="L46" s="2">
        <v>1982</v>
      </c>
      <c r="M46" s="2">
        <v>1984</v>
      </c>
      <c r="N46" s="3">
        <v>299</v>
      </c>
      <c r="O46" t="b">
        <v>0</v>
      </c>
      <c r="P46">
        <v>73</v>
      </c>
      <c r="Q46" s="4">
        <v>7.4999999999999997E-2</v>
      </c>
      <c r="R46" t="s">
        <v>93</v>
      </c>
      <c r="S46">
        <v>45</v>
      </c>
    </row>
    <row r="47" spans="1:19" x14ac:dyDescent="0.2">
      <c r="A47" t="s">
        <v>51</v>
      </c>
      <c r="B47">
        <v>0.4</v>
      </c>
      <c r="C47">
        <v>0</v>
      </c>
      <c r="D47" s="5">
        <f t="shared" si="1"/>
        <v>0</v>
      </c>
      <c r="E47">
        <v>0</v>
      </c>
      <c r="F47" s="5">
        <f t="shared" si="2"/>
        <v>0</v>
      </c>
      <c r="G47">
        <v>0</v>
      </c>
      <c r="H47" s="5">
        <f t="shared" si="5"/>
        <v>0</v>
      </c>
      <c r="I47" s="5">
        <f t="shared" si="3"/>
        <v>1000000</v>
      </c>
      <c r="J47">
        <v>1</v>
      </c>
      <c r="K47" s="5">
        <f t="shared" si="4"/>
        <v>1000000</v>
      </c>
      <c r="L47" s="2">
        <v>1990</v>
      </c>
      <c r="M47" s="2">
        <v>1998</v>
      </c>
      <c r="N47" s="3">
        <v>1000</v>
      </c>
      <c r="O47" t="b">
        <v>0</v>
      </c>
      <c r="P47">
        <v>208</v>
      </c>
      <c r="Q47" s="4">
        <v>7.4999999999999997E-2</v>
      </c>
      <c r="R47" t="s">
        <v>123</v>
      </c>
      <c r="S47">
        <v>46</v>
      </c>
    </row>
    <row r="48" spans="1:19" x14ac:dyDescent="0.2">
      <c r="A48" t="s">
        <v>52</v>
      </c>
      <c r="B48">
        <v>1</v>
      </c>
      <c r="C48">
        <v>0</v>
      </c>
      <c r="D48" s="5">
        <f t="shared" si="1"/>
        <v>0</v>
      </c>
      <c r="E48">
        <v>0</v>
      </c>
      <c r="F48" s="5">
        <f t="shared" si="2"/>
        <v>0</v>
      </c>
      <c r="G48">
        <v>0</v>
      </c>
      <c r="H48" s="5">
        <f t="shared" si="5"/>
        <v>0</v>
      </c>
      <c r="I48" s="5">
        <f t="shared" si="3"/>
        <v>1000000</v>
      </c>
      <c r="J48">
        <v>1</v>
      </c>
      <c r="K48" s="5">
        <f t="shared" si="4"/>
        <v>1000000</v>
      </c>
      <c r="L48" s="2">
        <v>1976</v>
      </c>
      <c r="M48" s="2">
        <v>1978</v>
      </c>
      <c r="N48" s="3">
        <v>99.99</v>
      </c>
      <c r="O48" t="b">
        <v>0</v>
      </c>
      <c r="P48">
        <v>6</v>
      </c>
      <c r="Q48" s="4">
        <v>7.4999999999999997E-2</v>
      </c>
      <c r="R48" t="s">
        <v>124</v>
      </c>
      <c r="S48">
        <v>47</v>
      </c>
    </row>
    <row r="49" spans="1:20" x14ac:dyDescent="0.2">
      <c r="A49" t="s">
        <v>53</v>
      </c>
      <c r="B49">
        <v>0</v>
      </c>
      <c r="C49">
        <v>0</v>
      </c>
      <c r="D49" s="5">
        <f t="shared" si="1"/>
        <v>0</v>
      </c>
      <c r="E49">
        <v>0</v>
      </c>
      <c r="F49" s="5">
        <f t="shared" si="2"/>
        <v>0</v>
      </c>
      <c r="G49">
        <v>1</v>
      </c>
      <c r="H49" s="5">
        <f t="shared" si="5"/>
        <v>1000000</v>
      </c>
      <c r="I49" s="5">
        <f t="shared" si="3"/>
        <v>0</v>
      </c>
      <c r="J49">
        <v>1</v>
      </c>
      <c r="K49" s="5">
        <f t="shared" si="4"/>
        <v>1000000</v>
      </c>
      <c r="L49" s="2">
        <v>2009</v>
      </c>
      <c r="M49" s="2">
        <v>2012</v>
      </c>
      <c r="N49" s="3">
        <v>100</v>
      </c>
      <c r="O49" t="b">
        <v>1</v>
      </c>
      <c r="P49">
        <v>54</v>
      </c>
      <c r="Q49" s="4">
        <v>7.4999999999999997E-2</v>
      </c>
      <c r="R49" t="s">
        <v>125</v>
      </c>
      <c r="S49">
        <v>48</v>
      </c>
    </row>
    <row r="50" spans="1:20" x14ac:dyDescent="0.2">
      <c r="A50" t="s">
        <v>54</v>
      </c>
      <c r="B50">
        <v>1</v>
      </c>
      <c r="C50">
        <v>0</v>
      </c>
      <c r="D50" s="5">
        <f t="shared" si="1"/>
        <v>0</v>
      </c>
      <c r="E50">
        <v>0</v>
      </c>
      <c r="F50" s="5">
        <f t="shared" si="2"/>
        <v>0</v>
      </c>
      <c r="G50">
        <v>0</v>
      </c>
      <c r="H50" s="5">
        <f t="shared" si="5"/>
        <v>0</v>
      </c>
      <c r="I50" s="5">
        <f t="shared" si="3"/>
        <v>1000000</v>
      </c>
      <c r="J50">
        <v>1</v>
      </c>
      <c r="K50" s="5">
        <f t="shared" si="4"/>
        <v>1000000</v>
      </c>
      <c r="L50" s="2">
        <v>1995</v>
      </c>
      <c r="M50" s="2">
        <v>1999</v>
      </c>
      <c r="N50" s="3">
        <v>179</v>
      </c>
      <c r="O50" t="b">
        <v>1</v>
      </c>
      <c r="P50">
        <v>805</v>
      </c>
      <c r="Q50" s="4">
        <v>7.4999999999999997E-2</v>
      </c>
      <c r="R50" t="s">
        <v>92</v>
      </c>
      <c r="S50">
        <v>49</v>
      </c>
      <c r="T50" t="s">
        <v>129</v>
      </c>
    </row>
    <row r="51" spans="1:20" x14ac:dyDescent="0.2">
      <c r="A51" t="s">
        <v>55</v>
      </c>
      <c r="B51">
        <v>0</v>
      </c>
      <c r="C51">
        <v>0</v>
      </c>
      <c r="D51" s="5">
        <f t="shared" si="1"/>
        <v>0</v>
      </c>
      <c r="E51">
        <v>0</v>
      </c>
      <c r="F51" s="5">
        <f t="shared" si="2"/>
        <v>0</v>
      </c>
      <c r="G51">
        <v>0</v>
      </c>
      <c r="H51" s="5">
        <f t="shared" si="5"/>
        <v>0</v>
      </c>
      <c r="I51" s="5">
        <f t="shared" si="3"/>
        <v>800000</v>
      </c>
      <c r="J51">
        <v>0.8</v>
      </c>
      <c r="K51" s="5">
        <f t="shared" si="4"/>
        <v>800000</v>
      </c>
      <c r="L51" s="2">
        <v>1994</v>
      </c>
      <c r="M51" s="2">
        <v>1996</v>
      </c>
      <c r="N51" s="3">
        <v>159.99</v>
      </c>
      <c r="O51" t="b">
        <v>0</v>
      </c>
      <c r="P51">
        <v>40</v>
      </c>
      <c r="Q51" s="4">
        <v>7.4999999999999997E-2</v>
      </c>
      <c r="R51" t="s">
        <v>92</v>
      </c>
      <c r="S51">
        <v>50</v>
      </c>
    </row>
    <row r="52" spans="1:20" x14ac:dyDescent="0.2">
      <c r="A52" t="s">
        <v>56</v>
      </c>
      <c r="B52">
        <v>0</v>
      </c>
      <c r="C52">
        <v>0</v>
      </c>
      <c r="D52" s="5">
        <f t="shared" si="1"/>
        <v>0</v>
      </c>
      <c r="E52">
        <v>0.14000000000000001</v>
      </c>
      <c r="F52" s="5">
        <f t="shared" si="2"/>
        <v>140000</v>
      </c>
      <c r="G52">
        <v>0</v>
      </c>
      <c r="H52" s="5">
        <f t="shared" si="5"/>
        <v>0</v>
      </c>
      <c r="I52" s="5">
        <f t="shared" si="3"/>
        <v>630000</v>
      </c>
      <c r="J52">
        <v>0.77</v>
      </c>
      <c r="K52" s="5">
        <f t="shared" si="4"/>
        <v>770000</v>
      </c>
      <c r="L52" s="2">
        <v>1995</v>
      </c>
      <c r="M52" s="2">
        <v>1996</v>
      </c>
      <c r="N52" s="3">
        <v>179</v>
      </c>
      <c r="O52" t="b">
        <v>0</v>
      </c>
      <c r="P52">
        <v>22</v>
      </c>
      <c r="Q52" s="4">
        <v>7.4999999999999997E-2</v>
      </c>
      <c r="R52" t="s">
        <v>90</v>
      </c>
      <c r="S52">
        <v>51</v>
      </c>
    </row>
    <row r="53" spans="1:20" x14ac:dyDescent="0.2">
      <c r="A53" t="s">
        <v>57</v>
      </c>
      <c r="B53">
        <v>0</v>
      </c>
      <c r="C53">
        <v>0</v>
      </c>
      <c r="D53" s="5">
        <f t="shared" si="1"/>
        <v>0</v>
      </c>
      <c r="E53">
        <v>0</v>
      </c>
      <c r="F53" s="5">
        <f t="shared" si="2"/>
        <v>0</v>
      </c>
      <c r="G53">
        <v>0</v>
      </c>
      <c r="H53" s="5">
        <f t="shared" si="5"/>
        <v>0</v>
      </c>
      <c r="I53" s="5">
        <f t="shared" si="3"/>
        <v>570000</v>
      </c>
      <c r="J53">
        <v>0.56999999999999995</v>
      </c>
      <c r="K53" s="5">
        <f t="shared" si="4"/>
        <v>570000</v>
      </c>
      <c r="L53" s="2">
        <v>1994</v>
      </c>
      <c r="M53" s="2">
        <v>1997</v>
      </c>
      <c r="N53" s="3">
        <v>399</v>
      </c>
      <c r="O53" t="b">
        <v>0</v>
      </c>
      <c r="P53">
        <v>93</v>
      </c>
      <c r="Q53" s="4">
        <v>7.4999999999999997E-2</v>
      </c>
      <c r="R53" t="s">
        <v>115</v>
      </c>
      <c r="S53">
        <v>52</v>
      </c>
    </row>
    <row r="54" spans="1:20" x14ac:dyDescent="0.2">
      <c r="A54" t="s">
        <v>58</v>
      </c>
      <c r="B54">
        <v>0</v>
      </c>
      <c r="C54">
        <v>0</v>
      </c>
      <c r="D54" s="5">
        <f t="shared" si="1"/>
        <v>0</v>
      </c>
      <c r="E54">
        <v>0</v>
      </c>
      <c r="F54" s="5">
        <f t="shared" si="2"/>
        <v>0</v>
      </c>
      <c r="G54">
        <v>0</v>
      </c>
      <c r="H54" s="5">
        <f t="shared" si="5"/>
        <v>0</v>
      </c>
      <c r="I54" s="5">
        <f t="shared" si="3"/>
        <v>500000</v>
      </c>
      <c r="J54">
        <v>0.5</v>
      </c>
      <c r="K54" s="5">
        <f t="shared" si="4"/>
        <v>500000</v>
      </c>
      <c r="L54" s="2">
        <v>2000</v>
      </c>
      <c r="M54" s="2">
        <v>2003</v>
      </c>
      <c r="N54" s="3">
        <v>60</v>
      </c>
      <c r="O54" t="b">
        <v>1</v>
      </c>
      <c r="P54">
        <v>430</v>
      </c>
      <c r="Q54" s="4">
        <v>7.4999999999999997E-2</v>
      </c>
      <c r="R54" t="s">
        <v>122</v>
      </c>
      <c r="S54">
        <v>53</v>
      </c>
    </row>
    <row r="55" spans="1:20" x14ac:dyDescent="0.2">
      <c r="A55" t="s">
        <v>59</v>
      </c>
      <c r="B55">
        <v>0</v>
      </c>
      <c r="C55">
        <v>0</v>
      </c>
      <c r="D55" s="5">
        <f t="shared" si="1"/>
        <v>0</v>
      </c>
      <c r="E55">
        <v>0.4</v>
      </c>
      <c r="F55" s="5">
        <f t="shared" si="2"/>
        <v>400000</v>
      </c>
      <c r="G55">
        <v>0</v>
      </c>
      <c r="H55" s="5">
        <f t="shared" si="5"/>
        <v>0</v>
      </c>
      <c r="I55" s="5">
        <f t="shared" si="3"/>
        <v>0</v>
      </c>
      <c r="J55">
        <v>0.4</v>
      </c>
      <c r="K55" s="5">
        <f t="shared" si="4"/>
        <v>400000</v>
      </c>
      <c r="L55" s="2">
        <v>1994</v>
      </c>
      <c r="M55" s="2">
        <v>1998</v>
      </c>
      <c r="N55" s="3">
        <v>499</v>
      </c>
      <c r="O55" t="b">
        <v>0</v>
      </c>
      <c r="P55">
        <v>67</v>
      </c>
      <c r="Q55" s="4">
        <v>7.4999999999999997E-2</v>
      </c>
      <c r="R55" t="s">
        <v>94</v>
      </c>
      <c r="S55">
        <v>54</v>
      </c>
    </row>
    <row r="56" spans="1:20" x14ac:dyDescent="0.2">
      <c r="A56" t="s">
        <v>60</v>
      </c>
      <c r="B56">
        <v>0</v>
      </c>
      <c r="C56">
        <v>0</v>
      </c>
      <c r="D56" s="5">
        <f t="shared" si="1"/>
        <v>0</v>
      </c>
      <c r="E56">
        <v>0.4</v>
      </c>
      <c r="F56" s="5">
        <f t="shared" si="2"/>
        <v>400000</v>
      </c>
      <c r="G56">
        <v>0</v>
      </c>
      <c r="H56" s="5">
        <f t="shared" si="5"/>
        <v>0</v>
      </c>
      <c r="I56" s="5">
        <f t="shared" si="3"/>
        <v>0</v>
      </c>
      <c r="J56">
        <v>0.4</v>
      </c>
      <c r="K56" s="5">
        <f t="shared" si="4"/>
        <v>400000</v>
      </c>
      <c r="L56" s="2">
        <v>1981</v>
      </c>
      <c r="M56" s="2">
        <v>1984</v>
      </c>
      <c r="N56" s="3">
        <v>135</v>
      </c>
      <c r="O56" t="b">
        <v>0</v>
      </c>
      <c r="P56">
        <v>11</v>
      </c>
      <c r="Q56" s="4">
        <v>7.4999999999999997E-2</v>
      </c>
      <c r="R56" t="s">
        <v>118</v>
      </c>
      <c r="S56">
        <v>55</v>
      </c>
    </row>
    <row r="57" spans="1:20" x14ac:dyDescent="0.2">
      <c r="A57" t="s">
        <v>61</v>
      </c>
      <c r="B57">
        <v>0</v>
      </c>
      <c r="C57">
        <v>0</v>
      </c>
      <c r="D57" s="5">
        <f t="shared" si="1"/>
        <v>0</v>
      </c>
      <c r="E57">
        <v>0</v>
      </c>
      <c r="F57" s="5">
        <f t="shared" si="2"/>
        <v>0</v>
      </c>
      <c r="G57">
        <v>0</v>
      </c>
      <c r="H57" s="5">
        <f t="shared" si="5"/>
        <v>0</v>
      </c>
      <c r="I57" s="5">
        <f t="shared" si="3"/>
        <v>350000</v>
      </c>
      <c r="J57">
        <v>0.35</v>
      </c>
      <c r="K57" s="5">
        <f t="shared" si="4"/>
        <v>350000</v>
      </c>
      <c r="L57" s="2">
        <v>1976</v>
      </c>
      <c r="M57" s="2">
        <v>1983</v>
      </c>
      <c r="N57" s="3">
        <v>169.95</v>
      </c>
      <c r="O57" t="b">
        <v>0</v>
      </c>
      <c r="P57">
        <v>35</v>
      </c>
      <c r="Q57" s="4">
        <v>7.4999999999999997E-2</v>
      </c>
      <c r="R57" t="s">
        <v>121</v>
      </c>
      <c r="S57">
        <v>56</v>
      </c>
    </row>
    <row r="58" spans="1:20" x14ac:dyDescent="0.2">
      <c r="A58" t="s">
        <v>62</v>
      </c>
      <c r="B58">
        <v>0</v>
      </c>
      <c r="C58">
        <v>0</v>
      </c>
      <c r="D58" s="5">
        <f t="shared" si="1"/>
        <v>0</v>
      </c>
      <c r="E58">
        <v>0</v>
      </c>
      <c r="F58" s="5">
        <f t="shared" si="2"/>
        <v>0</v>
      </c>
      <c r="G58">
        <v>0</v>
      </c>
      <c r="H58" s="5">
        <f t="shared" si="5"/>
        <v>0</v>
      </c>
      <c r="I58" s="5">
        <f t="shared" si="3"/>
        <v>350000</v>
      </c>
      <c r="J58">
        <v>0.35</v>
      </c>
      <c r="K58" s="5">
        <f t="shared" si="4"/>
        <v>350000</v>
      </c>
      <c r="L58" s="2">
        <v>1972</v>
      </c>
      <c r="M58" s="2">
        <v>1975</v>
      </c>
      <c r="N58" s="3">
        <v>99.95</v>
      </c>
      <c r="O58" t="b">
        <v>0</v>
      </c>
      <c r="P58">
        <v>28</v>
      </c>
      <c r="Q58" s="4">
        <v>7.4999999999999997E-2</v>
      </c>
      <c r="R58" t="s">
        <v>120</v>
      </c>
      <c r="S58">
        <v>57</v>
      </c>
    </row>
    <row r="59" spans="1:20" x14ac:dyDescent="0.2">
      <c r="A59" t="s">
        <v>63</v>
      </c>
      <c r="B59">
        <v>0</v>
      </c>
      <c r="C59">
        <v>0</v>
      </c>
      <c r="D59" s="5">
        <f t="shared" si="1"/>
        <v>0</v>
      </c>
      <c r="E59">
        <v>0</v>
      </c>
      <c r="F59" s="5">
        <f t="shared" si="2"/>
        <v>0</v>
      </c>
      <c r="G59">
        <v>0</v>
      </c>
      <c r="H59" s="5">
        <f t="shared" si="5"/>
        <v>0</v>
      </c>
      <c r="I59" s="5">
        <f t="shared" si="3"/>
        <v>300000</v>
      </c>
      <c r="J59">
        <v>0.3</v>
      </c>
      <c r="K59" s="5">
        <f t="shared" si="4"/>
        <v>300000</v>
      </c>
      <c r="L59" s="2">
        <v>1997</v>
      </c>
      <c r="M59" s="2">
        <v>2000</v>
      </c>
      <c r="N59" s="3">
        <v>69.95</v>
      </c>
      <c r="O59" t="b">
        <v>1</v>
      </c>
      <c r="P59">
        <v>21</v>
      </c>
      <c r="Q59" s="4">
        <v>7.4999999999999997E-2</v>
      </c>
      <c r="R59" t="s">
        <v>119</v>
      </c>
      <c r="S59">
        <v>58</v>
      </c>
    </row>
    <row r="60" spans="1:20" x14ac:dyDescent="0.2">
      <c r="A60" t="s">
        <v>64</v>
      </c>
      <c r="B60">
        <v>0</v>
      </c>
      <c r="C60">
        <v>0</v>
      </c>
      <c r="D60" s="5">
        <f t="shared" si="1"/>
        <v>0</v>
      </c>
      <c r="E60">
        <v>0.3</v>
      </c>
      <c r="F60" s="5">
        <f t="shared" si="2"/>
        <v>300000</v>
      </c>
      <c r="G60">
        <v>0</v>
      </c>
      <c r="H60" s="5">
        <f t="shared" si="5"/>
        <v>0</v>
      </c>
      <c r="I60" s="5">
        <f t="shared" si="3"/>
        <v>0</v>
      </c>
      <c r="J60">
        <v>0.3</v>
      </c>
      <c r="K60" s="5">
        <f t="shared" si="4"/>
        <v>300000</v>
      </c>
      <c r="L60" s="2">
        <v>1984</v>
      </c>
      <c r="M60" s="2">
        <v>1987</v>
      </c>
      <c r="N60" s="3">
        <v>59.99</v>
      </c>
      <c r="O60" t="b">
        <v>0</v>
      </c>
      <c r="P60">
        <v>30</v>
      </c>
      <c r="Q60" s="4">
        <v>7.4999999999999997E-2</v>
      </c>
      <c r="R60" t="s">
        <v>118</v>
      </c>
      <c r="S60">
        <v>59</v>
      </c>
    </row>
    <row r="61" spans="1:20" x14ac:dyDescent="0.2">
      <c r="A61" t="s">
        <v>65</v>
      </c>
      <c r="B61">
        <v>0</v>
      </c>
      <c r="C61">
        <v>0</v>
      </c>
      <c r="D61" s="5">
        <f t="shared" si="1"/>
        <v>0</v>
      </c>
      <c r="E61">
        <v>0</v>
      </c>
      <c r="F61" s="5">
        <f t="shared" si="2"/>
        <v>0</v>
      </c>
      <c r="G61">
        <v>0</v>
      </c>
      <c r="H61" s="5">
        <f t="shared" si="5"/>
        <v>0</v>
      </c>
      <c r="I61" s="5">
        <f t="shared" si="3"/>
        <v>250000</v>
      </c>
      <c r="J61">
        <v>0.25</v>
      </c>
      <c r="K61" s="5">
        <f t="shared" si="4"/>
        <v>250000</v>
      </c>
      <c r="L61" s="2">
        <v>1993</v>
      </c>
      <c r="M61" s="2">
        <v>1996</v>
      </c>
      <c r="N61" s="3">
        <v>249.99</v>
      </c>
      <c r="O61" t="b">
        <v>0</v>
      </c>
      <c r="P61">
        <v>72</v>
      </c>
      <c r="Q61" s="4">
        <v>7.4999999999999997E-2</v>
      </c>
      <c r="R61" t="s">
        <v>93</v>
      </c>
      <c r="S61">
        <v>60</v>
      </c>
    </row>
    <row r="62" spans="1:20" x14ac:dyDescent="0.2">
      <c r="A62" t="s">
        <v>66</v>
      </c>
      <c r="B62">
        <v>0</v>
      </c>
      <c r="C62">
        <v>0</v>
      </c>
      <c r="D62" s="5">
        <f t="shared" si="1"/>
        <v>0</v>
      </c>
      <c r="E62">
        <v>0</v>
      </c>
      <c r="F62" s="5">
        <f t="shared" si="2"/>
        <v>0</v>
      </c>
      <c r="G62">
        <v>0</v>
      </c>
      <c r="H62" s="5">
        <f t="shared" si="5"/>
        <v>0</v>
      </c>
      <c r="I62" s="5">
        <f t="shared" si="3"/>
        <v>200000</v>
      </c>
      <c r="J62">
        <v>0.2</v>
      </c>
      <c r="K62" s="5">
        <f t="shared" si="4"/>
        <v>200000</v>
      </c>
      <c r="L62" s="2">
        <v>2003</v>
      </c>
      <c r="M62" s="2">
        <v>2005</v>
      </c>
      <c r="N62" s="3">
        <v>399</v>
      </c>
      <c r="O62" t="b">
        <v>1</v>
      </c>
      <c r="P62">
        <v>75</v>
      </c>
      <c r="Q62" s="4">
        <v>7.4999999999999997E-2</v>
      </c>
      <c r="R62" t="s">
        <v>117</v>
      </c>
      <c r="S62">
        <v>61</v>
      </c>
    </row>
    <row r="63" spans="1:20" x14ac:dyDescent="0.2">
      <c r="A63" t="s">
        <v>67</v>
      </c>
      <c r="B63">
        <v>0</v>
      </c>
      <c r="C63">
        <v>0</v>
      </c>
      <c r="D63" s="5">
        <f t="shared" si="1"/>
        <v>0</v>
      </c>
      <c r="E63">
        <v>0</v>
      </c>
      <c r="F63" s="5">
        <f t="shared" si="2"/>
        <v>0</v>
      </c>
      <c r="G63">
        <v>0</v>
      </c>
      <c r="H63" s="5">
        <f t="shared" si="5"/>
        <v>0</v>
      </c>
      <c r="I63" s="5">
        <f t="shared" si="3"/>
        <v>200000</v>
      </c>
      <c r="J63">
        <v>0.2</v>
      </c>
      <c r="K63" s="5">
        <f t="shared" si="4"/>
        <v>200000</v>
      </c>
      <c r="L63" s="2">
        <v>2013</v>
      </c>
      <c r="M63" s="2">
        <v>2015</v>
      </c>
      <c r="N63" s="3">
        <v>99</v>
      </c>
      <c r="O63" t="b">
        <v>0</v>
      </c>
      <c r="P63">
        <v>25</v>
      </c>
      <c r="Q63" s="4">
        <v>7.4999999999999997E-2</v>
      </c>
      <c r="R63" t="s">
        <v>116</v>
      </c>
      <c r="S63">
        <v>62</v>
      </c>
    </row>
    <row r="64" spans="1:20" x14ac:dyDescent="0.2">
      <c r="A64" t="s">
        <v>68</v>
      </c>
      <c r="B64">
        <v>0</v>
      </c>
      <c r="C64">
        <v>0.1</v>
      </c>
      <c r="D64" s="5">
        <f t="shared" si="1"/>
        <v>100000</v>
      </c>
      <c r="E64">
        <v>0.03</v>
      </c>
      <c r="F64" s="5">
        <f t="shared" si="2"/>
        <v>30000</v>
      </c>
      <c r="G64">
        <v>0</v>
      </c>
      <c r="H64" s="5">
        <f t="shared" si="5"/>
        <v>0</v>
      </c>
      <c r="I64" s="5">
        <f t="shared" si="3"/>
        <v>0</v>
      </c>
      <c r="J64">
        <v>0.13</v>
      </c>
      <c r="K64" s="5">
        <f t="shared" si="4"/>
        <v>130000</v>
      </c>
      <c r="L64" s="2">
        <v>1999</v>
      </c>
      <c r="M64" s="2">
        <v>2001</v>
      </c>
      <c r="N64" s="3">
        <v>69.95</v>
      </c>
      <c r="O64" t="b">
        <v>1</v>
      </c>
      <c r="P64">
        <v>73</v>
      </c>
      <c r="Q64" s="4">
        <v>7.4999999999999997E-2</v>
      </c>
      <c r="R64" t="s">
        <v>115</v>
      </c>
      <c r="S64">
        <v>63</v>
      </c>
    </row>
    <row r="65" spans="1:20" x14ac:dyDescent="0.2">
      <c r="A65" t="s">
        <v>69</v>
      </c>
      <c r="B65">
        <v>0</v>
      </c>
      <c r="C65">
        <v>0</v>
      </c>
      <c r="D65" s="5">
        <f t="shared" si="1"/>
        <v>0</v>
      </c>
      <c r="E65">
        <v>0.12</v>
      </c>
      <c r="F65" s="5">
        <f t="shared" si="2"/>
        <v>120000</v>
      </c>
      <c r="G65">
        <v>0</v>
      </c>
      <c r="H65" s="5">
        <f t="shared" si="5"/>
        <v>0</v>
      </c>
      <c r="I65" s="5">
        <f t="shared" si="3"/>
        <v>0</v>
      </c>
      <c r="J65">
        <v>0.12</v>
      </c>
      <c r="K65" s="5">
        <f t="shared" si="4"/>
        <v>120000</v>
      </c>
      <c r="L65" s="2">
        <v>1982</v>
      </c>
      <c r="M65" s="2">
        <v>1985</v>
      </c>
      <c r="N65" s="3">
        <v>219</v>
      </c>
      <c r="O65" t="b">
        <v>0</v>
      </c>
      <c r="P65">
        <v>27</v>
      </c>
      <c r="Q65" s="4">
        <v>7.4999999999999997E-2</v>
      </c>
      <c r="R65" t="s">
        <v>114</v>
      </c>
      <c r="S65">
        <v>64</v>
      </c>
    </row>
    <row r="66" spans="1:20" x14ac:dyDescent="0.2">
      <c r="A66" t="s">
        <v>70</v>
      </c>
      <c r="B66">
        <v>0</v>
      </c>
      <c r="C66">
        <v>0.1</v>
      </c>
      <c r="D66" s="5">
        <f t="shared" si="1"/>
        <v>100000</v>
      </c>
      <c r="E66">
        <v>0</v>
      </c>
      <c r="F66" s="5">
        <f t="shared" si="2"/>
        <v>0</v>
      </c>
      <c r="G66">
        <v>0</v>
      </c>
      <c r="H66" s="5">
        <f t="shared" si="5"/>
        <v>0</v>
      </c>
      <c r="I66" s="5">
        <f t="shared" si="3"/>
        <v>0</v>
      </c>
      <c r="J66">
        <v>0.1</v>
      </c>
      <c r="K66" s="5">
        <f t="shared" si="4"/>
        <v>100000</v>
      </c>
      <c r="L66" s="2">
        <v>1993</v>
      </c>
      <c r="M66" s="2">
        <v>1994</v>
      </c>
      <c r="N66" s="3">
        <v>399</v>
      </c>
      <c r="O66" t="b">
        <v>0</v>
      </c>
      <c r="P66">
        <v>147</v>
      </c>
      <c r="Q66" s="4">
        <v>7.4999999999999997E-2</v>
      </c>
      <c r="R66" t="s">
        <v>100</v>
      </c>
      <c r="S66">
        <v>65</v>
      </c>
    </row>
    <row r="67" spans="1:20" x14ac:dyDescent="0.2">
      <c r="A67" t="s">
        <v>71</v>
      </c>
      <c r="B67">
        <v>0</v>
      </c>
      <c r="C67">
        <v>0</v>
      </c>
      <c r="D67" s="5">
        <f t="shared" ref="D67:D83" si="6">C67*1000000</f>
        <v>0</v>
      </c>
      <c r="E67">
        <v>0.08</v>
      </c>
      <c r="F67" s="5">
        <f t="shared" ref="F67:F83" si="7">E67*1000000</f>
        <v>80000</v>
      </c>
      <c r="G67">
        <v>0</v>
      </c>
      <c r="H67" s="5">
        <f t="shared" si="5"/>
        <v>0</v>
      </c>
      <c r="I67" s="5">
        <f t="shared" ref="I67:I83" si="8">K67-(D67+F67+H67)</f>
        <v>0</v>
      </c>
      <c r="J67">
        <v>0.08</v>
      </c>
      <c r="K67" s="5">
        <f t="shared" ref="K67:K83" si="9">J67*1000000</f>
        <v>80000</v>
      </c>
      <c r="L67" s="2">
        <v>1989</v>
      </c>
      <c r="M67" s="2">
        <v>1990</v>
      </c>
      <c r="N67" s="3">
        <v>300</v>
      </c>
      <c r="O67" t="b">
        <v>0</v>
      </c>
      <c r="P67">
        <v>5</v>
      </c>
      <c r="Q67" s="4">
        <v>7.4999999999999997E-2</v>
      </c>
      <c r="R67" t="s">
        <v>94</v>
      </c>
      <c r="S67">
        <v>66</v>
      </c>
    </row>
    <row r="68" spans="1:20" x14ac:dyDescent="0.2">
      <c r="A68" t="s">
        <v>72</v>
      </c>
      <c r="B68">
        <v>7.0000000000000007E-2</v>
      </c>
      <c r="C68">
        <v>0</v>
      </c>
      <c r="D68" s="5">
        <f t="shared" si="6"/>
        <v>0</v>
      </c>
      <c r="E68">
        <v>0</v>
      </c>
      <c r="F68" s="5">
        <f t="shared" si="7"/>
        <v>0</v>
      </c>
      <c r="G68">
        <v>0</v>
      </c>
      <c r="H68" s="5">
        <f t="shared" si="5"/>
        <v>0</v>
      </c>
      <c r="I68" s="5">
        <f t="shared" si="8"/>
        <v>70000</v>
      </c>
      <c r="J68">
        <v>7.0000000000000007E-2</v>
      </c>
      <c r="K68" s="5">
        <f t="shared" si="9"/>
        <v>70000</v>
      </c>
      <c r="L68" s="2">
        <v>2005</v>
      </c>
      <c r="M68" s="2">
        <v>2009</v>
      </c>
      <c r="N68" s="3">
        <v>99</v>
      </c>
      <c r="O68" t="b">
        <v>0</v>
      </c>
      <c r="P68">
        <v>14</v>
      </c>
      <c r="Q68" s="4">
        <v>7.4999999999999997E-2</v>
      </c>
      <c r="R68" t="s">
        <v>113</v>
      </c>
      <c r="S68">
        <v>67</v>
      </c>
    </row>
    <row r="69" spans="1:20" x14ac:dyDescent="0.2">
      <c r="A69" t="s">
        <v>73</v>
      </c>
      <c r="B69">
        <v>0</v>
      </c>
      <c r="C69">
        <v>0</v>
      </c>
      <c r="D69" s="5">
        <f t="shared" si="6"/>
        <v>0</v>
      </c>
      <c r="E69">
        <v>0</v>
      </c>
      <c r="F69" s="5">
        <f t="shared" si="7"/>
        <v>0</v>
      </c>
      <c r="G69">
        <v>0.06</v>
      </c>
      <c r="H69" s="5">
        <f t="shared" ref="H69:H83" si="10">G69*1000000</f>
        <v>60000</v>
      </c>
      <c r="I69" s="5">
        <f t="shared" si="8"/>
        <v>0</v>
      </c>
      <c r="J69">
        <v>0.06</v>
      </c>
      <c r="K69" s="5">
        <f t="shared" si="9"/>
        <v>60000</v>
      </c>
      <c r="L69" s="2">
        <v>2005</v>
      </c>
      <c r="M69" s="2">
        <v>2008</v>
      </c>
      <c r="N69" s="3">
        <v>179</v>
      </c>
      <c r="O69" t="b">
        <v>1</v>
      </c>
      <c r="P69">
        <v>22</v>
      </c>
      <c r="Q69" s="4">
        <v>7.4999999999999997E-2</v>
      </c>
      <c r="R69" t="s">
        <v>108</v>
      </c>
      <c r="S69">
        <v>68</v>
      </c>
    </row>
    <row r="70" spans="1:20" x14ac:dyDescent="0.2">
      <c r="A70" t="s">
        <v>74</v>
      </c>
      <c r="B70">
        <v>0.06</v>
      </c>
      <c r="C70">
        <v>0</v>
      </c>
      <c r="D70" s="5">
        <f t="shared" si="6"/>
        <v>0</v>
      </c>
      <c r="E70">
        <v>0</v>
      </c>
      <c r="F70" s="5">
        <f t="shared" si="7"/>
        <v>0</v>
      </c>
      <c r="G70">
        <v>0</v>
      </c>
      <c r="H70" s="5">
        <f t="shared" si="10"/>
        <v>0</v>
      </c>
      <c r="I70" s="5">
        <f t="shared" si="8"/>
        <v>60000</v>
      </c>
      <c r="J70">
        <v>0.06</v>
      </c>
      <c r="K70" s="5">
        <f t="shared" si="9"/>
        <v>60000</v>
      </c>
      <c r="L70" s="2">
        <v>1977</v>
      </c>
      <c r="M70" s="2">
        <v>1978</v>
      </c>
      <c r="N70" s="3">
        <v>149</v>
      </c>
      <c r="O70" t="b">
        <v>0</v>
      </c>
      <c r="P70">
        <v>38</v>
      </c>
      <c r="Q70" s="4">
        <v>7.4999999999999997E-2</v>
      </c>
      <c r="R70" t="s">
        <v>112</v>
      </c>
      <c r="S70">
        <v>69</v>
      </c>
    </row>
    <row r="71" spans="1:20" x14ac:dyDescent="0.2">
      <c r="A71" t="s">
        <v>75</v>
      </c>
      <c r="B71">
        <v>0</v>
      </c>
      <c r="C71">
        <v>0</v>
      </c>
      <c r="D71" s="5">
        <f t="shared" si="6"/>
        <v>0</v>
      </c>
      <c r="E71">
        <v>0</v>
      </c>
      <c r="F71" s="5">
        <f t="shared" si="7"/>
        <v>0</v>
      </c>
      <c r="G71">
        <v>0</v>
      </c>
      <c r="H71" s="5">
        <f t="shared" si="10"/>
        <v>0</v>
      </c>
      <c r="I71" s="5">
        <f t="shared" si="8"/>
        <v>50000</v>
      </c>
      <c r="J71">
        <v>0.05</v>
      </c>
      <c r="K71" s="5">
        <f t="shared" si="9"/>
        <v>50000</v>
      </c>
      <c r="L71" s="2">
        <v>2022</v>
      </c>
      <c r="N71" s="3">
        <v>179</v>
      </c>
      <c r="O71" t="b">
        <v>1</v>
      </c>
      <c r="P71">
        <v>24</v>
      </c>
      <c r="Q71" s="4">
        <v>7.4999999999999997E-2</v>
      </c>
      <c r="R71" t="s">
        <v>111</v>
      </c>
      <c r="S71">
        <v>70</v>
      </c>
    </row>
    <row r="72" spans="1:20" x14ac:dyDescent="0.2">
      <c r="A72" t="s">
        <v>76</v>
      </c>
      <c r="B72">
        <v>0.05</v>
      </c>
      <c r="C72">
        <v>0</v>
      </c>
      <c r="D72" s="5">
        <f t="shared" si="6"/>
        <v>0</v>
      </c>
      <c r="E72">
        <v>0</v>
      </c>
      <c r="F72" s="5">
        <f t="shared" si="7"/>
        <v>0</v>
      </c>
      <c r="G72">
        <v>0</v>
      </c>
      <c r="H72" s="5">
        <f t="shared" si="10"/>
        <v>0</v>
      </c>
      <c r="I72" s="5">
        <f t="shared" si="8"/>
        <v>50000</v>
      </c>
      <c r="J72">
        <v>0.05</v>
      </c>
      <c r="K72" s="5">
        <f t="shared" si="9"/>
        <v>50000</v>
      </c>
      <c r="L72" s="2">
        <v>1978</v>
      </c>
      <c r="M72" s="2">
        <v>1981</v>
      </c>
      <c r="N72" s="3">
        <v>130</v>
      </c>
      <c r="O72" t="b">
        <v>0</v>
      </c>
      <c r="P72">
        <v>13</v>
      </c>
      <c r="Q72" s="4">
        <v>7.4999999999999997E-2</v>
      </c>
      <c r="R72" t="s">
        <v>110</v>
      </c>
      <c r="S72">
        <v>71</v>
      </c>
    </row>
    <row r="73" spans="1:20" x14ac:dyDescent="0.2">
      <c r="A73" t="s">
        <v>77</v>
      </c>
      <c r="B73">
        <v>0</v>
      </c>
      <c r="C73">
        <v>0</v>
      </c>
      <c r="D73" s="5">
        <f t="shared" si="6"/>
        <v>0</v>
      </c>
      <c r="E73">
        <v>0.05</v>
      </c>
      <c r="F73" s="5">
        <f t="shared" si="7"/>
        <v>50000</v>
      </c>
      <c r="G73">
        <v>0</v>
      </c>
      <c r="H73" s="5">
        <f t="shared" si="10"/>
        <v>0</v>
      </c>
      <c r="I73" s="5">
        <f t="shared" si="8"/>
        <v>0</v>
      </c>
      <c r="J73">
        <v>0.05</v>
      </c>
      <c r="K73" s="5">
        <f t="shared" si="9"/>
        <v>50000</v>
      </c>
      <c r="L73" s="2">
        <v>1993</v>
      </c>
      <c r="M73" s="2">
        <v>1995</v>
      </c>
      <c r="N73" s="3">
        <v>710</v>
      </c>
      <c r="O73" t="b">
        <v>0</v>
      </c>
      <c r="P73">
        <v>638</v>
      </c>
      <c r="Q73" s="4">
        <v>7.4999999999999997E-2</v>
      </c>
      <c r="R73" t="s">
        <v>109</v>
      </c>
      <c r="S73">
        <v>72</v>
      </c>
    </row>
    <row r="74" spans="1:20" x14ac:dyDescent="0.2">
      <c r="A74" t="s">
        <v>78</v>
      </c>
      <c r="B74">
        <v>0</v>
      </c>
      <c r="C74">
        <v>0</v>
      </c>
      <c r="D74" s="5">
        <f t="shared" si="6"/>
        <v>0</v>
      </c>
      <c r="E74">
        <v>0</v>
      </c>
      <c r="F74" s="5">
        <f t="shared" si="7"/>
        <v>0</v>
      </c>
      <c r="G74">
        <v>0</v>
      </c>
      <c r="H74" s="5">
        <f t="shared" si="10"/>
        <v>0</v>
      </c>
      <c r="I74" s="5">
        <f t="shared" si="8"/>
        <v>40000</v>
      </c>
      <c r="J74">
        <v>0.04</v>
      </c>
      <c r="K74" s="5">
        <f t="shared" si="9"/>
        <v>40000</v>
      </c>
      <c r="L74" s="2">
        <v>1996</v>
      </c>
      <c r="M74" s="2">
        <v>1997</v>
      </c>
      <c r="N74" s="3">
        <v>599</v>
      </c>
      <c r="O74" t="b">
        <v>0</v>
      </c>
      <c r="P74">
        <v>110</v>
      </c>
      <c r="Q74" s="4">
        <v>7.4999999999999997E-2</v>
      </c>
      <c r="R74" t="s">
        <v>89</v>
      </c>
      <c r="S74">
        <v>73</v>
      </c>
    </row>
    <row r="75" spans="1:20" x14ac:dyDescent="0.2">
      <c r="A75" t="s">
        <v>79</v>
      </c>
      <c r="B75">
        <v>0</v>
      </c>
      <c r="C75">
        <v>0</v>
      </c>
      <c r="D75" s="5">
        <f t="shared" si="6"/>
        <v>0</v>
      </c>
      <c r="E75">
        <v>0</v>
      </c>
      <c r="F75" s="5">
        <f t="shared" si="7"/>
        <v>0</v>
      </c>
      <c r="G75">
        <v>0</v>
      </c>
      <c r="H75" s="5">
        <f t="shared" si="10"/>
        <v>0</v>
      </c>
      <c r="I75" s="5">
        <f t="shared" si="8"/>
        <v>30000</v>
      </c>
      <c r="J75">
        <v>0.03</v>
      </c>
      <c r="K75" s="5">
        <f t="shared" si="9"/>
        <v>30000</v>
      </c>
      <c r="L75" s="2">
        <v>2001</v>
      </c>
      <c r="M75" s="2">
        <v>2005</v>
      </c>
      <c r="N75" s="3">
        <v>199</v>
      </c>
      <c r="O75" t="b">
        <v>0</v>
      </c>
      <c r="P75">
        <v>28</v>
      </c>
      <c r="Q75" s="4">
        <v>7.4999999999999997E-2</v>
      </c>
      <c r="R75" t="s">
        <v>108</v>
      </c>
      <c r="S75">
        <v>74</v>
      </c>
    </row>
    <row r="76" spans="1:20" x14ac:dyDescent="0.2">
      <c r="A76" t="s">
        <v>80</v>
      </c>
      <c r="B76">
        <v>0</v>
      </c>
      <c r="C76">
        <v>0</v>
      </c>
      <c r="D76" s="5">
        <f t="shared" si="6"/>
        <v>0</v>
      </c>
      <c r="E76">
        <v>0</v>
      </c>
      <c r="F76" s="5">
        <f t="shared" si="7"/>
        <v>0</v>
      </c>
      <c r="G76">
        <v>0</v>
      </c>
      <c r="H76" s="5">
        <f t="shared" si="10"/>
        <v>0</v>
      </c>
      <c r="I76" s="5">
        <f t="shared" si="8"/>
        <v>20000</v>
      </c>
      <c r="J76">
        <v>0.02</v>
      </c>
      <c r="K76" s="5">
        <f t="shared" si="9"/>
        <v>20000</v>
      </c>
      <c r="L76" s="2">
        <v>2005</v>
      </c>
      <c r="M76" s="2">
        <v>2006</v>
      </c>
      <c r="N76" s="3">
        <v>400</v>
      </c>
      <c r="O76" t="b">
        <v>1</v>
      </c>
      <c r="P76">
        <v>55</v>
      </c>
      <c r="Q76" s="4">
        <v>7.4999999999999997E-2</v>
      </c>
      <c r="R76" t="s">
        <v>107</v>
      </c>
      <c r="S76">
        <v>75</v>
      </c>
    </row>
    <row r="77" spans="1:20" x14ac:dyDescent="0.2">
      <c r="A77" t="s">
        <v>81</v>
      </c>
      <c r="B77">
        <v>0</v>
      </c>
      <c r="C77">
        <v>0.02</v>
      </c>
      <c r="D77" s="5">
        <f t="shared" si="6"/>
        <v>20000</v>
      </c>
      <c r="E77">
        <v>0</v>
      </c>
      <c r="F77" s="5">
        <f t="shared" si="7"/>
        <v>0</v>
      </c>
      <c r="G77">
        <v>0</v>
      </c>
      <c r="H77" s="5">
        <f t="shared" si="10"/>
        <v>0</v>
      </c>
      <c r="I77" s="5">
        <f t="shared" si="8"/>
        <v>0</v>
      </c>
      <c r="J77">
        <v>0.02</v>
      </c>
      <c r="K77" s="5">
        <f t="shared" si="9"/>
        <v>20000</v>
      </c>
      <c r="L77" s="2">
        <v>1990</v>
      </c>
      <c r="M77" s="2">
        <v>1991</v>
      </c>
      <c r="N77" s="3">
        <v>169</v>
      </c>
      <c r="O77" t="b">
        <v>0</v>
      </c>
      <c r="P77">
        <v>30</v>
      </c>
      <c r="Q77" s="4">
        <v>7.4999999999999997E-2</v>
      </c>
      <c r="R77" t="s">
        <v>99</v>
      </c>
      <c r="S77">
        <v>76</v>
      </c>
    </row>
    <row r="78" spans="1:20" x14ac:dyDescent="0.2">
      <c r="A78" t="s">
        <v>82</v>
      </c>
      <c r="B78">
        <v>0</v>
      </c>
      <c r="C78">
        <v>0.02</v>
      </c>
      <c r="D78" s="5">
        <f t="shared" si="6"/>
        <v>20000</v>
      </c>
      <c r="E78">
        <v>0</v>
      </c>
      <c r="F78" s="5">
        <f t="shared" si="7"/>
        <v>0</v>
      </c>
      <c r="G78">
        <v>0</v>
      </c>
      <c r="H78" s="5">
        <f t="shared" si="10"/>
        <v>0</v>
      </c>
      <c r="I78" s="5">
        <f t="shared" si="8"/>
        <v>0</v>
      </c>
      <c r="J78">
        <v>0.02</v>
      </c>
      <c r="K78" s="5">
        <f t="shared" si="9"/>
        <v>20000</v>
      </c>
      <c r="L78" s="2">
        <v>1990</v>
      </c>
      <c r="M78" s="2">
        <v>1990</v>
      </c>
      <c r="N78" s="3">
        <v>189</v>
      </c>
      <c r="O78" t="b">
        <v>0</v>
      </c>
      <c r="P78">
        <v>25</v>
      </c>
      <c r="Q78" s="4">
        <v>7.4999999999999997E-2</v>
      </c>
      <c r="R78" t="s">
        <v>100</v>
      </c>
      <c r="S78">
        <v>77</v>
      </c>
    </row>
    <row r="79" spans="1:20" x14ac:dyDescent="0.2">
      <c r="A79" t="s">
        <v>83</v>
      </c>
      <c r="B79">
        <v>0</v>
      </c>
      <c r="C79">
        <v>0</v>
      </c>
      <c r="D79" s="5">
        <f t="shared" si="6"/>
        <v>0</v>
      </c>
      <c r="E79">
        <v>0</v>
      </c>
      <c r="F79" s="5">
        <f t="shared" si="7"/>
        <v>0</v>
      </c>
      <c r="G79">
        <v>0.01</v>
      </c>
      <c r="H79" s="5">
        <f t="shared" si="10"/>
        <v>10000</v>
      </c>
      <c r="I79" s="5">
        <f t="shared" si="8"/>
        <v>0</v>
      </c>
      <c r="J79">
        <v>0.01</v>
      </c>
      <c r="K79" s="5">
        <f t="shared" si="9"/>
        <v>10000</v>
      </c>
      <c r="L79" s="2">
        <v>2003</v>
      </c>
      <c r="M79" s="2">
        <v>2016</v>
      </c>
      <c r="N79" s="3">
        <v>60</v>
      </c>
      <c r="O79" t="b">
        <v>0</v>
      </c>
      <c r="P79">
        <v>17</v>
      </c>
      <c r="Q79" s="4">
        <v>7.4999999999999997E-2</v>
      </c>
      <c r="R79" t="s">
        <v>105</v>
      </c>
      <c r="S79">
        <v>78</v>
      </c>
      <c r="T79" t="s">
        <v>106</v>
      </c>
    </row>
    <row r="80" spans="1:20" x14ac:dyDescent="0.2">
      <c r="A80" t="s">
        <v>84</v>
      </c>
      <c r="B80">
        <v>0.01</v>
      </c>
      <c r="C80">
        <v>0</v>
      </c>
      <c r="D80" s="5">
        <f t="shared" si="6"/>
        <v>0</v>
      </c>
      <c r="E80">
        <v>0</v>
      </c>
      <c r="F80" s="5">
        <f t="shared" si="7"/>
        <v>0</v>
      </c>
      <c r="G80">
        <v>0</v>
      </c>
      <c r="H80" s="5">
        <f t="shared" si="10"/>
        <v>0</v>
      </c>
      <c r="I80" s="5">
        <f t="shared" si="8"/>
        <v>10000</v>
      </c>
      <c r="J80">
        <v>0.01</v>
      </c>
      <c r="K80" s="5">
        <f t="shared" si="9"/>
        <v>10000</v>
      </c>
      <c r="L80" s="2">
        <v>1992</v>
      </c>
      <c r="M80" s="2">
        <v>1994</v>
      </c>
      <c r="N80" s="3">
        <v>699</v>
      </c>
      <c r="O80" t="b">
        <v>0</v>
      </c>
      <c r="P80">
        <v>16</v>
      </c>
      <c r="Q80" s="4">
        <v>7.4999999999999997E-2</v>
      </c>
      <c r="R80" t="s">
        <v>104</v>
      </c>
      <c r="S80">
        <v>79</v>
      </c>
    </row>
    <row r="81" spans="1:19" x14ac:dyDescent="0.2">
      <c r="A81" t="s">
        <v>85</v>
      </c>
      <c r="B81">
        <v>0</v>
      </c>
      <c r="C81">
        <v>0</v>
      </c>
      <c r="D81" s="5">
        <f t="shared" si="6"/>
        <v>0</v>
      </c>
      <c r="E81">
        <v>0</v>
      </c>
      <c r="F81" s="5">
        <f t="shared" si="7"/>
        <v>0</v>
      </c>
      <c r="G81">
        <v>0</v>
      </c>
      <c r="H81" s="5">
        <f t="shared" si="10"/>
        <v>0</v>
      </c>
      <c r="I81" s="5">
        <f t="shared" si="8"/>
        <v>10000</v>
      </c>
      <c r="J81">
        <v>0.01</v>
      </c>
      <c r="K81" s="5">
        <f t="shared" si="9"/>
        <v>10000</v>
      </c>
      <c r="L81" s="2">
        <v>2006</v>
      </c>
      <c r="M81" s="2">
        <v>2007</v>
      </c>
      <c r="N81" s="3">
        <v>69.989999999999995</v>
      </c>
      <c r="O81" t="b">
        <v>0</v>
      </c>
      <c r="P81">
        <v>5</v>
      </c>
      <c r="Q81" s="4">
        <v>7.4999999999999997E-2</v>
      </c>
      <c r="R81" t="s">
        <v>103</v>
      </c>
      <c r="S81">
        <v>80</v>
      </c>
    </row>
    <row r="82" spans="1:19" x14ac:dyDescent="0.2">
      <c r="A82" t="s">
        <v>86</v>
      </c>
      <c r="B82">
        <v>0.01</v>
      </c>
      <c r="C82">
        <v>0</v>
      </c>
      <c r="D82" s="5">
        <f t="shared" si="6"/>
        <v>0</v>
      </c>
      <c r="E82">
        <v>0</v>
      </c>
      <c r="F82" s="5">
        <f t="shared" si="7"/>
        <v>0</v>
      </c>
      <c r="G82">
        <v>0</v>
      </c>
      <c r="H82" s="5">
        <f t="shared" si="10"/>
        <v>0</v>
      </c>
      <c r="I82" s="5">
        <f t="shared" si="8"/>
        <v>10000</v>
      </c>
      <c r="J82">
        <v>0.01</v>
      </c>
      <c r="K82" s="5">
        <f t="shared" si="9"/>
        <v>10000</v>
      </c>
      <c r="L82" s="2">
        <v>1982</v>
      </c>
      <c r="M82" s="2">
        <v>1983</v>
      </c>
      <c r="N82" s="3">
        <v>79.95</v>
      </c>
      <c r="O82" t="b">
        <v>0</v>
      </c>
      <c r="P82">
        <v>4</v>
      </c>
      <c r="Q82" s="4">
        <v>7.4999999999999997E-2</v>
      </c>
      <c r="R82" t="s">
        <v>102</v>
      </c>
      <c r="S82">
        <v>81</v>
      </c>
    </row>
    <row r="83" spans="1:19" x14ac:dyDescent="0.2">
      <c r="A83" t="s">
        <v>87</v>
      </c>
      <c r="B83">
        <v>0.01</v>
      </c>
      <c r="C83">
        <v>0</v>
      </c>
      <c r="D83" s="5">
        <f t="shared" si="6"/>
        <v>0</v>
      </c>
      <c r="E83">
        <v>0</v>
      </c>
      <c r="F83" s="5">
        <f t="shared" si="7"/>
        <v>0</v>
      </c>
      <c r="G83">
        <v>0</v>
      </c>
      <c r="H83" s="5">
        <f t="shared" si="10"/>
        <v>0</v>
      </c>
      <c r="I83" s="5">
        <f t="shared" si="8"/>
        <v>10000</v>
      </c>
      <c r="J83">
        <v>0.01</v>
      </c>
      <c r="K83" s="5">
        <f t="shared" si="9"/>
        <v>10000</v>
      </c>
      <c r="L83" s="2">
        <v>1984</v>
      </c>
      <c r="M83" s="2">
        <v>1985</v>
      </c>
      <c r="N83" s="3">
        <v>39.950000000000003</v>
      </c>
      <c r="O83" t="b">
        <v>1</v>
      </c>
      <c r="P83">
        <v>3</v>
      </c>
      <c r="Q83" s="4">
        <v>7.4999999999999997E-2</v>
      </c>
      <c r="R83" t="s">
        <v>101</v>
      </c>
      <c r="S83">
        <v>82</v>
      </c>
    </row>
    <row r="95" spans="1:19" x14ac:dyDescent="0.2">
      <c r="J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01-original-data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Allwood</dc:creator>
  <cp:lastModifiedBy>Neil Allwood</cp:lastModifiedBy>
  <dcterms:created xsi:type="dcterms:W3CDTF">2023-10-19T09:56:56Z</dcterms:created>
  <dcterms:modified xsi:type="dcterms:W3CDTF">2023-10-20T12:34:04Z</dcterms:modified>
</cp:coreProperties>
</file>