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insik/Downloads/"/>
    </mc:Choice>
  </mc:AlternateContent>
  <xr:revisionPtr revIDLastSave="0" documentId="8_{1E624923-E447-1A46-BCB7-DFF7BE90ACA9}" xr6:coauthVersionLast="47" xr6:coauthVersionMax="47" xr10:uidLastSave="{00000000-0000-0000-0000-000000000000}"/>
  <bookViews>
    <workbookView xWindow="35120" yWindow="1580" windowWidth="27240" windowHeight="16420" xr2:uid="{20A3BACE-54CA-164A-851F-2A8BA64A38AF}"/>
  </bookViews>
  <sheets>
    <sheet name="Sheet1" sheetId="1" r:id="rId1"/>
  </sheets>
  <calcPr calcId="18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13" i="1"/>
  <c r="H11" i="1"/>
  <c r="H12" i="1"/>
  <c r="H10" i="1"/>
  <c r="H5" i="1"/>
</calcChain>
</file>

<file path=xl/sharedStrings.xml><?xml version="1.0" encoding="utf-8"?>
<sst xmlns="http://schemas.openxmlformats.org/spreadsheetml/2006/main" count="110" uniqueCount="54">
  <si>
    <t>General Themes</t>
  </si>
  <si>
    <t>Count of General Themes</t>
  </si>
  <si>
    <t>art</t>
  </si>
  <si>
    <t>art-emotion-nature</t>
  </si>
  <si>
    <t>art-medicine</t>
  </si>
  <si>
    <t>Space Sum</t>
  </si>
  <si>
    <t>Vision Sum</t>
  </si>
  <si>
    <t>Single Sum</t>
  </si>
  <si>
    <t>art-medicine-space</t>
  </si>
  <si>
    <t>Art</t>
  </si>
  <si>
    <t>Design</t>
  </si>
  <si>
    <t>art-medicine-vision</t>
  </si>
  <si>
    <t>Emotion</t>
  </si>
  <si>
    <t>art-movement</t>
  </si>
  <si>
    <t>Medicine</t>
  </si>
  <si>
    <t>art-nature</t>
  </si>
  <si>
    <t>Movement</t>
  </si>
  <si>
    <t>art-nature-vision</t>
  </si>
  <si>
    <t>Nature</t>
  </si>
  <si>
    <t>art-space</t>
  </si>
  <si>
    <t>Space</t>
  </si>
  <si>
    <t>art-vision</t>
  </si>
  <si>
    <t>Vision</t>
  </si>
  <si>
    <t>design</t>
  </si>
  <si>
    <t>design-emotion</t>
  </si>
  <si>
    <t>design-nature</t>
  </si>
  <si>
    <t>design-space</t>
  </si>
  <si>
    <t>design-space-vision</t>
  </si>
  <si>
    <t>design-vision</t>
  </si>
  <si>
    <t>emotion</t>
  </si>
  <si>
    <t>emotion-medicine</t>
  </si>
  <si>
    <t>emotion-medicine-movement</t>
  </si>
  <si>
    <t>emotion-movement</t>
  </si>
  <si>
    <t>emotion-nature-vision</t>
  </si>
  <si>
    <t>emotion-vision</t>
  </si>
  <si>
    <t>medicine</t>
  </si>
  <si>
    <t>medicine-movement</t>
  </si>
  <si>
    <t>medicine-nature</t>
  </si>
  <si>
    <t>medicine-nature-vision</t>
  </si>
  <si>
    <t>medicine-space</t>
  </si>
  <si>
    <t>medicine-space-vision</t>
  </si>
  <si>
    <t>medicine-vision</t>
  </si>
  <si>
    <t>movement</t>
  </si>
  <si>
    <t>movement-space</t>
  </si>
  <si>
    <t>movement-vision</t>
  </si>
  <si>
    <t>nature</t>
  </si>
  <si>
    <t>nature-space</t>
  </si>
  <si>
    <t>nature-space-vision</t>
  </si>
  <si>
    <t>nature-vision</t>
  </si>
  <si>
    <t>space</t>
  </si>
  <si>
    <t>space-vision</t>
  </si>
  <si>
    <t>vision</t>
  </si>
  <si>
    <t>Grand Total</t>
  </si>
  <si>
    <t>Interconnections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</si>
</sst>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EVIEW_analysi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sik Choi" refreshedDate="45162.867073379632" createdVersion="8" refreshedVersion="8" minRefreshableVersion="3" recordCount="199" xr:uid="{C36C380F-E88D-E249-B689-2619D502EB9E}">
  <cacheSource type="worksheet">
    <worksheetSource ref="A1:A200" sheet="corrected themes(중간변환용)" r:id="rId2"/>
  </cacheSource>
  <cacheFields count="1">
    <cacheField name="General Themes" numFmtId="0">
      <sharedItems count="39">
        <s v="art-nature"/>
        <s v="art-space"/>
        <s v="art-movement"/>
        <s v="medicine-movement"/>
        <s v="medicine-vision"/>
        <s v="art"/>
        <s v="movement"/>
        <s v="emotion"/>
        <s v="art-vision"/>
        <s v="medicine"/>
        <s v="design"/>
        <s v="art-nature-vision"/>
        <s v="vision"/>
        <s v="nature"/>
        <s v="design-emotion"/>
        <s v="medicine-nature"/>
        <s v="medicine-space"/>
        <s v="nature-space"/>
        <s v="movement-space"/>
        <s v="medicine-nature-vision"/>
        <s v="art-emotion-nature"/>
        <s v="emotion-movement"/>
        <s v="space"/>
        <s v="emotion-medicine-movement"/>
        <s v="art-medicine"/>
        <s v="emotion-vision"/>
        <s v="nature-space-vision"/>
        <s v="emotion-nature-vision"/>
        <s v="space-vision"/>
        <s v="movement-vision"/>
        <s v="art-medicine-space"/>
        <s v="emotion-medicine"/>
        <s v="design-vision"/>
        <s v="design-space"/>
        <s v="art-medicine-vision"/>
        <s v="design-space-vision"/>
        <s v="design-nature"/>
        <s v="medicine-space-vision"/>
        <s v="nature-vis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</r>
  <r>
    <x v="1"/>
  </r>
  <r>
    <x v="2"/>
  </r>
  <r>
    <x v="2"/>
  </r>
  <r>
    <x v="3"/>
  </r>
  <r>
    <x v="4"/>
  </r>
  <r>
    <x v="5"/>
  </r>
  <r>
    <x v="6"/>
  </r>
  <r>
    <x v="7"/>
  </r>
  <r>
    <x v="5"/>
  </r>
  <r>
    <x v="8"/>
  </r>
  <r>
    <x v="3"/>
  </r>
  <r>
    <x v="5"/>
  </r>
  <r>
    <x v="7"/>
  </r>
  <r>
    <x v="9"/>
  </r>
  <r>
    <x v="3"/>
  </r>
  <r>
    <x v="10"/>
  </r>
  <r>
    <x v="3"/>
  </r>
  <r>
    <x v="11"/>
  </r>
  <r>
    <x v="6"/>
  </r>
  <r>
    <x v="12"/>
  </r>
  <r>
    <x v="6"/>
  </r>
  <r>
    <x v="4"/>
  </r>
  <r>
    <x v="12"/>
  </r>
  <r>
    <x v="12"/>
  </r>
  <r>
    <x v="13"/>
  </r>
  <r>
    <x v="6"/>
  </r>
  <r>
    <x v="13"/>
  </r>
  <r>
    <x v="6"/>
  </r>
  <r>
    <x v="4"/>
  </r>
  <r>
    <x v="3"/>
  </r>
  <r>
    <x v="14"/>
  </r>
  <r>
    <x v="3"/>
  </r>
  <r>
    <x v="15"/>
  </r>
  <r>
    <x v="10"/>
  </r>
  <r>
    <x v="4"/>
  </r>
  <r>
    <x v="16"/>
  </r>
  <r>
    <x v="9"/>
  </r>
  <r>
    <x v="10"/>
  </r>
  <r>
    <x v="17"/>
  </r>
  <r>
    <x v="10"/>
  </r>
  <r>
    <x v="4"/>
  </r>
  <r>
    <x v="7"/>
  </r>
  <r>
    <x v="10"/>
  </r>
  <r>
    <x v="18"/>
  </r>
  <r>
    <x v="19"/>
  </r>
  <r>
    <x v="9"/>
  </r>
  <r>
    <x v="9"/>
  </r>
  <r>
    <x v="20"/>
  </r>
  <r>
    <x v="21"/>
  </r>
  <r>
    <x v="3"/>
  </r>
  <r>
    <x v="3"/>
  </r>
  <r>
    <x v="22"/>
  </r>
  <r>
    <x v="23"/>
  </r>
  <r>
    <x v="12"/>
  </r>
  <r>
    <x v="15"/>
  </r>
  <r>
    <x v="12"/>
  </r>
  <r>
    <x v="13"/>
  </r>
  <r>
    <x v="10"/>
  </r>
  <r>
    <x v="24"/>
  </r>
  <r>
    <x v="10"/>
  </r>
  <r>
    <x v="25"/>
  </r>
  <r>
    <x v="9"/>
  </r>
  <r>
    <x v="5"/>
  </r>
  <r>
    <x v="1"/>
  </r>
  <r>
    <x v="16"/>
  </r>
  <r>
    <x v="26"/>
  </r>
  <r>
    <x v="11"/>
  </r>
  <r>
    <x v="27"/>
  </r>
  <r>
    <x v="12"/>
  </r>
  <r>
    <x v="22"/>
  </r>
  <r>
    <x v="16"/>
  </r>
  <r>
    <x v="28"/>
  </r>
  <r>
    <x v="12"/>
  </r>
  <r>
    <x v="12"/>
  </r>
  <r>
    <x v="6"/>
  </r>
  <r>
    <x v="9"/>
  </r>
  <r>
    <x v="6"/>
  </r>
  <r>
    <x v="12"/>
  </r>
  <r>
    <x v="6"/>
  </r>
  <r>
    <x v="4"/>
  </r>
  <r>
    <x v="13"/>
  </r>
  <r>
    <x v="6"/>
  </r>
  <r>
    <x v="9"/>
  </r>
  <r>
    <x v="29"/>
  </r>
  <r>
    <x v="30"/>
  </r>
  <r>
    <x v="31"/>
  </r>
  <r>
    <x v="25"/>
  </r>
  <r>
    <x v="13"/>
  </r>
  <r>
    <x v="10"/>
  </r>
  <r>
    <x v="10"/>
  </r>
  <r>
    <x v="10"/>
  </r>
  <r>
    <x v="10"/>
  </r>
  <r>
    <x v="10"/>
  </r>
  <r>
    <x v="28"/>
  </r>
  <r>
    <x v="9"/>
  </r>
  <r>
    <x v="10"/>
  </r>
  <r>
    <x v="9"/>
  </r>
  <r>
    <x v="1"/>
  </r>
  <r>
    <x v="7"/>
  </r>
  <r>
    <x v="32"/>
  </r>
  <r>
    <x v="8"/>
  </r>
  <r>
    <x v="13"/>
  </r>
  <r>
    <x v="31"/>
  </r>
  <r>
    <x v="10"/>
  </r>
  <r>
    <x v="16"/>
  </r>
  <r>
    <x v="32"/>
  </r>
  <r>
    <x v="4"/>
  </r>
  <r>
    <x v="10"/>
  </r>
  <r>
    <x v="16"/>
  </r>
  <r>
    <x v="6"/>
  </r>
  <r>
    <x v="33"/>
  </r>
  <r>
    <x v="5"/>
  </r>
  <r>
    <x v="7"/>
  </r>
  <r>
    <x v="5"/>
  </r>
  <r>
    <x v="10"/>
  </r>
  <r>
    <x v="10"/>
  </r>
  <r>
    <x v="10"/>
  </r>
  <r>
    <x v="10"/>
  </r>
  <r>
    <x v="32"/>
  </r>
  <r>
    <x v="10"/>
  </r>
  <r>
    <x v="10"/>
  </r>
  <r>
    <x v="10"/>
  </r>
  <r>
    <x v="31"/>
  </r>
  <r>
    <x v="10"/>
  </r>
  <r>
    <x v="12"/>
  </r>
  <r>
    <x v="10"/>
  </r>
  <r>
    <x v="7"/>
  </r>
  <r>
    <x v="32"/>
  </r>
  <r>
    <x v="10"/>
  </r>
  <r>
    <x v="17"/>
  </r>
  <r>
    <x v="12"/>
  </r>
  <r>
    <x v="10"/>
  </r>
  <r>
    <x v="10"/>
  </r>
  <r>
    <x v="10"/>
  </r>
  <r>
    <x v="6"/>
  </r>
  <r>
    <x v="4"/>
  </r>
  <r>
    <x v="10"/>
  </r>
  <r>
    <x v="7"/>
  </r>
  <r>
    <x v="32"/>
  </r>
  <r>
    <x v="22"/>
  </r>
  <r>
    <x v="11"/>
  </r>
  <r>
    <x v="3"/>
  </r>
  <r>
    <x v="11"/>
  </r>
  <r>
    <x v="3"/>
  </r>
  <r>
    <x v="1"/>
  </r>
  <r>
    <x v="12"/>
  </r>
  <r>
    <x v="12"/>
  </r>
  <r>
    <x v="10"/>
  </r>
  <r>
    <x v="33"/>
  </r>
  <r>
    <x v="13"/>
  </r>
  <r>
    <x v="6"/>
  </r>
  <r>
    <x v="10"/>
  </r>
  <r>
    <x v="16"/>
  </r>
  <r>
    <x v="12"/>
  </r>
  <r>
    <x v="6"/>
  </r>
  <r>
    <x v="10"/>
  </r>
  <r>
    <x v="10"/>
  </r>
  <r>
    <x v="12"/>
  </r>
  <r>
    <x v="3"/>
  </r>
  <r>
    <x v="10"/>
  </r>
  <r>
    <x v="15"/>
  </r>
  <r>
    <x v="34"/>
  </r>
  <r>
    <x v="32"/>
  </r>
  <r>
    <x v="32"/>
  </r>
  <r>
    <x v="18"/>
  </r>
  <r>
    <x v="3"/>
  </r>
  <r>
    <x v="0"/>
  </r>
  <r>
    <x v="3"/>
  </r>
  <r>
    <x v="10"/>
  </r>
  <r>
    <x v="35"/>
  </r>
  <r>
    <x v="36"/>
  </r>
  <r>
    <x v="10"/>
  </r>
  <r>
    <x v="10"/>
  </r>
  <r>
    <x v="10"/>
  </r>
  <r>
    <x v="12"/>
  </r>
  <r>
    <x v="33"/>
  </r>
  <r>
    <x v="12"/>
  </r>
  <r>
    <x v="10"/>
  </r>
  <r>
    <x v="10"/>
  </r>
  <r>
    <x v="15"/>
  </r>
  <r>
    <x v="18"/>
  </r>
  <r>
    <x v="12"/>
  </r>
  <r>
    <x v="37"/>
  </r>
  <r>
    <x v="10"/>
  </r>
  <r>
    <x v="10"/>
  </r>
  <r>
    <x v="10"/>
  </r>
  <r>
    <x v="10"/>
  </r>
  <r>
    <x v="38"/>
  </r>
  <r>
    <x v="22"/>
  </r>
  <r>
    <x v="10"/>
  </r>
  <r>
    <x v="12"/>
  </r>
  <r>
    <x v="22"/>
  </r>
  <r>
    <x v="37"/>
  </r>
  <r>
    <x v="10"/>
  </r>
  <r>
    <x v="33"/>
  </r>
  <r>
    <x v="10"/>
  </r>
  <r>
    <x v="6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8393B-5532-6B4C-83BA-45910D2E5D8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42" firstHeaderRow="1" firstDataRow="1" firstDataCol="1"/>
  <pivotFields count="1">
    <pivotField axis="axisRow" dataField="1" compact="0" outline="0" showAll="0" sortType="ascending">
      <items count="40">
        <item x="5"/>
        <item x="20"/>
        <item x="24"/>
        <item x="30"/>
        <item x="34"/>
        <item x="2"/>
        <item x="0"/>
        <item x="11"/>
        <item x="1"/>
        <item x="8"/>
        <item x="10"/>
        <item x="14"/>
        <item x="36"/>
        <item x="33"/>
        <item x="35"/>
        <item x="32"/>
        <item x="7"/>
        <item x="31"/>
        <item x="23"/>
        <item x="21"/>
        <item x="27"/>
        <item x="25"/>
        <item x="9"/>
        <item x="3"/>
        <item x="15"/>
        <item x="19"/>
        <item x="16"/>
        <item x="37"/>
        <item x="4"/>
        <item x="6"/>
        <item x="18"/>
        <item x="29"/>
        <item x="13"/>
        <item x="17"/>
        <item x="26"/>
        <item x="38"/>
        <item x="22"/>
        <item x="28"/>
        <item x="12"/>
        <item t="default"/>
      </items>
    </pivotField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General Them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51686-B0C1-C747-AA90-6D41BCC6D44F}">
  <dimension ref="A2:L42"/>
  <sheetViews>
    <sheetView tabSelected="1" workbookViewId="0">
      <selection activeCell="N6" sqref="N6"/>
    </sheetView>
  </sheetViews>
  <sheetFormatPr baseColWidth="10" defaultRowHeight="16" x14ac:dyDescent="0.2"/>
  <cols>
    <col min="1" max="1" width="27.5" customWidth="1"/>
    <col min="2" max="2" width="29.83203125" customWidth="1"/>
    <col min="3" max="3" width="11" customWidth="1"/>
    <col min="10" max="10" width="16.33203125" customWidth="1"/>
  </cols>
  <sheetData>
    <row r="2" spans="1:12" x14ac:dyDescent="0.2">
      <c r="A2" s="2" t="s">
        <v>0</v>
      </c>
      <c r="B2" t="s">
        <v>1</v>
      </c>
    </row>
    <row r="3" spans="1:12" x14ac:dyDescent="0.2">
      <c r="A3" t="s">
        <v>2</v>
      </c>
      <c r="B3">
        <v>6</v>
      </c>
    </row>
    <row r="4" spans="1:12" x14ac:dyDescent="0.2">
      <c r="A4" t="s">
        <v>3</v>
      </c>
      <c r="B4">
        <v>1</v>
      </c>
    </row>
    <row r="5" spans="1:12" x14ac:dyDescent="0.2">
      <c r="A5" t="s">
        <v>4</v>
      </c>
      <c r="B5">
        <v>1</v>
      </c>
      <c r="D5" s="1" t="s">
        <v>5</v>
      </c>
      <c r="E5" s="1" t="s">
        <v>6</v>
      </c>
      <c r="G5" s="1" t="s">
        <v>7</v>
      </c>
      <c r="H5">
        <f>SUM(GETPIVOTDATA("General Themes",$A$2,"General Themes","art"),GETPIVOTDATA("General Themes",$A$2,"General Themes","design"),GETPIVOTDATA("General Themes",$A$2,"General Themes","emotion"),GETPIVOTDATA("General Themes",$A$2,"General Themes","medicine"),GETPIVOTDATA("General Themes",$A$2,"General Themes","movement"),GETPIVOTDATA("General Themes",$A$2,"General Themes","nature"),GETPIVOTDATA("General Themes",$A$2,"General Themes","space"),GETPIVOTDATA("General Themes",$A$2,"General Themes","vision"))</f>
        <v>114</v>
      </c>
      <c r="J5" s="1" t="s">
        <v>53</v>
      </c>
    </row>
    <row r="6" spans="1:12" x14ac:dyDescent="0.2">
      <c r="A6" t="s">
        <v>8</v>
      </c>
      <c r="B6">
        <v>1</v>
      </c>
      <c r="D6">
        <v>1</v>
      </c>
      <c r="J6" t="s">
        <v>9</v>
      </c>
      <c r="K6" t="s">
        <v>10</v>
      </c>
      <c r="L6">
        <v>0</v>
      </c>
    </row>
    <row r="7" spans="1:12" x14ac:dyDescent="0.2">
      <c r="A7" t="s">
        <v>11</v>
      </c>
      <c r="B7">
        <v>1</v>
      </c>
      <c r="E7">
        <v>1</v>
      </c>
      <c r="J7" t="s">
        <v>9</v>
      </c>
      <c r="K7" t="s">
        <v>12</v>
      </c>
      <c r="L7">
        <v>1</v>
      </c>
    </row>
    <row r="8" spans="1:12" x14ac:dyDescent="0.2">
      <c r="A8" t="s">
        <v>13</v>
      </c>
      <c r="B8">
        <v>2</v>
      </c>
      <c r="G8" s="1" t="s">
        <v>9</v>
      </c>
      <c r="H8">
        <f>SUM(B3:B12)</f>
        <v>24</v>
      </c>
      <c r="J8" t="s">
        <v>9</v>
      </c>
      <c r="K8" t="s">
        <v>14</v>
      </c>
      <c r="L8">
        <v>3</v>
      </c>
    </row>
    <row r="9" spans="1:12" x14ac:dyDescent="0.2">
      <c r="A9" t="s">
        <v>15</v>
      </c>
      <c r="B9">
        <v>2</v>
      </c>
      <c r="G9" s="1" t="s">
        <v>10</v>
      </c>
      <c r="H9">
        <f>SUM(B13:B18)</f>
        <v>61</v>
      </c>
      <c r="J9" t="s">
        <v>9</v>
      </c>
      <c r="K9" t="s">
        <v>16</v>
      </c>
      <c r="L9">
        <v>2</v>
      </c>
    </row>
    <row r="10" spans="1:12" x14ac:dyDescent="0.2">
      <c r="A10" t="s">
        <v>17</v>
      </c>
      <c r="B10">
        <v>4</v>
      </c>
      <c r="E10">
        <v>4</v>
      </c>
      <c r="G10" s="1" t="s">
        <v>12</v>
      </c>
      <c r="H10">
        <f>SUM(GETPIVOTDATA("General Themes",$A$2,"General Themes","art-emotion-nature"),GETPIVOTDATA("General Themes",$A$2,"General Themes","design-emotion"),B19:B24)</f>
        <v>17</v>
      </c>
      <c r="J10" t="s">
        <v>9</v>
      </c>
      <c r="K10" t="s">
        <v>18</v>
      </c>
      <c r="L10">
        <v>7</v>
      </c>
    </row>
    <row r="11" spans="1:12" x14ac:dyDescent="0.2">
      <c r="A11" t="s">
        <v>19</v>
      </c>
      <c r="B11">
        <v>4</v>
      </c>
      <c r="D11">
        <v>4</v>
      </c>
      <c r="G11" s="1" t="s">
        <v>14</v>
      </c>
      <c r="H11">
        <f>SUM(GETPIVOTDATA("General Themes",$A$2,"General Themes","art-medicine"),GETPIVOTDATA("General Themes",$A$2,"General Themes","art-medicine-space"),GETPIVOTDATA("General Themes",$A$2,"General Themes","art-medicine-vision"),GETPIVOTDATA("General Themes",$A$2,"General Themes","emotion-medicine"),GETPIVOTDATA("General Themes",$A$2,"General Themes","emotion-medicine-movement"),B25:B31)</f>
        <v>51</v>
      </c>
      <c r="J11" t="s">
        <v>9</v>
      </c>
      <c r="K11" t="s">
        <v>20</v>
      </c>
      <c r="L11">
        <v>5</v>
      </c>
    </row>
    <row r="12" spans="1:12" x14ac:dyDescent="0.2">
      <c r="A12" t="s">
        <v>21</v>
      </c>
      <c r="B12">
        <v>2</v>
      </c>
      <c r="E12">
        <v>2</v>
      </c>
      <c r="G12" s="1" t="s">
        <v>16</v>
      </c>
      <c r="H12">
        <f>SUM(GETPIVOTDATA("General Themes",$A$2,"General Themes","art-movement"),GETPIVOTDATA("General Themes",$A$2,"General Themes","emotion-medicine-movement"),GETPIVOTDATA("General Themes",$A$2,"General Themes","emotion-movement"),GETPIVOTDATA("General Themes",$A$2,"General Themes","medicine-movement"),B32:B34)</f>
        <v>35</v>
      </c>
      <c r="J12" t="s">
        <v>9</v>
      </c>
      <c r="K12" t="s">
        <v>22</v>
      </c>
      <c r="L12">
        <v>7</v>
      </c>
    </row>
    <row r="13" spans="1:12" x14ac:dyDescent="0.2">
      <c r="A13" t="s">
        <v>23</v>
      </c>
      <c r="B13">
        <v>47</v>
      </c>
      <c r="G13" s="1" t="s">
        <v>18</v>
      </c>
      <c r="H13">
        <f>SUM(GETPIVOTDATA("General Themes",$A$2,"General Themes","art-emotion-nature"),GETPIVOTDATA("General Themes",$A$2,"General Themes","art-nature"),GETPIVOTDATA("General Themes",$A$2,"General Themes","art-nature-vision"),GETPIVOTDATA("General Themes",$A$2,"General Themes","design-nature"),GETPIVOTDATA("General Themes",$A$2,"General Themes","emotion-nature-vision"),GETPIVOTDATA("General Themes",$A$2,"General Themes","medicine-nature"),GETPIVOTDATA("General Themes",$A$2,"General Themes","medicine-nature-vision"),B35:B38)</f>
        <v>25</v>
      </c>
      <c r="J13" t="s">
        <v>10</v>
      </c>
      <c r="K13" t="s">
        <v>12</v>
      </c>
      <c r="L13">
        <v>1</v>
      </c>
    </row>
    <row r="14" spans="1:12" x14ac:dyDescent="0.2">
      <c r="A14" t="s">
        <v>24</v>
      </c>
      <c r="B14">
        <v>1</v>
      </c>
      <c r="G14" s="1" t="s">
        <v>20</v>
      </c>
      <c r="H14">
        <v>31</v>
      </c>
      <c r="J14" t="s">
        <v>10</v>
      </c>
      <c r="K14" t="s">
        <v>14</v>
      </c>
      <c r="L14">
        <v>0</v>
      </c>
    </row>
    <row r="15" spans="1:12" x14ac:dyDescent="0.2">
      <c r="A15" t="s">
        <v>25</v>
      </c>
      <c r="B15">
        <v>1</v>
      </c>
      <c r="G15" s="1" t="s">
        <v>22</v>
      </c>
      <c r="H15">
        <v>54</v>
      </c>
      <c r="J15" t="s">
        <v>10</v>
      </c>
      <c r="K15" t="s">
        <v>16</v>
      </c>
      <c r="L15">
        <v>0</v>
      </c>
    </row>
    <row r="16" spans="1:12" x14ac:dyDescent="0.2">
      <c r="A16" t="s">
        <v>26</v>
      </c>
      <c r="B16">
        <v>4</v>
      </c>
      <c r="D16">
        <v>4</v>
      </c>
      <c r="J16" t="s">
        <v>10</v>
      </c>
      <c r="K16" t="s">
        <v>18</v>
      </c>
      <c r="L16">
        <v>1</v>
      </c>
    </row>
    <row r="17" spans="1:12" x14ac:dyDescent="0.2">
      <c r="A17" t="s">
        <v>27</v>
      </c>
      <c r="B17">
        <v>1</v>
      </c>
      <c r="D17">
        <v>1</v>
      </c>
      <c r="E17">
        <v>1</v>
      </c>
      <c r="J17" t="s">
        <v>10</v>
      </c>
      <c r="K17" t="s">
        <v>20</v>
      </c>
      <c r="L17">
        <v>5</v>
      </c>
    </row>
    <row r="18" spans="1:12" x14ac:dyDescent="0.2">
      <c r="A18" t="s">
        <v>28</v>
      </c>
      <c r="B18">
        <v>7</v>
      </c>
      <c r="E18">
        <v>7</v>
      </c>
      <c r="J18" t="s">
        <v>10</v>
      </c>
      <c r="K18" t="s">
        <v>22</v>
      </c>
      <c r="L18">
        <v>8</v>
      </c>
    </row>
    <row r="19" spans="1:12" x14ac:dyDescent="0.2">
      <c r="A19" t="s">
        <v>29</v>
      </c>
      <c r="B19">
        <v>7</v>
      </c>
      <c r="J19" t="s">
        <v>12</v>
      </c>
      <c r="K19" t="s">
        <v>14</v>
      </c>
      <c r="L19">
        <v>4</v>
      </c>
    </row>
    <row r="20" spans="1:12" x14ac:dyDescent="0.2">
      <c r="A20" t="s">
        <v>30</v>
      </c>
      <c r="B20">
        <v>3</v>
      </c>
      <c r="J20" t="s">
        <v>12</v>
      </c>
      <c r="K20" t="s">
        <v>16</v>
      </c>
      <c r="L20">
        <v>2</v>
      </c>
    </row>
    <row r="21" spans="1:12" x14ac:dyDescent="0.2">
      <c r="A21" t="s">
        <v>31</v>
      </c>
      <c r="B21">
        <v>1</v>
      </c>
      <c r="J21" t="s">
        <v>12</v>
      </c>
      <c r="K21" t="s">
        <v>18</v>
      </c>
      <c r="L21">
        <v>1</v>
      </c>
    </row>
    <row r="22" spans="1:12" x14ac:dyDescent="0.2">
      <c r="A22" t="s">
        <v>32</v>
      </c>
      <c r="B22">
        <v>1</v>
      </c>
      <c r="J22" t="s">
        <v>12</v>
      </c>
      <c r="K22" t="s">
        <v>20</v>
      </c>
      <c r="L22">
        <v>0</v>
      </c>
    </row>
    <row r="23" spans="1:12" x14ac:dyDescent="0.2">
      <c r="A23" t="s">
        <v>33</v>
      </c>
      <c r="B23">
        <v>1</v>
      </c>
      <c r="E23">
        <v>1</v>
      </c>
      <c r="J23" t="s">
        <v>12</v>
      </c>
      <c r="K23" t="s">
        <v>22</v>
      </c>
      <c r="L23">
        <v>3</v>
      </c>
    </row>
    <row r="24" spans="1:12" x14ac:dyDescent="0.2">
      <c r="A24" t="s">
        <v>34</v>
      </c>
      <c r="B24">
        <v>2</v>
      </c>
      <c r="E24">
        <v>2</v>
      </c>
      <c r="J24" t="s">
        <v>14</v>
      </c>
      <c r="K24" t="s">
        <v>16</v>
      </c>
      <c r="L24">
        <v>13</v>
      </c>
    </row>
    <row r="25" spans="1:12" x14ac:dyDescent="0.2">
      <c r="A25" t="s">
        <v>35</v>
      </c>
      <c r="B25">
        <v>9</v>
      </c>
      <c r="J25" t="s">
        <v>14</v>
      </c>
      <c r="K25" t="s">
        <v>18</v>
      </c>
      <c r="L25">
        <v>5</v>
      </c>
    </row>
    <row r="26" spans="1:12" x14ac:dyDescent="0.2">
      <c r="A26" t="s">
        <v>36</v>
      </c>
      <c r="B26">
        <v>13</v>
      </c>
      <c r="J26" t="s">
        <v>14</v>
      </c>
      <c r="K26" t="s">
        <v>20</v>
      </c>
      <c r="L26">
        <v>8</v>
      </c>
    </row>
    <row r="27" spans="1:12" x14ac:dyDescent="0.2">
      <c r="A27" t="s">
        <v>37</v>
      </c>
      <c r="B27">
        <v>4</v>
      </c>
      <c r="J27" t="s">
        <v>14</v>
      </c>
      <c r="K27" t="s">
        <v>22</v>
      </c>
      <c r="L27">
        <v>12</v>
      </c>
    </row>
    <row r="28" spans="1:12" x14ac:dyDescent="0.2">
      <c r="A28" t="s">
        <v>38</v>
      </c>
      <c r="B28">
        <v>1</v>
      </c>
      <c r="E28">
        <v>1</v>
      </c>
      <c r="J28" t="s">
        <v>16</v>
      </c>
      <c r="K28" t="s">
        <v>18</v>
      </c>
      <c r="L28">
        <v>0</v>
      </c>
    </row>
    <row r="29" spans="1:12" x14ac:dyDescent="0.2">
      <c r="A29" t="s">
        <v>39</v>
      </c>
      <c r="B29">
        <v>6</v>
      </c>
      <c r="D29">
        <v>6</v>
      </c>
      <c r="J29" t="s">
        <v>16</v>
      </c>
      <c r="K29" t="s">
        <v>20</v>
      </c>
      <c r="L29">
        <v>3</v>
      </c>
    </row>
    <row r="30" spans="1:12" x14ac:dyDescent="0.2">
      <c r="A30" t="s">
        <v>40</v>
      </c>
      <c r="B30">
        <v>2</v>
      </c>
      <c r="D30">
        <v>2</v>
      </c>
      <c r="E30">
        <v>2</v>
      </c>
      <c r="J30" t="s">
        <v>16</v>
      </c>
      <c r="K30" t="s">
        <v>22</v>
      </c>
      <c r="L30">
        <v>1</v>
      </c>
    </row>
    <row r="31" spans="1:12" x14ac:dyDescent="0.2">
      <c r="A31" t="s">
        <v>41</v>
      </c>
      <c r="B31">
        <v>9</v>
      </c>
      <c r="E31">
        <v>9</v>
      </c>
      <c r="J31" t="s">
        <v>18</v>
      </c>
      <c r="K31" t="s">
        <v>20</v>
      </c>
      <c r="L31">
        <v>3</v>
      </c>
    </row>
    <row r="32" spans="1:12" x14ac:dyDescent="0.2">
      <c r="A32" t="s">
        <v>42</v>
      </c>
      <c r="B32">
        <v>14</v>
      </c>
      <c r="J32" t="s">
        <v>18</v>
      </c>
      <c r="K32" t="s">
        <v>22</v>
      </c>
      <c r="L32">
        <v>2</v>
      </c>
    </row>
    <row r="33" spans="1:12" x14ac:dyDescent="0.2">
      <c r="A33" t="s">
        <v>43</v>
      </c>
      <c r="B33">
        <v>3</v>
      </c>
      <c r="D33">
        <v>3</v>
      </c>
      <c r="J33" t="s">
        <v>20</v>
      </c>
      <c r="K33" t="s">
        <v>22</v>
      </c>
      <c r="L33">
        <v>2</v>
      </c>
    </row>
    <row r="34" spans="1:12" x14ac:dyDescent="0.2">
      <c r="A34" t="s">
        <v>44</v>
      </c>
      <c r="B34">
        <v>1</v>
      </c>
      <c r="E34">
        <v>1</v>
      </c>
    </row>
    <row r="35" spans="1:12" x14ac:dyDescent="0.2">
      <c r="A35" t="s">
        <v>45</v>
      </c>
      <c r="B35">
        <v>7</v>
      </c>
    </row>
    <row r="36" spans="1:12" x14ac:dyDescent="0.2">
      <c r="A36" t="s">
        <v>46</v>
      </c>
      <c r="B36">
        <v>2</v>
      </c>
      <c r="D36">
        <v>2</v>
      </c>
    </row>
    <row r="37" spans="1:12" x14ac:dyDescent="0.2">
      <c r="A37" t="s">
        <v>47</v>
      </c>
      <c r="B37">
        <v>1</v>
      </c>
      <c r="D37">
        <v>1</v>
      </c>
      <c r="E37">
        <v>1</v>
      </c>
    </row>
    <row r="38" spans="1:12" x14ac:dyDescent="0.2">
      <c r="A38" t="s">
        <v>48</v>
      </c>
      <c r="B38">
        <v>1</v>
      </c>
      <c r="E38">
        <v>1</v>
      </c>
    </row>
    <row r="39" spans="1:12" x14ac:dyDescent="0.2">
      <c r="A39" t="s">
        <v>49</v>
      </c>
      <c r="B39">
        <v>5</v>
      </c>
      <c r="D39">
        <v>5</v>
      </c>
    </row>
    <row r="40" spans="1:12" x14ac:dyDescent="0.2">
      <c r="A40" t="s">
        <v>50</v>
      </c>
      <c r="B40">
        <v>2</v>
      </c>
      <c r="D40">
        <v>2</v>
      </c>
      <c r="E40">
        <v>2</v>
      </c>
    </row>
    <row r="41" spans="1:12" x14ac:dyDescent="0.2">
      <c r="A41" t="s">
        <v>51</v>
      </c>
      <c r="B41">
        <v>19</v>
      </c>
      <c r="E41">
        <v>19</v>
      </c>
    </row>
    <row r="42" spans="1:12" x14ac:dyDescent="0.2">
      <c r="A42" t="s">
        <v>52</v>
      </c>
      <c r="B42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Minsik Choi</dc:creator>
  <cp:lastModifiedBy>Minsik Choi</cp:lastModifiedBy>
  <dcterms:created xsi:type="dcterms:W3CDTF">2024-10-09T06:26:16Z</dcterms:created>
  <dcterms:modified xsi:type="dcterms:W3CDTF">2024-10-09T06:27:22Z</dcterms:modified>
</cp:coreProperties>
</file>