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Emir Hadzic\Documents\GitHub\Project-3\"/>
    </mc:Choice>
  </mc:AlternateContent>
  <xr:revisionPtr revIDLastSave="0" documentId="13_ncr:1_{90DB72B5-9521-44C9-973E-A3DD2DC4E0E9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solver_adj" localSheetId="0" hidden="1">Sheet1!$B$8:$B$108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Sheet1!$F$8:$F$108</definedName>
    <definedName name="solver_lhs2" localSheetId="0" hidden="1">Sheet1!$F$8:$F$108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Sheet1!$F$107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hs1" localSheetId="0" hidden="1">-0.1</definedName>
    <definedName name="solver_rhs2" localSheetId="0" hidden="1">-0.1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0" i="1" l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9" i="1"/>
  <c r="C104" i="1"/>
  <c r="C103" i="1"/>
  <c r="C101" i="1"/>
  <c r="C96" i="1"/>
  <c r="C95" i="1"/>
  <c r="C93" i="1"/>
  <c r="C88" i="1"/>
  <c r="C87" i="1"/>
  <c r="C85" i="1"/>
  <c r="C80" i="1"/>
  <c r="C79" i="1"/>
  <c r="C77" i="1"/>
  <c r="C72" i="1"/>
  <c r="C71" i="1"/>
  <c r="C69" i="1"/>
  <c r="E67" i="1"/>
  <c r="C64" i="1"/>
  <c r="C63" i="1"/>
  <c r="E62" i="1"/>
  <c r="C61" i="1"/>
  <c r="E59" i="1"/>
  <c r="C56" i="1"/>
  <c r="C55" i="1"/>
  <c r="E54" i="1"/>
  <c r="C53" i="1"/>
  <c r="E51" i="1"/>
  <c r="C48" i="1"/>
  <c r="C47" i="1"/>
  <c r="E46" i="1"/>
  <c r="C45" i="1"/>
  <c r="E43" i="1"/>
  <c r="C40" i="1"/>
  <c r="C39" i="1"/>
  <c r="E38" i="1"/>
  <c r="C37" i="1"/>
  <c r="E35" i="1"/>
  <c r="C32" i="1"/>
  <c r="C31" i="1"/>
  <c r="E30" i="1"/>
  <c r="C29" i="1"/>
  <c r="E27" i="1"/>
  <c r="C24" i="1"/>
  <c r="C23" i="1"/>
  <c r="E22" i="1"/>
  <c r="C21" i="1"/>
  <c r="E19" i="1"/>
  <c r="C18" i="1"/>
  <c r="C16" i="1"/>
  <c r="C15" i="1"/>
  <c r="E14" i="1"/>
  <c r="C13" i="1"/>
  <c r="E11" i="1"/>
  <c r="C10" i="1"/>
  <c r="D10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9" i="1"/>
  <c r="E8" i="1"/>
  <c r="C8" i="1"/>
  <c r="D8" i="1" s="1"/>
  <c r="E5" i="1"/>
  <c r="B5" i="1"/>
  <c r="E3" i="1"/>
  <c r="E2" i="1"/>
  <c r="C107" i="1" s="1"/>
  <c r="H1" i="1"/>
  <c r="E105" i="1" s="1"/>
  <c r="F8" i="1" l="1"/>
  <c r="D64" i="1"/>
  <c r="A65" i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D31" i="1"/>
  <c r="D45" i="1"/>
  <c r="D56" i="1"/>
  <c r="D71" i="1"/>
  <c r="D93" i="1"/>
  <c r="D40" i="1"/>
  <c r="D32" i="1"/>
  <c r="D47" i="1"/>
  <c r="D13" i="1"/>
  <c r="D37" i="1"/>
  <c r="D48" i="1"/>
  <c r="D79" i="1"/>
  <c r="D101" i="1"/>
  <c r="D29" i="1"/>
  <c r="D18" i="1"/>
  <c r="D55" i="1"/>
  <c r="D88" i="1"/>
  <c r="D21" i="1"/>
  <c r="D95" i="1"/>
  <c r="D61" i="1"/>
  <c r="D96" i="1"/>
  <c r="D24" i="1"/>
  <c r="D63" i="1"/>
  <c r="D80" i="1"/>
  <c r="D16" i="1"/>
  <c r="D87" i="1"/>
  <c r="D69" i="1"/>
  <c r="D72" i="1"/>
  <c r="D77" i="1"/>
  <c r="D23" i="1"/>
  <c r="D15" i="1"/>
  <c r="D39" i="1"/>
  <c r="D53" i="1"/>
  <c r="D85" i="1"/>
  <c r="D104" i="1"/>
  <c r="E70" i="1"/>
  <c r="E78" i="1"/>
  <c r="E86" i="1"/>
  <c r="E94" i="1"/>
  <c r="E102" i="1"/>
  <c r="E75" i="1"/>
  <c r="E83" i="1"/>
  <c r="E91" i="1"/>
  <c r="E99" i="1"/>
  <c r="E107" i="1"/>
  <c r="E24" i="1"/>
  <c r="C26" i="1"/>
  <c r="D26" i="1" s="1"/>
  <c r="E32" i="1"/>
  <c r="C34" i="1"/>
  <c r="D34" i="1" s="1"/>
  <c r="E40" i="1"/>
  <c r="C42" i="1"/>
  <c r="D42" i="1" s="1"/>
  <c r="E48" i="1"/>
  <c r="C50" i="1"/>
  <c r="D50" i="1" s="1"/>
  <c r="E56" i="1"/>
  <c r="C58" i="1"/>
  <c r="D58" i="1" s="1"/>
  <c r="E64" i="1"/>
  <c r="C66" i="1"/>
  <c r="D66" i="1" s="1"/>
  <c r="E72" i="1"/>
  <c r="C74" i="1"/>
  <c r="D74" i="1" s="1"/>
  <c r="E80" i="1"/>
  <c r="C82" i="1"/>
  <c r="D82" i="1" s="1"/>
  <c r="E88" i="1"/>
  <c r="C90" i="1"/>
  <c r="D90" i="1" s="1"/>
  <c r="E96" i="1"/>
  <c r="C98" i="1"/>
  <c r="D98" i="1" s="1"/>
  <c r="E104" i="1"/>
  <c r="C106" i="1"/>
  <c r="D106" i="1" s="1"/>
  <c r="E16" i="1"/>
  <c r="E29" i="1"/>
  <c r="E61" i="1"/>
  <c r="E77" i="1"/>
  <c r="E85" i="1"/>
  <c r="E93" i="1"/>
  <c r="E10" i="1"/>
  <c r="F10" i="1" s="1"/>
  <c r="C12" i="1"/>
  <c r="D12" i="1" s="1"/>
  <c r="E18" i="1"/>
  <c r="C20" i="1"/>
  <c r="D20" i="1" s="1"/>
  <c r="E26" i="1"/>
  <c r="C28" i="1"/>
  <c r="D28" i="1" s="1"/>
  <c r="E34" i="1"/>
  <c r="C36" i="1"/>
  <c r="D36" i="1" s="1"/>
  <c r="E42" i="1"/>
  <c r="C44" i="1"/>
  <c r="D44" i="1" s="1"/>
  <c r="E50" i="1"/>
  <c r="C52" i="1"/>
  <c r="D52" i="1" s="1"/>
  <c r="E58" i="1"/>
  <c r="C60" i="1"/>
  <c r="D60" i="1" s="1"/>
  <c r="E66" i="1"/>
  <c r="C68" i="1"/>
  <c r="D68" i="1" s="1"/>
  <c r="E74" i="1"/>
  <c r="C76" i="1"/>
  <c r="D76" i="1" s="1"/>
  <c r="E82" i="1"/>
  <c r="C84" i="1"/>
  <c r="D84" i="1" s="1"/>
  <c r="E90" i="1"/>
  <c r="C92" i="1"/>
  <c r="D92" i="1" s="1"/>
  <c r="E98" i="1"/>
  <c r="C100" i="1"/>
  <c r="D100" i="1" s="1"/>
  <c r="E106" i="1"/>
  <c r="C108" i="1"/>
  <c r="D108" i="1" s="1"/>
  <c r="E21" i="1"/>
  <c r="E37" i="1"/>
  <c r="E53" i="1"/>
  <c r="E69" i="1"/>
  <c r="C9" i="1"/>
  <c r="D9" i="1" s="1"/>
  <c r="E15" i="1"/>
  <c r="C17" i="1"/>
  <c r="D17" i="1" s="1"/>
  <c r="E23" i="1"/>
  <c r="C25" i="1"/>
  <c r="D25" i="1" s="1"/>
  <c r="E31" i="1"/>
  <c r="C33" i="1"/>
  <c r="D33" i="1" s="1"/>
  <c r="E39" i="1"/>
  <c r="C41" i="1"/>
  <c r="D41" i="1" s="1"/>
  <c r="E47" i="1"/>
  <c r="C49" i="1"/>
  <c r="D49" i="1" s="1"/>
  <c r="E55" i="1"/>
  <c r="C57" i="1"/>
  <c r="D57" i="1" s="1"/>
  <c r="E63" i="1"/>
  <c r="C65" i="1"/>
  <c r="D65" i="1" s="1"/>
  <c r="E71" i="1"/>
  <c r="C73" i="1"/>
  <c r="D73" i="1" s="1"/>
  <c r="E79" i="1"/>
  <c r="C81" i="1"/>
  <c r="D81" i="1" s="1"/>
  <c r="E87" i="1"/>
  <c r="C89" i="1"/>
  <c r="D89" i="1" s="1"/>
  <c r="E95" i="1"/>
  <c r="C97" i="1"/>
  <c r="D97" i="1" s="1"/>
  <c r="E103" i="1"/>
  <c r="C105" i="1"/>
  <c r="D105" i="1" s="1"/>
  <c r="F105" i="1" s="1"/>
  <c r="E13" i="1"/>
  <c r="E101" i="1"/>
  <c r="E12" i="1"/>
  <c r="C14" i="1"/>
  <c r="D14" i="1" s="1"/>
  <c r="F14" i="1" s="1"/>
  <c r="E20" i="1"/>
  <c r="C22" i="1"/>
  <c r="D22" i="1" s="1"/>
  <c r="F22" i="1" s="1"/>
  <c r="E28" i="1"/>
  <c r="C30" i="1"/>
  <c r="D30" i="1" s="1"/>
  <c r="F30" i="1" s="1"/>
  <c r="E36" i="1"/>
  <c r="C38" i="1"/>
  <c r="D38" i="1" s="1"/>
  <c r="F38" i="1" s="1"/>
  <c r="E44" i="1"/>
  <c r="C46" i="1"/>
  <c r="D46" i="1" s="1"/>
  <c r="F46" i="1" s="1"/>
  <c r="E52" i="1"/>
  <c r="C54" i="1"/>
  <c r="D54" i="1" s="1"/>
  <c r="F54" i="1" s="1"/>
  <c r="E60" i="1"/>
  <c r="C62" i="1"/>
  <c r="D62" i="1" s="1"/>
  <c r="F62" i="1" s="1"/>
  <c r="E68" i="1"/>
  <c r="C70" i="1"/>
  <c r="D70" i="1" s="1"/>
  <c r="E76" i="1"/>
  <c r="C78" i="1"/>
  <c r="D78" i="1" s="1"/>
  <c r="E84" i="1"/>
  <c r="C86" i="1"/>
  <c r="D86" i="1" s="1"/>
  <c r="F86" i="1" s="1"/>
  <c r="E92" i="1"/>
  <c r="C94" i="1"/>
  <c r="D94" i="1" s="1"/>
  <c r="E100" i="1"/>
  <c r="C102" i="1"/>
  <c r="D102" i="1" s="1"/>
  <c r="E108" i="1"/>
  <c r="E45" i="1"/>
  <c r="E9" i="1"/>
  <c r="C11" i="1"/>
  <c r="D11" i="1" s="1"/>
  <c r="F11" i="1" s="1"/>
  <c r="E17" i="1"/>
  <c r="C19" i="1"/>
  <c r="D19" i="1" s="1"/>
  <c r="F19" i="1" s="1"/>
  <c r="E25" i="1"/>
  <c r="C27" i="1"/>
  <c r="D27" i="1" s="1"/>
  <c r="F27" i="1" s="1"/>
  <c r="E33" i="1"/>
  <c r="C35" i="1"/>
  <c r="D35" i="1" s="1"/>
  <c r="F35" i="1" s="1"/>
  <c r="E41" i="1"/>
  <c r="C43" i="1"/>
  <c r="D43" i="1" s="1"/>
  <c r="F43" i="1" s="1"/>
  <c r="E49" i="1"/>
  <c r="C51" i="1"/>
  <c r="D51" i="1" s="1"/>
  <c r="F51" i="1" s="1"/>
  <c r="E57" i="1"/>
  <c r="C59" i="1"/>
  <c r="D59" i="1" s="1"/>
  <c r="F59" i="1" s="1"/>
  <c r="E65" i="1"/>
  <c r="C67" i="1"/>
  <c r="D67" i="1" s="1"/>
  <c r="F67" i="1" s="1"/>
  <c r="E73" i="1"/>
  <c r="C75" i="1"/>
  <c r="D75" i="1" s="1"/>
  <c r="E81" i="1"/>
  <c r="C83" i="1"/>
  <c r="D83" i="1" s="1"/>
  <c r="E89" i="1"/>
  <c r="C91" i="1"/>
  <c r="D91" i="1" s="1"/>
  <c r="E97" i="1"/>
  <c r="C99" i="1"/>
  <c r="D99" i="1" s="1"/>
  <c r="F102" i="1" l="1"/>
  <c r="F94" i="1"/>
  <c r="F56" i="1"/>
  <c r="F78" i="1"/>
  <c r="F96" i="1"/>
  <c r="F101" i="1"/>
  <c r="F93" i="1"/>
  <c r="F85" i="1"/>
  <c r="F99" i="1"/>
  <c r="F106" i="1"/>
  <c r="F74" i="1"/>
  <c r="F42" i="1"/>
  <c r="F104" i="1"/>
  <c r="F61" i="1"/>
  <c r="F79" i="1"/>
  <c r="F71" i="1"/>
  <c r="F70" i="1"/>
  <c r="F81" i="1"/>
  <c r="F49" i="1"/>
  <c r="F17" i="1"/>
  <c r="F69" i="1"/>
  <c r="F95" i="1"/>
  <c r="F48" i="1"/>
  <c r="F98" i="1"/>
  <c r="F66" i="1"/>
  <c r="F34" i="1"/>
  <c r="F53" i="1"/>
  <c r="F21" i="1"/>
  <c r="F73" i="1"/>
  <c r="F41" i="1"/>
  <c r="F9" i="1"/>
  <c r="F39" i="1"/>
  <c r="F16" i="1"/>
  <c r="F80" i="1"/>
  <c r="F18" i="1"/>
  <c r="F82" i="1"/>
  <c r="F50" i="1"/>
  <c r="F77" i="1"/>
  <c r="F40" i="1"/>
  <c r="F44" i="1"/>
  <c r="F68" i="1"/>
  <c r="F37" i="1"/>
  <c r="F108" i="1"/>
  <c r="F12" i="1"/>
  <c r="F91" i="1"/>
  <c r="F36" i="1"/>
  <c r="F83" i="1"/>
  <c r="F92" i="1"/>
  <c r="F60" i="1"/>
  <c r="F28" i="1"/>
  <c r="F90" i="1"/>
  <c r="F58" i="1"/>
  <c r="F26" i="1"/>
  <c r="F15" i="1"/>
  <c r="D103" i="1"/>
  <c r="F103" i="1" s="1"/>
  <c r="F88" i="1"/>
  <c r="F13" i="1"/>
  <c r="F45" i="1"/>
  <c r="F75" i="1"/>
  <c r="F97" i="1"/>
  <c r="F65" i="1"/>
  <c r="F33" i="1"/>
  <c r="F23" i="1"/>
  <c r="F55" i="1"/>
  <c r="F47" i="1"/>
  <c r="F31" i="1"/>
  <c r="F100" i="1"/>
  <c r="F87" i="1"/>
  <c r="F84" i="1"/>
  <c r="F52" i="1"/>
  <c r="F20" i="1"/>
  <c r="F63" i="1"/>
  <c r="F32" i="1"/>
  <c r="F76" i="1"/>
  <c r="F89" i="1"/>
  <c r="F57" i="1"/>
  <c r="F25" i="1"/>
  <c r="F72" i="1"/>
  <c r="F24" i="1"/>
  <c r="F29" i="1"/>
  <c r="D107" i="1"/>
  <c r="F107" i="1" s="1"/>
  <c r="F64" i="1"/>
</calcChain>
</file>

<file path=xl/sharedStrings.xml><?xml version="1.0" encoding="utf-8"?>
<sst xmlns="http://schemas.openxmlformats.org/spreadsheetml/2006/main" count="21" uniqueCount="21">
  <si>
    <t>cpa</t>
  </si>
  <si>
    <t>delHr0</t>
  </si>
  <si>
    <t>faf</t>
  </si>
  <si>
    <t>cpb</t>
  </si>
  <si>
    <t>TH</t>
  </si>
  <si>
    <t>fbf</t>
  </si>
  <si>
    <t>cpc</t>
  </si>
  <si>
    <t>Tf</t>
  </si>
  <si>
    <t>fcf</t>
  </si>
  <si>
    <t>cpd</t>
  </si>
  <si>
    <t>Ua</t>
  </si>
  <si>
    <t>fdf</t>
  </si>
  <si>
    <t>Vr</t>
  </si>
  <si>
    <t>Ta</t>
  </si>
  <si>
    <t>Xa</t>
  </si>
  <si>
    <t>T</t>
  </si>
  <si>
    <t>delHr</t>
  </si>
  <si>
    <t>G</t>
  </si>
  <si>
    <t>R</t>
  </si>
  <si>
    <t>G+R</t>
  </si>
  <si>
    <t>T®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</si>
</sst>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Sheet1!$A$8:$A$108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Sheet1!$B$8:$B$108</c:f>
              <c:numCache>
                <c:formatCode>General</c:formatCode>
                <c:ptCount val="101"/>
                <c:pt idx="0">
                  <c:v>528.47645161292905</c:v>
                </c:pt>
                <c:pt idx="1">
                  <c:v>528.47525866964008</c:v>
                </c:pt>
                <c:pt idx="2">
                  <c:v>528.474065381478</c:v>
                </c:pt>
                <c:pt idx="3">
                  <c:v>528.47287174826772</c:v>
                </c:pt>
                <c:pt idx="4">
                  <c:v>528.4716777698593</c:v>
                </c:pt>
                <c:pt idx="5">
                  <c:v>528.47048344610312</c:v>
                </c:pt>
                <c:pt idx="6">
                  <c:v>528.46928877684923</c:v>
                </c:pt>
                <c:pt idx="7">
                  <c:v>528.46809376192186</c:v>
                </c:pt>
                <c:pt idx="8">
                  <c:v>528.46689840122269</c:v>
                </c:pt>
                <c:pt idx="9">
                  <c:v>528.46570269460153</c:v>
                </c:pt>
                <c:pt idx="10">
                  <c:v>528.46450664183089</c:v>
                </c:pt>
                <c:pt idx="11">
                  <c:v>528.46331024286337</c:v>
                </c:pt>
                <c:pt idx="12">
                  <c:v>528.46211349744601</c:v>
                </c:pt>
                <c:pt idx="13">
                  <c:v>528.46091640550515</c:v>
                </c:pt>
                <c:pt idx="14">
                  <c:v>528.45971896686467</c:v>
                </c:pt>
                <c:pt idx="15">
                  <c:v>528.45852118139976</c:v>
                </c:pt>
                <c:pt idx="16">
                  <c:v>528.45732304890805</c:v>
                </c:pt>
                <c:pt idx="17">
                  <c:v>528.45612456923857</c:v>
                </c:pt>
                <c:pt idx="18">
                  <c:v>528.45492574229229</c:v>
                </c:pt>
                <c:pt idx="19">
                  <c:v>528.45372656789232</c:v>
                </c:pt>
                <c:pt idx="20">
                  <c:v>528.45252704588756</c:v>
                </c:pt>
                <c:pt idx="21">
                  <c:v>528.45132717615274</c:v>
                </c:pt>
                <c:pt idx="22">
                  <c:v>528.45012695845901</c:v>
                </c:pt>
                <c:pt idx="23">
                  <c:v>528.44892639273257</c:v>
                </c:pt>
                <c:pt idx="24">
                  <c:v>528.44772547882212</c:v>
                </c:pt>
                <c:pt idx="25">
                  <c:v>528.44652421652438</c:v>
                </c:pt>
                <c:pt idx="26">
                  <c:v>528.4453226057135</c:v>
                </c:pt>
                <c:pt idx="27">
                  <c:v>528.4441206462119</c:v>
                </c:pt>
                <c:pt idx="28">
                  <c:v>528.44291833794568</c:v>
                </c:pt>
                <c:pt idx="29">
                  <c:v>528.44171568065917</c:v>
                </c:pt>
                <c:pt idx="30">
                  <c:v>528.44051267427824</c:v>
                </c:pt>
                <c:pt idx="31">
                  <c:v>528.43930931862496</c:v>
                </c:pt>
                <c:pt idx="32">
                  <c:v>528.43810561354712</c:v>
                </c:pt>
                <c:pt idx="33">
                  <c:v>528.4369015588926</c:v>
                </c:pt>
                <c:pt idx="34">
                  <c:v>528.43569715450894</c:v>
                </c:pt>
                <c:pt idx="35">
                  <c:v>528.43449240024393</c:v>
                </c:pt>
                <c:pt idx="36">
                  <c:v>528.4332872959709</c:v>
                </c:pt>
                <c:pt idx="37">
                  <c:v>528.43208184148546</c:v>
                </c:pt>
                <c:pt idx="38">
                  <c:v>528.43087603666072</c:v>
                </c:pt>
                <c:pt idx="39">
                  <c:v>528.42966988131832</c:v>
                </c:pt>
                <c:pt idx="40">
                  <c:v>528.42846337538299</c:v>
                </c:pt>
                <c:pt idx="41">
                  <c:v>528.42725651859803</c:v>
                </c:pt>
                <c:pt idx="42">
                  <c:v>528.4260493108884</c:v>
                </c:pt>
                <c:pt idx="43">
                  <c:v>528.42484175207494</c:v>
                </c:pt>
                <c:pt idx="44">
                  <c:v>528.42363384200451</c:v>
                </c:pt>
                <c:pt idx="45">
                  <c:v>528.42242558052374</c:v>
                </c:pt>
                <c:pt idx="46">
                  <c:v>528.42121696747938</c:v>
                </c:pt>
                <c:pt idx="47">
                  <c:v>528.42000800274388</c:v>
                </c:pt>
                <c:pt idx="48">
                  <c:v>528.41879868608578</c:v>
                </c:pt>
                <c:pt idx="49">
                  <c:v>528.41758901742935</c:v>
                </c:pt>
                <c:pt idx="50">
                  <c:v>528.41637899659486</c:v>
                </c:pt>
                <c:pt idx="51">
                  <c:v>528.41516862345452</c:v>
                </c:pt>
                <c:pt idx="52">
                  <c:v>528.41395789777641</c:v>
                </c:pt>
                <c:pt idx="53">
                  <c:v>528.41274681951063</c:v>
                </c:pt>
                <c:pt idx="54">
                  <c:v>528.41153538839887</c:v>
                </c:pt>
                <c:pt idx="55">
                  <c:v>528.41032360439112</c:v>
                </c:pt>
                <c:pt idx="56">
                  <c:v>528.40911146722908</c:v>
                </c:pt>
                <c:pt idx="57">
                  <c:v>528.40789897686238</c:v>
                </c:pt>
                <c:pt idx="58">
                  <c:v>528.40668613305866</c:v>
                </c:pt>
                <c:pt idx="59">
                  <c:v>528.40547293566317</c:v>
                </c:pt>
                <c:pt idx="60">
                  <c:v>528.40425938459941</c:v>
                </c:pt>
                <c:pt idx="61">
                  <c:v>528.40304547960875</c:v>
                </c:pt>
                <c:pt idx="62">
                  <c:v>528.40183122061421</c:v>
                </c:pt>
                <c:pt idx="63">
                  <c:v>528.40061660743504</c:v>
                </c:pt>
                <c:pt idx="64">
                  <c:v>528.3994016399422</c:v>
                </c:pt>
                <c:pt idx="65">
                  <c:v>528.39818631792855</c:v>
                </c:pt>
                <c:pt idx="66">
                  <c:v>528.39697064126494</c:v>
                </c:pt>
                <c:pt idx="67">
                  <c:v>528.39575460977005</c:v>
                </c:pt>
                <c:pt idx="68">
                  <c:v>528.39453822336679</c:v>
                </c:pt>
                <c:pt idx="69">
                  <c:v>528.39332148182143</c:v>
                </c:pt>
                <c:pt idx="70">
                  <c:v>528.39210438497844</c:v>
                </c:pt>
                <c:pt idx="71">
                  <c:v>528.39088693276051</c:v>
                </c:pt>
                <c:pt idx="72">
                  <c:v>528.38966912490753</c:v>
                </c:pt>
                <c:pt idx="73">
                  <c:v>528.38845096134196</c:v>
                </c:pt>
                <c:pt idx="74">
                  <c:v>528.38723244188179</c:v>
                </c:pt>
                <c:pt idx="75">
                  <c:v>528.3860135663972</c:v>
                </c:pt>
                <c:pt idx="76">
                  <c:v>528.38479433465375</c:v>
                </c:pt>
                <c:pt idx="77">
                  <c:v>528.38357474657357</c:v>
                </c:pt>
                <c:pt idx="78">
                  <c:v>528.38235480200046</c:v>
                </c:pt>
                <c:pt idx="79">
                  <c:v>528.38113450072581</c:v>
                </c:pt>
                <c:pt idx="80">
                  <c:v>528.37991384259317</c:v>
                </c:pt>
                <c:pt idx="81">
                  <c:v>528.37869282752433</c:v>
                </c:pt>
                <c:pt idx="82">
                  <c:v>528.37747145525827</c:v>
                </c:pt>
                <c:pt idx="83">
                  <c:v>528.37624972571655</c:v>
                </c:pt>
                <c:pt idx="84">
                  <c:v>528.37502763874238</c:v>
                </c:pt>
                <c:pt idx="85">
                  <c:v>528.37380519410056</c:v>
                </c:pt>
                <c:pt idx="86">
                  <c:v>528.37258239173843</c:v>
                </c:pt>
                <c:pt idx="87">
                  <c:v>528.37135923139454</c:v>
                </c:pt>
                <c:pt idx="88">
                  <c:v>528.37013571299008</c:v>
                </c:pt>
                <c:pt idx="89">
                  <c:v>528.36891183634157</c:v>
                </c:pt>
                <c:pt idx="90">
                  <c:v>528.36768760131793</c:v>
                </c:pt>
                <c:pt idx="91">
                  <c:v>528.36646300770917</c:v>
                </c:pt>
                <c:pt idx="92">
                  <c:v>528.36523805538422</c:v>
                </c:pt>
                <c:pt idx="93">
                  <c:v>528.36401274415903</c:v>
                </c:pt>
                <c:pt idx="94">
                  <c:v>528.36278707395445</c:v>
                </c:pt>
                <c:pt idx="95">
                  <c:v>528.36156104453403</c:v>
                </c:pt>
                <c:pt idx="96">
                  <c:v>528.36033465576634</c:v>
                </c:pt>
                <c:pt idx="97">
                  <c:v>528.35910790749301</c:v>
                </c:pt>
                <c:pt idx="98">
                  <c:v>528.35788079955614</c:v>
                </c:pt>
                <c:pt idx="99">
                  <c:v>528.35665333177133</c:v>
                </c:pt>
                <c:pt idx="100">
                  <c:v>528.35542550405876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F2-439F-96E7-D029CE723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334320"/>
        <c:axId val="598358832"/>
      </c:scatterChart>
      <c:valAx>
        <c:axId val="60033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58832"/>
        <c:crosses val="autoZero"/>
        <c:crossBetween val="midCat"/>
      </c:valAx>
      <c:valAx>
        <c:axId val="59835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33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95250</xdr:rowOff>
    </xdr:from>
    <xdr:to>
      <xdr:col>13</xdr:col>
      <xdr:colOff>371475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164D7C-D0CC-41C4-890E-3F7C2447A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8"/>
  <sheetViews>
    <sheetView tabSelected="1" topLeftCell="A81" workbookViewId="0">
      <selection activeCell="S105" sqref="S105"/>
    </sheetView>
  </sheetViews>
  <sheetFormatPr defaultColWidth="9" defaultRowHeight="15"/>
  <cols>
    <col min="2" max="2" width="12.85546875"/>
    <col min="3" max="3" width="9.5703125"/>
    <col min="4" max="4" width="11.7109375"/>
    <col min="5" max="5" width="12.85546875"/>
    <col min="6" max="6" width="14"/>
  </cols>
  <sheetData>
    <row r="1" spans="1:19">
      <c r="A1" t="s">
        <v>0</v>
      </c>
      <c r="B1">
        <v>35</v>
      </c>
      <c r="D1" t="s">
        <v>1</v>
      </c>
      <c r="E1">
        <v>-36000</v>
      </c>
      <c r="G1" t="s">
        <v>2</v>
      </c>
      <c r="H1">
        <f>80</f>
        <v>80</v>
      </c>
    </row>
    <row r="2" spans="1:19">
      <c r="A2" t="s">
        <v>3</v>
      </c>
      <c r="B2">
        <v>18</v>
      </c>
      <c r="D2" t="s">
        <v>4</v>
      </c>
      <c r="E2">
        <f>536.73</f>
        <v>536.73</v>
      </c>
      <c r="G2" t="s">
        <v>5</v>
      </c>
      <c r="H2">
        <v>1000</v>
      </c>
    </row>
    <row r="3" spans="1:19">
      <c r="A3" t="s">
        <v>6</v>
      </c>
      <c r="B3">
        <v>46</v>
      </c>
      <c r="D3" t="s">
        <v>7</v>
      </c>
      <c r="E3">
        <f>75+459.67</f>
        <v>534.67000000000007</v>
      </c>
      <c r="G3" t="s">
        <v>8</v>
      </c>
      <c r="H3">
        <v>0</v>
      </c>
    </row>
    <row r="4" spans="1:19">
      <c r="A4" t="s">
        <v>9</v>
      </c>
      <c r="B4">
        <v>19.5</v>
      </c>
      <c r="D4" t="s">
        <v>10</v>
      </c>
      <c r="E4">
        <v>16000</v>
      </c>
      <c r="G4" t="s">
        <v>11</v>
      </c>
      <c r="H4">
        <v>100</v>
      </c>
    </row>
    <row r="5" spans="1:19">
      <c r="A5" t="s">
        <v>12</v>
      </c>
      <c r="B5">
        <f>500/7.48052</f>
        <v>66.840273136092136</v>
      </c>
      <c r="D5" t="s">
        <v>13</v>
      </c>
      <c r="E5">
        <f>60+459.67</f>
        <v>519.67000000000007</v>
      </c>
    </row>
    <row r="7" spans="1:19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S7" s="1" t="s">
        <v>20</v>
      </c>
    </row>
    <row r="8" spans="1:19">
      <c r="A8">
        <v>0</v>
      </c>
      <c r="B8">
        <v>528.47645161292905</v>
      </c>
      <c r="C8">
        <f>($B$3-$B$2-$B$1)*(B8-$E$2)</f>
        <v>57.774838709496748</v>
      </c>
      <c r="D8">
        <f>-C8*$H$1*A8</f>
        <v>0</v>
      </c>
      <c r="E8">
        <f>($H$1*$B$1+$H$2*$B$2+$H$4*$B$4)*($E$3-B8)+$E$4*($E$5-B8)</f>
        <v>-9.9799945019185543E-7</v>
      </c>
      <c r="F8">
        <f>D8+E8</f>
        <v>-9.9799945019185543E-7</v>
      </c>
      <c r="S8">
        <v>400</v>
      </c>
    </row>
    <row r="9" spans="1:19">
      <c r="A9">
        <f>A8+0.01</f>
        <v>0.01</v>
      </c>
      <c r="B9">
        <v>528.47525866964008</v>
      </c>
      <c r="C9">
        <f>($B$3-$B$2-$B$1)*(B9-$E$2)</f>
        <v>57.783189312519539</v>
      </c>
      <c r="D9">
        <f>-C9*$H$1*A9</f>
        <v>-46.226551450015634</v>
      </c>
      <c r="E9">
        <f>($H$1*$B$1+$H$2*$B$2+$H$4*$B$4)*($E$3-B9)+$E$4*($E$5-B9)</f>
        <v>46.226551449566614</v>
      </c>
      <c r="F9">
        <f t="shared" ref="F9:F40" si="0">D9+E9</f>
        <v>-4.4902037643623771E-10</v>
      </c>
      <c r="S9">
        <f>S8+2.5</f>
        <v>402.5</v>
      </c>
    </row>
    <row r="10" spans="1:19">
      <c r="A10">
        <f t="shared" ref="A10:A41" si="1">A9+0.01</f>
        <v>0.02</v>
      </c>
      <c r="B10">
        <v>528.474065381478</v>
      </c>
      <c r="C10">
        <f t="shared" ref="C10:C40" si="2">($B$3-$B$2-$B$1)*(B10-$E$2)</f>
        <v>57.791542329654135</v>
      </c>
      <c r="D10">
        <f t="shared" ref="D10:D40" si="3">-C10*$H$1*A10</f>
        <v>-92.466467727446613</v>
      </c>
      <c r="E10">
        <f>($H$1*$B$1+$H$2*$B$2+$H$4*$B$4)*($E$3-B10)+$E$4*($E$5-B10)</f>
        <v>92.466467730380828</v>
      </c>
      <c r="F10">
        <f t="shared" si="0"/>
        <v>2.9342146490307641E-9</v>
      </c>
      <c r="S10">
        <f t="shared" ref="S10:S73" si="4">S9+2.5</f>
        <v>405</v>
      </c>
    </row>
    <row r="11" spans="1:19">
      <c r="A11">
        <f t="shared" si="1"/>
        <v>0.03</v>
      </c>
      <c r="B11">
        <v>528.47287174826772</v>
      </c>
      <c r="C11">
        <f t="shared" si="2"/>
        <v>57.799897762126079</v>
      </c>
      <c r="D11">
        <f t="shared" si="3"/>
        <v>-138.7197546291026</v>
      </c>
      <c r="E11">
        <f t="shared" ref="E11:E40" si="5">($H$1*$B$1+$H$2*$B$2+$H$4*$B$4)*($E$3-B11)+$E$4*($E$5-B11)</f>
        <v>138.71975462863338</v>
      </c>
      <c r="F11">
        <f t="shared" si="0"/>
        <v>-4.6921400098653976E-10</v>
      </c>
      <c r="S11">
        <f t="shared" si="4"/>
        <v>407.5</v>
      </c>
    </row>
    <row r="12" spans="1:19">
      <c r="A12">
        <f t="shared" si="1"/>
        <v>0.04</v>
      </c>
      <c r="B12">
        <v>528.4716777698593</v>
      </c>
      <c r="C12">
        <f t="shared" si="2"/>
        <v>57.808255610985043</v>
      </c>
      <c r="D12">
        <f t="shared" si="3"/>
        <v>-184.98641795515215</v>
      </c>
      <c r="E12">
        <f t="shared" si="5"/>
        <v>184.98641795502044</v>
      </c>
      <c r="F12">
        <f t="shared" si="0"/>
        <v>-1.3170620150049217E-10</v>
      </c>
      <c r="S12">
        <f t="shared" si="4"/>
        <v>410</v>
      </c>
    </row>
    <row r="13" spans="1:19">
      <c r="A13">
        <f t="shared" si="1"/>
        <v>0.05</v>
      </c>
      <c r="B13">
        <v>528.47048344610312</v>
      </c>
      <c r="C13">
        <f t="shared" si="2"/>
        <v>57.816615877278309</v>
      </c>
      <c r="D13">
        <f t="shared" si="3"/>
        <v>-231.26646350911324</v>
      </c>
      <c r="E13">
        <f t="shared" si="5"/>
        <v>231.26646350705414</v>
      </c>
      <c r="F13">
        <f t="shared" si="0"/>
        <v>-2.0590960048139095E-9</v>
      </c>
      <c r="S13">
        <f t="shared" si="4"/>
        <v>412.5</v>
      </c>
    </row>
    <row r="14" spans="1:19">
      <c r="A14">
        <f t="shared" si="1"/>
        <v>6.0000000000000005E-2</v>
      </c>
      <c r="B14">
        <v>528.46928877684923</v>
      </c>
      <c r="C14">
        <f t="shared" si="2"/>
        <v>57.824978562055549</v>
      </c>
      <c r="D14">
        <f t="shared" si="3"/>
        <v>-277.55989709786667</v>
      </c>
      <c r="E14">
        <f t="shared" si="5"/>
        <v>277.55989709534333</v>
      </c>
      <c r="F14">
        <f t="shared" si="0"/>
        <v>-2.5233362066501286E-9</v>
      </c>
      <c r="S14">
        <f t="shared" si="4"/>
        <v>415</v>
      </c>
    </row>
    <row r="15" spans="1:19">
      <c r="A15">
        <f t="shared" si="1"/>
        <v>7.0000000000000007E-2</v>
      </c>
      <c r="B15">
        <v>528.46809376192186</v>
      </c>
      <c r="C15">
        <f t="shared" si="2"/>
        <v>57.83334366654708</v>
      </c>
      <c r="D15">
        <f t="shared" si="3"/>
        <v>-323.86672453266368</v>
      </c>
      <c r="E15">
        <f t="shared" si="5"/>
        <v>323.86672553059179</v>
      </c>
      <c r="F15">
        <f t="shared" si="0"/>
        <v>9.9792811170118512E-7</v>
      </c>
      <c r="S15">
        <f t="shared" si="4"/>
        <v>417.5</v>
      </c>
    </row>
    <row r="16" spans="1:19">
      <c r="A16">
        <f t="shared" si="1"/>
        <v>0.08</v>
      </c>
      <c r="B16">
        <v>528.46689840122269</v>
      </c>
      <c r="C16">
        <f t="shared" si="2"/>
        <v>57.841711191441277</v>
      </c>
      <c r="D16">
        <f t="shared" si="3"/>
        <v>-370.1869516252242</v>
      </c>
      <c r="E16">
        <f t="shared" si="5"/>
        <v>370.18695262345136</v>
      </c>
      <c r="F16">
        <f t="shared" si="0"/>
        <v>9.9822716492781183E-7</v>
      </c>
      <c r="S16">
        <f t="shared" si="4"/>
        <v>420</v>
      </c>
    </row>
    <row r="17" spans="1:19">
      <c r="A17">
        <f t="shared" si="1"/>
        <v>0.09</v>
      </c>
      <c r="B17">
        <v>528.46570269460153</v>
      </c>
      <c r="C17">
        <f t="shared" si="2"/>
        <v>57.850081137789402</v>
      </c>
      <c r="D17">
        <f t="shared" si="3"/>
        <v>-416.52058419208367</v>
      </c>
      <c r="E17">
        <f t="shared" si="5"/>
        <v>416.52058419343666</v>
      </c>
      <c r="F17">
        <f t="shared" si="0"/>
        <v>1.3529870557249524E-9</v>
      </c>
      <c r="S17">
        <f t="shared" si="4"/>
        <v>422.5</v>
      </c>
    </row>
    <row r="18" spans="1:19">
      <c r="A18">
        <f t="shared" si="1"/>
        <v>9.9999999999999992E-2</v>
      </c>
      <c r="B18">
        <v>528.46450664183089</v>
      </c>
      <c r="C18">
        <f t="shared" si="2"/>
        <v>57.858453507183867</v>
      </c>
      <c r="D18">
        <f t="shared" si="3"/>
        <v>-462.86762805747088</v>
      </c>
      <c r="E18">
        <f t="shared" si="5"/>
        <v>462.86762905566138</v>
      </c>
      <c r="F18">
        <f t="shared" si="0"/>
        <v>9.9819050092264661E-7</v>
      </c>
      <c r="S18">
        <f t="shared" si="4"/>
        <v>425</v>
      </c>
    </row>
    <row r="19" spans="1:19">
      <c r="A19">
        <f t="shared" si="1"/>
        <v>0.10999999999999999</v>
      </c>
      <c r="B19">
        <v>528.46331024286337</v>
      </c>
      <c r="C19">
        <f t="shared" si="2"/>
        <v>57.866828299956524</v>
      </c>
      <c r="D19">
        <f t="shared" si="3"/>
        <v>-509.22808903961737</v>
      </c>
      <c r="E19">
        <f t="shared" si="5"/>
        <v>509.2280890471593</v>
      </c>
      <c r="F19">
        <f t="shared" si="0"/>
        <v>7.5419279710331466E-9</v>
      </c>
      <c r="S19">
        <f t="shared" si="4"/>
        <v>427.5</v>
      </c>
    </row>
    <row r="20" spans="1:19">
      <c r="A20">
        <f t="shared" si="1"/>
        <v>0.11999999999999998</v>
      </c>
      <c r="B20">
        <v>528.46211349744601</v>
      </c>
      <c r="C20">
        <f t="shared" si="2"/>
        <v>57.875205517878044</v>
      </c>
      <c r="D20">
        <f t="shared" si="3"/>
        <v>-555.60197297162915</v>
      </c>
      <c r="E20">
        <f t="shared" si="5"/>
        <v>555.60197396986769</v>
      </c>
      <c r="F20">
        <f t="shared" si="0"/>
        <v>9.9823853361158399E-7</v>
      </c>
      <c r="S20">
        <f t="shared" si="4"/>
        <v>430</v>
      </c>
    </row>
    <row r="21" spans="1:19">
      <c r="A21">
        <f t="shared" si="1"/>
        <v>0.12999999999999998</v>
      </c>
      <c r="B21">
        <v>528.46091640550515</v>
      </c>
      <c r="C21">
        <f t="shared" si="2"/>
        <v>57.883585161464111</v>
      </c>
      <c r="D21">
        <f t="shared" si="3"/>
        <v>-601.98928567922667</v>
      </c>
      <c r="E21">
        <f t="shared" si="5"/>
        <v>601.98928667846485</v>
      </c>
      <c r="F21">
        <f t="shared" si="0"/>
        <v>9.9923818197567016E-7</v>
      </c>
      <c r="S21">
        <f t="shared" si="4"/>
        <v>432.5</v>
      </c>
    </row>
    <row r="22" spans="1:19">
      <c r="A22">
        <f t="shared" si="1"/>
        <v>0.13999999999999999</v>
      </c>
      <c r="B22">
        <v>528.45971896686467</v>
      </c>
      <c r="C22">
        <f t="shared" si="2"/>
        <v>57.891967231947433</v>
      </c>
      <c r="D22">
        <f t="shared" si="3"/>
        <v>-648.3900329978112</v>
      </c>
      <c r="E22">
        <f t="shared" si="5"/>
        <v>648.39003399680951</v>
      </c>
      <c r="F22">
        <f t="shared" si="0"/>
        <v>9.9899830274807755E-7</v>
      </c>
      <c r="S22">
        <f t="shared" si="4"/>
        <v>435</v>
      </c>
    </row>
    <row r="23" spans="1:19">
      <c r="A23">
        <f t="shared" si="1"/>
        <v>0.15</v>
      </c>
      <c r="B23">
        <v>528.45852118139976</v>
      </c>
      <c r="C23">
        <f t="shared" si="2"/>
        <v>57.900351730201805</v>
      </c>
      <c r="D23">
        <f t="shared" si="3"/>
        <v>-694.80422076242166</v>
      </c>
      <c r="E23">
        <f t="shared" si="5"/>
        <v>694.8042207621329</v>
      </c>
      <c r="F23">
        <f t="shared" si="0"/>
        <v>-2.8876456781290472E-10</v>
      </c>
      <c r="S23">
        <f t="shared" si="4"/>
        <v>437.5</v>
      </c>
    </row>
    <row r="24" spans="1:19">
      <c r="A24">
        <f t="shared" si="1"/>
        <v>0.16</v>
      </c>
      <c r="B24">
        <v>528.45732304890805</v>
      </c>
      <c r="C24">
        <f t="shared" si="2"/>
        <v>57.908738657643767</v>
      </c>
      <c r="D24">
        <f t="shared" si="3"/>
        <v>-741.23185481784026</v>
      </c>
      <c r="E24">
        <f t="shared" si="5"/>
        <v>741.23185481582186</v>
      </c>
      <c r="F24">
        <f t="shared" si="0"/>
        <v>-2.018396116909571E-9</v>
      </c>
      <c r="S24">
        <f t="shared" si="4"/>
        <v>440</v>
      </c>
    </row>
    <row r="25" spans="1:19">
      <c r="A25">
        <f t="shared" si="1"/>
        <v>0.17</v>
      </c>
      <c r="B25">
        <v>528.45612456923857</v>
      </c>
      <c r="C25">
        <f t="shared" si="2"/>
        <v>57.91712801533015</v>
      </c>
      <c r="D25">
        <f t="shared" si="3"/>
        <v>-787.67294100849006</v>
      </c>
      <c r="E25">
        <f t="shared" si="5"/>
        <v>787.67294200832839</v>
      </c>
      <c r="F25">
        <f t="shared" si="0"/>
        <v>9.9983833479200257E-7</v>
      </c>
      <c r="S25">
        <f t="shared" si="4"/>
        <v>442.5</v>
      </c>
    </row>
    <row r="26" spans="1:19">
      <c r="A26">
        <f t="shared" si="1"/>
        <v>0.18000000000000002</v>
      </c>
      <c r="B26">
        <v>528.45492574229229</v>
      </c>
      <c r="C26">
        <f t="shared" si="2"/>
        <v>57.925519803954103</v>
      </c>
      <c r="D26">
        <f t="shared" si="3"/>
        <v>-834.12748517693922</v>
      </c>
      <c r="E26">
        <f t="shared" si="5"/>
        <v>834.12748617661418</v>
      </c>
      <c r="F26">
        <f t="shared" si="0"/>
        <v>9.9967496680619661E-7</v>
      </c>
      <c r="S26">
        <f t="shared" si="4"/>
        <v>445</v>
      </c>
    </row>
    <row r="27" spans="1:19">
      <c r="A27">
        <f t="shared" si="1"/>
        <v>0.19000000000000003</v>
      </c>
      <c r="B27">
        <v>528.45372656789232</v>
      </c>
      <c r="C27">
        <f t="shared" si="2"/>
        <v>57.933914024753904</v>
      </c>
      <c r="D27">
        <f t="shared" si="3"/>
        <v>-880.59549317625942</v>
      </c>
      <c r="E27">
        <f t="shared" si="5"/>
        <v>880.59549417550443</v>
      </c>
      <c r="F27">
        <f t="shared" si="0"/>
        <v>9.9924500318593346E-7</v>
      </c>
      <c r="S27">
        <f t="shared" si="4"/>
        <v>447.5</v>
      </c>
    </row>
    <row r="28" spans="1:19">
      <c r="A28">
        <f t="shared" si="1"/>
        <v>0.20000000000000004</v>
      </c>
      <c r="B28">
        <v>528.45252704588756</v>
      </c>
      <c r="C28">
        <f t="shared" si="2"/>
        <v>57.94231067878718</v>
      </c>
      <c r="D28">
        <f t="shared" si="3"/>
        <v>-927.07697086059511</v>
      </c>
      <c r="E28">
        <f t="shared" si="5"/>
        <v>927.07697185972938</v>
      </c>
      <c r="F28">
        <f t="shared" si="0"/>
        <v>9.991342722059926E-7</v>
      </c>
      <c r="S28">
        <f t="shared" si="4"/>
        <v>450</v>
      </c>
    </row>
    <row r="29" spans="1:19">
      <c r="A29">
        <f t="shared" si="1"/>
        <v>0.21000000000000005</v>
      </c>
      <c r="B29">
        <v>528.45132717615274</v>
      </c>
      <c r="C29">
        <f t="shared" si="2"/>
        <v>57.950709766930913</v>
      </c>
      <c r="D29">
        <f t="shared" si="3"/>
        <v>-973.57192408443962</v>
      </c>
      <c r="E29">
        <f t="shared" si="5"/>
        <v>973.57192408395349</v>
      </c>
      <c r="F29">
        <f t="shared" si="0"/>
        <v>-4.8612491809763014E-10</v>
      </c>
      <c r="S29">
        <f t="shared" si="4"/>
        <v>452.5</v>
      </c>
    </row>
    <row r="30" spans="1:19">
      <c r="A30">
        <f t="shared" si="1"/>
        <v>0.22000000000000006</v>
      </c>
      <c r="B30">
        <v>528.45012695845901</v>
      </c>
      <c r="C30">
        <f t="shared" si="2"/>
        <v>57.959111290787064</v>
      </c>
      <c r="D30">
        <f t="shared" si="3"/>
        <v>-1020.0803587178526</v>
      </c>
      <c r="E30">
        <f t="shared" si="5"/>
        <v>1020.0803597162303</v>
      </c>
      <c r="F30">
        <f t="shared" si="0"/>
        <v>9.9837768630095525E-7</v>
      </c>
      <c r="S30">
        <f t="shared" si="4"/>
        <v>455</v>
      </c>
    </row>
    <row r="31" spans="1:19">
      <c r="A31">
        <f t="shared" si="1"/>
        <v>0.23000000000000007</v>
      </c>
      <c r="B31">
        <v>528.44892639273257</v>
      </c>
      <c r="C31">
        <f t="shared" si="2"/>
        <v>57.967515250872111</v>
      </c>
      <c r="D31">
        <f t="shared" si="3"/>
        <v>-1066.6022806160472</v>
      </c>
      <c r="E31">
        <f t="shared" si="5"/>
        <v>1066.6022816155746</v>
      </c>
      <c r="F31">
        <f t="shared" si="0"/>
        <v>9.9952740129083395E-7</v>
      </c>
      <c r="S31">
        <f t="shared" si="4"/>
        <v>457.5</v>
      </c>
    </row>
    <row r="32" spans="1:19">
      <c r="A32">
        <f t="shared" si="1"/>
        <v>0.24000000000000007</v>
      </c>
      <c r="B32">
        <v>528.44772547882212</v>
      </c>
      <c r="C32">
        <f t="shared" si="2"/>
        <v>57.975921648245276</v>
      </c>
      <c r="D32">
        <f t="shared" si="3"/>
        <v>-1113.1376956463096</v>
      </c>
      <c r="E32">
        <f t="shared" si="5"/>
        <v>1113.1376956455933</v>
      </c>
      <c r="F32">
        <f t="shared" si="0"/>
        <v>-7.1622707764618099E-10</v>
      </c>
      <c r="S32">
        <f t="shared" si="4"/>
        <v>460</v>
      </c>
    </row>
    <row r="33" spans="1:19">
      <c r="A33">
        <f t="shared" si="1"/>
        <v>0.25000000000000006</v>
      </c>
      <c r="B33">
        <v>528.44652421652438</v>
      </c>
      <c r="C33">
        <f t="shared" si="2"/>
        <v>57.984330484329462</v>
      </c>
      <c r="D33">
        <f t="shared" si="3"/>
        <v>-1159.6866096865895</v>
      </c>
      <c r="E33">
        <f t="shared" si="5"/>
        <v>1159.6866096830927</v>
      </c>
      <c r="F33">
        <f t="shared" si="0"/>
        <v>-3.4967797546414658E-9</v>
      </c>
      <c r="S33">
        <f t="shared" si="4"/>
        <v>462.5</v>
      </c>
    </row>
    <row r="34" spans="1:19">
      <c r="A34">
        <f t="shared" si="1"/>
        <v>0.26000000000000006</v>
      </c>
      <c r="B34">
        <v>528.4453226057135</v>
      </c>
      <c r="C34">
        <f t="shared" si="2"/>
        <v>57.992741760005629</v>
      </c>
      <c r="D34">
        <f t="shared" si="3"/>
        <v>-1206.2490286081174</v>
      </c>
      <c r="E34">
        <f t="shared" si="5"/>
        <v>1206.2490286047105</v>
      </c>
      <c r="F34">
        <f t="shared" si="0"/>
        <v>-3.4069671528413892E-9</v>
      </c>
      <c r="S34">
        <f t="shared" si="4"/>
        <v>465</v>
      </c>
    </row>
    <row r="35" spans="1:19">
      <c r="A35">
        <f t="shared" si="1"/>
        <v>0.27000000000000007</v>
      </c>
      <c r="B35">
        <v>528.4441206462119</v>
      </c>
      <c r="C35">
        <f t="shared" si="2"/>
        <v>58.001155476516828</v>
      </c>
      <c r="D35">
        <f t="shared" si="3"/>
        <v>-1252.8249582927638</v>
      </c>
      <c r="E35">
        <f t="shared" si="5"/>
        <v>1252.8249592916982</v>
      </c>
      <c r="F35">
        <f t="shared" si="0"/>
        <v>9.98934410745278E-7</v>
      </c>
      <c r="S35">
        <f t="shared" si="4"/>
        <v>467.5</v>
      </c>
    </row>
    <row r="36" spans="1:19">
      <c r="A36">
        <f t="shared" si="1"/>
        <v>0.28000000000000008</v>
      </c>
      <c r="B36">
        <v>528.44291833794568</v>
      </c>
      <c r="C36">
        <f t="shared" si="2"/>
        <v>58.009571634380336</v>
      </c>
      <c r="D36">
        <f t="shared" si="3"/>
        <v>-1299.4144046101198</v>
      </c>
      <c r="E36">
        <f t="shared" si="5"/>
        <v>1299.4144046075526</v>
      </c>
      <c r="F36">
        <f t="shared" si="0"/>
        <v>-2.5672761694295332E-9</v>
      </c>
      <c r="S36">
        <f t="shared" si="4"/>
        <v>470</v>
      </c>
    </row>
    <row r="37" spans="1:19">
      <c r="A37">
        <f t="shared" si="1"/>
        <v>0.29000000000000009</v>
      </c>
      <c r="B37">
        <v>528.44171568065917</v>
      </c>
      <c r="C37">
        <f t="shared" si="2"/>
        <v>58.017990235385923</v>
      </c>
      <c r="D37">
        <f t="shared" si="3"/>
        <v>-1346.0173734609539</v>
      </c>
      <c r="E37">
        <f t="shared" si="5"/>
        <v>1346.017374459916</v>
      </c>
      <c r="F37">
        <f t="shared" si="0"/>
        <v>9.9896215033368208E-7</v>
      </c>
      <c r="S37">
        <f t="shared" si="4"/>
        <v>472.5</v>
      </c>
    </row>
    <row r="38" spans="1:19">
      <c r="A38">
        <f t="shared" si="1"/>
        <v>0.3000000000000001</v>
      </c>
      <c r="B38">
        <v>528.44051267427824</v>
      </c>
      <c r="C38">
        <f t="shared" si="2"/>
        <v>58.026411280052457</v>
      </c>
      <c r="D38">
        <f t="shared" si="3"/>
        <v>-1392.6338707212594</v>
      </c>
      <c r="E38">
        <f t="shared" si="5"/>
        <v>1392.6338717210747</v>
      </c>
      <c r="F38">
        <f t="shared" si="0"/>
        <v>9.9981525636394508E-7</v>
      </c>
      <c r="S38">
        <f t="shared" si="4"/>
        <v>475</v>
      </c>
    </row>
    <row r="39" spans="1:19">
      <c r="A39">
        <f t="shared" si="1"/>
        <v>0.31000000000000011</v>
      </c>
      <c r="B39">
        <v>528.43930931862496</v>
      </c>
      <c r="C39">
        <f t="shared" si="2"/>
        <v>58.034834769625377</v>
      </c>
      <c r="D39">
        <f t="shared" si="3"/>
        <v>-1439.2639022867099</v>
      </c>
      <c r="E39">
        <f t="shared" si="5"/>
        <v>1439.263903285464</v>
      </c>
      <c r="F39">
        <f t="shared" si="0"/>
        <v>9.9875410342065152E-7</v>
      </c>
      <c r="S39">
        <f t="shared" si="4"/>
        <v>477.5</v>
      </c>
    </row>
    <row r="40" spans="1:19">
      <c r="A40">
        <f t="shared" si="1"/>
        <v>0.32000000000000012</v>
      </c>
      <c r="B40">
        <v>528.43810561354712</v>
      </c>
      <c r="C40">
        <f t="shared" si="2"/>
        <v>58.043260705170269</v>
      </c>
      <c r="D40">
        <f t="shared" si="3"/>
        <v>-1485.9074740523595</v>
      </c>
      <c r="E40">
        <f t="shared" si="5"/>
        <v>1485.9074750518193</v>
      </c>
      <c r="F40">
        <f t="shared" si="0"/>
        <v>9.9945987130922731E-7</v>
      </c>
      <c r="S40">
        <f t="shared" si="4"/>
        <v>480</v>
      </c>
    </row>
    <row r="41" spans="1:19">
      <c r="A41">
        <f t="shared" si="1"/>
        <v>0.33000000000000013</v>
      </c>
      <c r="B41">
        <v>528.4369015588926</v>
      </c>
      <c r="C41">
        <f t="shared" ref="C41:C72" si="6">($B$3-$B$2-$B$1)*(B41-$E$2)</f>
        <v>58.051689087751924</v>
      </c>
      <c r="D41">
        <f t="shared" ref="D41:D72" si="7">-C41*$H$1*A41</f>
        <v>-1532.5645919166514</v>
      </c>
      <c r="E41">
        <f t="shared" ref="E41:E72" si="8">($H$1*$B$1+$H$2*$B$2+$H$4*$B$4)*($E$3-B41)+$E$4*($E$5-B41)</f>
        <v>1532.5645929145394</v>
      </c>
      <c r="F41">
        <f t="shared" ref="F41:F72" si="9">D41+E41</f>
        <v>9.9788803709088825E-7</v>
      </c>
      <c r="S41">
        <f t="shared" si="4"/>
        <v>482.5</v>
      </c>
    </row>
    <row r="42" spans="1:19">
      <c r="A42">
        <f t="shared" ref="A42:A68" si="10">A41+0.01</f>
        <v>0.34000000000000014</v>
      </c>
      <c r="B42">
        <v>528.43569715450894</v>
      </c>
      <c r="C42">
        <f t="shared" si="6"/>
        <v>58.060119918437522</v>
      </c>
      <c r="D42">
        <f t="shared" si="7"/>
        <v>-1579.2352617815013</v>
      </c>
      <c r="E42">
        <f t="shared" si="8"/>
        <v>1579.2352627812652</v>
      </c>
      <c r="F42">
        <f t="shared" si="9"/>
        <v>9.9976386991329491E-7</v>
      </c>
      <c r="S42">
        <f t="shared" si="4"/>
        <v>485</v>
      </c>
    </row>
    <row r="43" spans="1:19">
      <c r="A43">
        <f t="shared" si="10"/>
        <v>0.35000000000000014</v>
      </c>
      <c r="B43">
        <v>528.43449240024393</v>
      </c>
      <c r="C43">
        <f t="shared" si="6"/>
        <v>58.068553198292648</v>
      </c>
      <c r="D43">
        <f t="shared" si="7"/>
        <v>-1625.9194895521948</v>
      </c>
      <c r="E43">
        <f t="shared" si="8"/>
        <v>1625.9194905507029</v>
      </c>
      <c r="F43">
        <f t="shared" si="9"/>
        <v>9.9850808510382194E-7</v>
      </c>
      <c r="S43">
        <f t="shared" si="4"/>
        <v>487.5</v>
      </c>
    </row>
    <row r="44" spans="1:19">
      <c r="A44">
        <f t="shared" si="10"/>
        <v>0.36000000000000015</v>
      </c>
      <c r="B44">
        <v>528.4332872959709</v>
      </c>
      <c r="C44">
        <f t="shared" si="6"/>
        <v>58.076988928203832</v>
      </c>
      <c r="D44">
        <f t="shared" si="7"/>
        <v>-1672.617281132271</v>
      </c>
      <c r="E44">
        <f t="shared" si="8"/>
        <v>1672.6172811304859</v>
      </c>
      <c r="F44">
        <f t="shared" si="9"/>
        <v>-1.7851107259048149E-9</v>
      </c>
      <c r="S44">
        <f t="shared" si="4"/>
        <v>490</v>
      </c>
    </row>
    <row r="45" spans="1:19">
      <c r="A45">
        <f t="shared" si="10"/>
        <v>0.37000000000000016</v>
      </c>
      <c r="B45">
        <v>528.43208184148546</v>
      </c>
      <c r="C45">
        <f t="shared" si="6"/>
        <v>58.085427109601937</v>
      </c>
      <c r="D45">
        <f t="shared" si="7"/>
        <v>-1719.3286424442181</v>
      </c>
      <c r="E45">
        <f t="shared" si="8"/>
        <v>1719.3286424414255</v>
      </c>
      <c r="F45">
        <f t="shared" si="9"/>
        <v>-2.7926034817937762E-9</v>
      </c>
      <c r="S45">
        <f t="shared" si="4"/>
        <v>492.5</v>
      </c>
    </row>
    <row r="46" spans="1:19">
      <c r="A46">
        <f t="shared" si="10"/>
        <v>0.38000000000000017</v>
      </c>
      <c r="B46">
        <v>528.43087603666072</v>
      </c>
      <c r="C46">
        <f t="shared" si="6"/>
        <v>58.093867743375085</v>
      </c>
      <c r="D46">
        <f t="shared" si="7"/>
        <v>-1766.0535793986035</v>
      </c>
      <c r="E46">
        <f t="shared" si="8"/>
        <v>1766.0535793999152</v>
      </c>
      <c r="F46">
        <f t="shared" si="9"/>
        <v>1.3117187336320058E-9</v>
      </c>
      <c r="S46">
        <f t="shared" si="4"/>
        <v>495</v>
      </c>
    </row>
    <row r="47" spans="1:19">
      <c r="A47">
        <f t="shared" si="10"/>
        <v>0.39000000000000018</v>
      </c>
      <c r="B47">
        <v>528.42966988131832</v>
      </c>
      <c r="C47">
        <f t="shared" si="6"/>
        <v>58.102310830771899</v>
      </c>
      <c r="D47">
        <f t="shared" si="7"/>
        <v>-1812.792097920084</v>
      </c>
      <c r="E47">
        <f t="shared" si="8"/>
        <v>1812.7920989179984</v>
      </c>
      <c r="F47">
        <f t="shared" si="9"/>
        <v>9.9791441243723966E-7</v>
      </c>
      <c r="S47">
        <f t="shared" si="4"/>
        <v>497.5</v>
      </c>
    </row>
    <row r="48" spans="1:19">
      <c r="A48">
        <f t="shared" si="10"/>
        <v>0.40000000000000019</v>
      </c>
      <c r="B48">
        <v>528.42846337538299</v>
      </c>
      <c r="C48">
        <f t="shared" si="6"/>
        <v>58.110756372319202</v>
      </c>
      <c r="D48">
        <f t="shared" si="7"/>
        <v>-1859.5442039142154</v>
      </c>
      <c r="E48">
        <f t="shared" si="8"/>
        <v>1859.5442039119662</v>
      </c>
      <c r="F48">
        <f t="shared" si="9"/>
        <v>-2.2491803974844515E-9</v>
      </c>
      <c r="S48">
        <f t="shared" si="4"/>
        <v>500</v>
      </c>
    </row>
    <row r="49" spans="1:19">
      <c r="A49">
        <f t="shared" si="10"/>
        <v>0.4100000000000002</v>
      </c>
      <c r="B49">
        <v>528.42725651859803</v>
      </c>
      <c r="C49">
        <f t="shared" si="6"/>
        <v>58.119204369813929</v>
      </c>
      <c r="D49">
        <f t="shared" si="7"/>
        <v>-1906.3099033298977</v>
      </c>
      <c r="E49">
        <f t="shared" si="8"/>
        <v>1906.3099043292459</v>
      </c>
      <c r="F49">
        <f t="shared" si="9"/>
        <v>9.9934823083458468E-7</v>
      </c>
      <c r="S49">
        <f t="shared" si="4"/>
        <v>502.5</v>
      </c>
    </row>
    <row r="50" spans="1:19">
      <c r="A50">
        <f t="shared" si="10"/>
        <v>0.42000000000000021</v>
      </c>
      <c r="B50">
        <v>528.4260493108884</v>
      </c>
      <c r="C50">
        <f t="shared" si="6"/>
        <v>58.127654823781313</v>
      </c>
      <c r="D50">
        <f t="shared" si="7"/>
        <v>-1953.0892020790532</v>
      </c>
      <c r="E50">
        <f t="shared" si="8"/>
        <v>1953.089203077252</v>
      </c>
      <c r="F50">
        <f t="shared" si="9"/>
        <v>9.9819885690521915E-7</v>
      </c>
      <c r="S50">
        <f t="shared" si="4"/>
        <v>505</v>
      </c>
    </row>
    <row r="51" spans="1:19">
      <c r="A51">
        <f t="shared" si="10"/>
        <v>0.43000000000000022</v>
      </c>
      <c r="B51">
        <v>528.42484175207494</v>
      </c>
      <c r="C51">
        <f t="shared" si="6"/>
        <v>58.136107735475548</v>
      </c>
      <c r="D51">
        <f t="shared" si="7"/>
        <v>-1999.8821061003598</v>
      </c>
      <c r="E51">
        <f t="shared" si="8"/>
        <v>1999.882107098907</v>
      </c>
      <c r="F51">
        <f t="shared" si="9"/>
        <v>9.9854719337599818E-7</v>
      </c>
      <c r="S51">
        <f t="shared" si="4"/>
        <v>507.5</v>
      </c>
    </row>
    <row r="52" spans="1:19">
      <c r="A52">
        <f t="shared" si="10"/>
        <v>0.44000000000000022</v>
      </c>
      <c r="B52">
        <v>528.42363384200451</v>
      </c>
      <c r="C52">
        <f t="shared" si="6"/>
        <v>58.144563105968587</v>
      </c>
      <c r="D52">
        <f t="shared" si="7"/>
        <v>-2046.6886213300952</v>
      </c>
      <c r="E52">
        <f t="shared" si="8"/>
        <v>2046.6886223281908</v>
      </c>
      <c r="F52">
        <f t="shared" si="9"/>
        <v>9.9809562925656792E-7</v>
      </c>
      <c r="S52">
        <f t="shared" si="4"/>
        <v>510</v>
      </c>
    </row>
    <row r="53" spans="1:19">
      <c r="A53">
        <f t="shared" si="10"/>
        <v>0.45000000000000023</v>
      </c>
      <c r="B53">
        <v>528.42242558052374</v>
      </c>
      <c r="C53">
        <f t="shared" si="6"/>
        <v>58.153020936333974</v>
      </c>
      <c r="D53">
        <f t="shared" si="7"/>
        <v>-2093.508753708024</v>
      </c>
      <c r="E53">
        <f t="shared" si="8"/>
        <v>2093.5087547080184</v>
      </c>
      <c r="F53">
        <f t="shared" si="9"/>
        <v>9.9999442682019435E-7</v>
      </c>
      <c r="S53">
        <f t="shared" si="4"/>
        <v>512.5</v>
      </c>
    </row>
    <row r="54" spans="1:19">
      <c r="A54">
        <f t="shared" si="10"/>
        <v>0.46000000000000024</v>
      </c>
      <c r="B54">
        <v>528.42121696747938</v>
      </c>
      <c r="C54">
        <f t="shared" si="6"/>
        <v>58.161481227644458</v>
      </c>
      <c r="D54">
        <f t="shared" si="7"/>
        <v>-2140.342509177317</v>
      </c>
      <c r="E54">
        <f t="shared" si="8"/>
        <v>2140.3425101768225</v>
      </c>
      <c r="F54">
        <f t="shared" si="9"/>
        <v>9.995055734179914E-7</v>
      </c>
      <c r="S54">
        <f t="shared" si="4"/>
        <v>515</v>
      </c>
    </row>
    <row r="55" spans="1:19">
      <c r="A55">
        <f t="shared" si="10"/>
        <v>0.47000000000000025</v>
      </c>
      <c r="B55">
        <v>528.42000800274388</v>
      </c>
      <c r="C55">
        <f t="shared" si="6"/>
        <v>58.169943980792937</v>
      </c>
      <c r="D55">
        <f t="shared" si="7"/>
        <v>-2187.1898936778157</v>
      </c>
      <c r="E55">
        <f t="shared" si="8"/>
        <v>2187.1898936772777</v>
      </c>
      <c r="F55">
        <f t="shared" si="9"/>
        <v>-5.3796611609868705E-10</v>
      </c>
      <c r="S55">
        <f t="shared" si="4"/>
        <v>517.5</v>
      </c>
    </row>
    <row r="56" spans="1:19">
      <c r="A56">
        <f t="shared" si="10"/>
        <v>0.48000000000000026</v>
      </c>
      <c r="B56">
        <v>528.41879868608578</v>
      </c>
      <c r="C56">
        <f t="shared" si="6"/>
        <v>58.178409197399674</v>
      </c>
      <c r="D56">
        <f t="shared" si="7"/>
        <v>-2234.0509131801487</v>
      </c>
      <c r="E56">
        <f t="shared" si="8"/>
        <v>2234.0509141788934</v>
      </c>
      <c r="F56">
        <f t="shared" si="9"/>
        <v>9.9874478109995835E-7</v>
      </c>
      <c r="S56">
        <f t="shared" si="4"/>
        <v>520</v>
      </c>
    </row>
    <row r="57" spans="1:19">
      <c r="A57">
        <f t="shared" si="10"/>
        <v>0.49000000000000027</v>
      </c>
      <c r="B57">
        <v>528.41758901742935</v>
      </c>
      <c r="C57">
        <f t="shared" si="6"/>
        <v>58.186876877994678</v>
      </c>
      <c r="D57">
        <f t="shared" si="7"/>
        <v>-2280.9255736173927</v>
      </c>
      <c r="E57">
        <f t="shared" si="8"/>
        <v>2280.9255746155104</v>
      </c>
      <c r="F57">
        <f t="shared" si="9"/>
        <v>9.9811768450308591E-7</v>
      </c>
      <c r="S57">
        <f t="shared" si="4"/>
        <v>522.5</v>
      </c>
    </row>
    <row r="58" spans="1:19">
      <c r="A58">
        <f t="shared" si="10"/>
        <v>0.50000000000000022</v>
      </c>
      <c r="B58">
        <v>528.41637899659486</v>
      </c>
      <c r="C58">
        <f t="shared" si="6"/>
        <v>58.195347023836121</v>
      </c>
      <c r="D58">
        <f t="shared" si="7"/>
        <v>-2327.8138809534457</v>
      </c>
      <c r="E58">
        <f t="shared" si="8"/>
        <v>2327.8138819520536</v>
      </c>
      <c r="F58">
        <f t="shared" si="9"/>
        <v>9.9860790214734152E-7</v>
      </c>
      <c r="S58">
        <f t="shared" si="4"/>
        <v>525</v>
      </c>
    </row>
    <row r="59" spans="1:19">
      <c r="A59">
        <f t="shared" si="10"/>
        <v>0.51000000000000023</v>
      </c>
      <c r="B59">
        <v>528.41516862345452</v>
      </c>
      <c r="C59">
        <f t="shared" si="6"/>
        <v>58.20381963581849</v>
      </c>
      <c r="D59">
        <f t="shared" si="7"/>
        <v>-2374.7158411413957</v>
      </c>
      <c r="E59">
        <f t="shared" si="8"/>
        <v>2374.7158411401906</v>
      </c>
      <c r="F59">
        <f t="shared" si="9"/>
        <v>-1.2050804798491299E-9</v>
      </c>
      <c r="S59">
        <f t="shared" si="4"/>
        <v>527.5</v>
      </c>
    </row>
    <row r="60" spans="1:19">
      <c r="A60">
        <f t="shared" si="10"/>
        <v>0.52000000000000024</v>
      </c>
      <c r="B60">
        <v>528.41395789777641</v>
      </c>
      <c r="C60">
        <f t="shared" si="6"/>
        <v>58.212294715565235</v>
      </c>
      <c r="D60">
        <f t="shared" si="7"/>
        <v>-2421.6314601675149</v>
      </c>
      <c r="E60">
        <f t="shared" si="8"/>
        <v>2421.6314611668058</v>
      </c>
      <c r="F60">
        <f t="shared" si="9"/>
        <v>9.9929093266837299E-7</v>
      </c>
      <c r="S60">
        <f t="shared" si="4"/>
        <v>530</v>
      </c>
    </row>
    <row r="61" spans="1:19">
      <c r="A61">
        <f t="shared" si="10"/>
        <v>0.53000000000000025</v>
      </c>
      <c r="B61">
        <v>528.41274681951063</v>
      </c>
      <c r="C61">
        <f t="shared" si="6"/>
        <v>58.220772263425715</v>
      </c>
      <c r="D61">
        <f t="shared" si="7"/>
        <v>-2468.5607439692517</v>
      </c>
      <c r="E61">
        <f t="shared" si="8"/>
        <v>2468.560743965907</v>
      </c>
      <c r="F61">
        <f t="shared" si="9"/>
        <v>-3.3446667657699436E-9</v>
      </c>
      <c r="S61">
        <f t="shared" si="4"/>
        <v>532.5</v>
      </c>
    </row>
    <row r="62" spans="1:19">
      <c r="A62">
        <f t="shared" si="10"/>
        <v>0.54000000000000026</v>
      </c>
      <c r="B62">
        <v>528.41153538839887</v>
      </c>
      <c r="C62">
        <f t="shared" si="6"/>
        <v>58.229252281208005</v>
      </c>
      <c r="D62">
        <f t="shared" si="7"/>
        <v>-2515.503698548187</v>
      </c>
      <c r="E62">
        <f t="shared" si="8"/>
        <v>2515.5036995464179</v>
      </c>
      <c r="F62">
        <f t="shared" si="9"/>
        <v>9.9823091659345664E-7</v>
      </c>
      <c r="S62">
        <f t="shared" si="4"/>
        <v>535</v>
      </c>
    </row>
    <row r="63" spans="1:19">
      <c r="A63">
        <f t="shared" si="10"/>
        <v>0.55000000000000027</v>
      </c>
      <c r="B63">
        <v>528.41032360439112</v>
      </c>
      <c r="C63">
        <f t="shared" si="6"/>
        <v>58.237734769262261</v>
      </c>
      <c r="D63">
        <f t="shared" si="7"/>
        <v>-2562.4603298475408</v>
      </c>
      <c r="E63">
        <f t="shared" si="8"/>
        <v>2562.46032984677</v>
      </c>
      <c r="F63">
        <f t="shared" si="9"/>
        <v>-7.7079675975255668E-10</v>
      </c>
      <c r="S63">
        <f t="shared" si="4"/>
        <v>537.5</v>
      </c>
    </row>
    <row r="64" spans="1:19">
      <c r="A64">
        <f t="shared" si="10"/>
        <v>0.56000000000000028</v>
      </c>
      <c r="B64">
        <v>528.40911146722908</v>
      </c>
      <c r="C64">
        <f t="shared" si="6"/>
        <v>58.246219729396557</v>
      </c>
      <c r="D64">
        <f t="shared" si="7"/>
        <v>-2609.4306438769672</v>
      </c>
      <c r="E64">
        <f t="shared" si="8"/>
        <v>2609.4306448758871</v>
      </c>
      <c r="F64">
        <f t="shared" si="9"/>
        <v>9.9891985883004963E-7</v>
      </c>
      <c r="S64">
        <f t="shared" si="4"/>
        <v>540</v>
      </c>
    </row>
    <row r="65" spans="1:19">
      <c r="A65">
        <f t="shared" si="10"/>
        <v>0.57000000000000028</v>
      </c>
      <c r="B65">
        <v>528.40789897686238</v>
      </c>
      <c r="C65">
        <f t="shared" si="6"/>
        <v>58.254707161963438</v>
      </c>
      <c r="D65">
        <f t="shared" si="7"/>
        <v>-2656.4146465855342</v>
      </c>
      <c r="E65">
        <f t="shared" si="8"/>
        <v>2656.4146465854428</v>
      </c>
      <c r="F65">
        <f t="shared" si="9"/>
        <v>-9.1404217528179288E-11</v>
      </c>
      <c r="S65">
        <f t="shared" si="4"/>
        <v>542.5</v>
      </c>
    </row>
    <row r="66" spans="1:19">
      <c r="A66">
        <f t="shared" si="10"/>
        <v>0.58000000000000029</v>
      </c>
      <c r="B66">
        <v>528.40668613305866</v>
      </c>
      <c r="C66">
        <f t="shared" si="6"/>
        <v>58.263197068589534</v>
      </c>
      <c r="D66">
        <f t="shared" si="7"/>
        <v>-2703.4123439825557</v>
      </c>
      <c r="E66">
        <f t="shared" si="8"/>
        <v>2703.4123439799005</v>
      </c>
      <c r="F66">
        <f t="shared" si="9"/>
        <v>-2.655269781826064E-9</v>
      </c>
      <c r="S66">
        <f t="shared" si="4"/>
        <v>545</v>
      </c>
    </row>
    <row r="67" spans="1:19">
      <c r="A67">
        <f t="shared" si="10"/>
        <v>0.5900000000000003</v>
      </c>
      <c r="B67">
        <v>528.40547293566317</v>
      </c>
      <c r="C67">
        <f t="shared" si="6"/>
        <v>58.27168945035794</v>
      </c>
      <c r="D67">
        <f t="shared" si="7"/>
        <v>-2750.4237420568961</v>
      </c>
      <c r="E67">
        <f t="shared" si="8"/>
        <v>2750.4237430549983</v>
      </c>
      <c r="F67">
        <f t="shared" si="9"/>
        <v>9.9810222309315577E-7</v>
      </c>
      <c r="S67">
        <f t="shared" si="4"/>
        <v>547.5</v>
      </c>
    </row>
    <row r="68" spans="1:19">
      <c r="A68">
        <f t="shared" si="10"/>
        <v>0.60000000000000031</v>
      </c>
      <c r="B68">
        <v>528.40425938459941</v>
      </c>
      <c r="C68">
        <f t="shared" si="6"/>
        <v>58.280184307804234</v>
      </c>
      <c r="D68">
        <f t="shared" si="7"/>
        <v>-2797.4488467746046</v>
      </c>
      <c r="E68">
        <f t="shared" si="8"/>
        <v>2797.4488467755727</v>
      </c>
      <c r="F68">
        <f t="shared" si="9"/>
        <v>9.6815711003728211E-10</v>
      </c>
      <c r="S68">
        <f t="shared" si="4"/>
        <v>550</v>
      </c>
    </row>
    <row r="69" spans="1:19">
      <c r="A69">
        <f t="shared" ref="A69:A103" si="11">A68+0.01</f>
        <v>0.61000000000000032</v>
      </c>
      <c r="B69">
        <v>528.40304547960875</v>
      </c>
      <c r="C69">
        <f t="shared" si="6"/>
        <v>58.288681642738879</v>
      </c>
      <c r="D69">
        <f t="shared" si="7"/>
        <v>-2844.4876641656588</v>
      </c>
      <c r="E69">
        <f t="shared" si="8"/>
        <v>2844.4876651637605</v>
      </c>
      <c r="F69">
        <f t="shared" si="9"/>
        <v>9.9810176834580489E-7</v>
      </c>
      <c r="S69">
        <f t="shared" si="4"/>
        <v>552.5</v>
      </c>
    </row>
    <row r="70" spans="1:19">
      <c r="A70">
        <f t="shared" si="11"/>
        <v>0.62000000000000033</v>
      </c>
      <c r="B70">
        <v>528.40183122061421</v>
      </c>
      <c r="C70">
        <f t="shared" si="6"/>
        <v>58.297181455700638</v>
      </c>
      <c r="D70">
        <f t="shared" si="7"/>
        <v>-2891.5402002027531</v>
      </c>
      <c r="E70">
        <f t="shared" si="8"/>
        <v>2891.5402012020641</v>
      </c>
      <c r="F70">
        <f t="shared" si="9"/>
        <v>9.9931094155181199E-7</v>
      </c>
      <c r="S70">
        <f t="shared" si="4"/>
        <v>555</v>
      </c>
    </row>
    <row r="71" spans="1:19">
      <c r="A71">
        <f t="shared" si="11"/>
        <v>0.63000000000000034</v>
      </c>
      <c r="B71">
        <v>528.40061660743504</v>
      </c>
      <c r="C71">
        <f t="shared" si="6"/>
        <v>58.305683747954845</v>
      </c>
      <c r="D71">
        <f t="shared" si="7"/>
        <v>-2938.6064608969259</v>
      </c>
      <c r="E71">
        <f t="shared" si="8"/>
        <v>2938.6064618950186</v>
      </c>
      <c r="F71">
        <f t="shared" si="9"/>
        <v>9.9809267339878716E-7</v>
      </c>
      <c r="S71">
        <f t="shared" si="4"/>
        <v>557.5</v>
      </c>
    </row>
    <row r="72" spans="1:19">
      <c r="A72">
        <f t="shared" si="11"/>
        <v>0.64000000000000035</v>
      </c>
      <c r="B72">
        <v>528.3994016399422</v>
      </c>
      <c r="C72">
        <f t="shared" si="6"/>
        <v>58.314188520404741</v>
      </c>
      <c r="D72">
        <f t="shared" si="7"/>
        <v>-2985.6864522447245</v>
      </c>
      <c r="E72">
        <f t="shared" si="8"/>
        <v>2985.6864522426331</v>
      </c>
      <c r="F72">
        <f t="shared" si="9"/>
        <v>-2.0913830667268485E-9</v>
      </c>
      <c r="S72">
        <f t="shared" si="4"/>
        <v>560</v>
      </c>
    </row>
    <row r="73" spans="1:19">
      <c r="A73">
        <f t="shared" si="11"/>
        <v>0.65000000000000036</v>
      </c>
      <c r="B73">
        <v>528.39818631792855</v>
      </c>
      <c r="C73">
        <f t="shared" ref="C73:C104" si="12">($B$3-$B$2-$B$1)*(B73-$E$2)</f>
        <v>58.322695774500289</v>
      </c>
      <c r="D73">
        <f t="shared" ref="D73:D104" si="13">-C73*$H$1*A73</f>
        <v>-3032.7801802740169</v>
      </c>
      <c r="E73">
        <f t="shared" ref="E73:E104" si="14">($H$1*$B$1+$H$2*$B$2+$H$4*$B$4)*($E$3-B73)+$E$4*($E$5-B73)</f>
        <v>3032.7801802715694</v>
      </c>
      <c r="F73">
        <f t="shared" ref="F73:F104" si="15">D73+E73</f>
        <v>-2.4474502424709499E-9</v>
      </c>
      <c r="S73">
        <f t="shared" si="4"/>
        <v>562.5</v>
      </c>
    </row>
    <row r="74" spans="1:19">
      <c r="A74">
        <f t="shared" si="11"/>
        <v>0.66000000000000036</v>
      </c>
      <c r="B74">
        <v>528.39697064126494</v>
      </c>
      <c r="C74">
        <f t="shared" si="12"/>
        <v>58.331205511145527</v>
      </c>
      <c r="D74">
        <f t="shared" si="13"/>
        <v>-3079.8876509884853</v>
      </c>
      <c r="E74">
        <f t="shared" si="14"/>
        <v>3079.8876509862894</v>
      </c>
      <c r="F74">
        <f t="shared" si="15"/>
        <v>-2.1959749574307352E-9</v>
      </c>
      <c r="S74">
        <f t="shared" ref="S74:S108" si="16">S73+2.5</f>
        <v>565</v>
      </c>
    </row>
    <row r="75" spans="1:19">
      <c r="A75">
        <f t="shared" si="11"/>
        <v>0.67000000000000037</v>
      </c>
      <c r="B75">
        <v>528.39575460977005</v>
      </c>
      <c r="C75">
        <f t="shared" si="12"/>
        <v>58.339717731609767</v>
      </c>
      <c r="D75">
        <f t="shared" si="13"/>
        <v>-3127.0088704142854</v>
      </c>
      <c r="E75">
        <f t="shared" si="14"/>
        <v>3127.0088714133308</v>
      </c>
      <c r="F75">
        <f t="shared" si="15"/>
        <v>9.990453690988943E-7</v>
      </c>
      <c r="S75">
        <f t="shared" si="16"/>
        <v>567.5</v>
      </c>
    </row>
    <row r="76" spans="1:19">
      <c r="A76">
        <f t="shared" si="11"/>
        <v>0.68000000000000038</v>
      </c>
      <c r="B76">
        <v>528.39453822336679</v>
      </c>
      <c r="C76">
        <f t="shared" si="12"/>
        <v>58.348232436432568</v>
      </c>
      <c r="D76">
        <f t="shared" si="13"/>
        <v>-3174.1438445419335</v>
      </c>
      <c r="E76">
        <f t="shared" si="14"/>
        <v>3174.1438445395324</v>
      </c>
      <c r="F76">
        <f t="shared" si="15"/>
        <v>-2.4010660126805305E-9</v>
      </c>
      <c r="S76">
        <f t="shared" si="16"/>
        <v>570</v>
      </c>
    </row>
    <row r="77" spans="1:19">
      <c r="A77">
        <f t="shared" si="11"/>
        <v>0.69000000000000039</v>
      </c>
      <c r="B77">
        <v>528.39332148182143</v>
      </c>
      <c r="C77">
        <f t="shared" si="12"/>
        <v>58.35674962725011</v>
      </c>
      <c r="D77">
        <f t="shared" si="13"/>
        <v>-3221.2925794242078</v>
      </c>
      <c r="E77">
        <f t="shared" si="14"/>
        <v>3221.2925794223556</v>
      </c>
      <c r="F77">
        <f t="shared" si="15"/>
        <v>-1.8521859601605684E-9</v>
      </c>
      <c r="S77">
        <f t="shared" si="16"/>
        <v>572.5</v>
      </c>
    </row>
    <row r="78" spans="1:19">
      <c r="A78">
        <f t="shared" si="11"/>
        <v>0.7000000000000004</v>
      </c>
      <c r="B78">
        <v>528.39210438497844</v>
      </c>
      <c r="C78">
        <f t="shared" si="12"/>
        <v>58.36526930515106</v>
      </c>
      <c r="D78">
        <f t="shared" si="13"/>
        <v>-3268.4550810884612</v>
      </c>
      <c r="E78">
        <f t="shared" si="14"/>
        <v>3268.4550820883305</v>
      </c>
      <c r="F78">
        <f t="shared" si="15"/>
        <v>9.9986937129870057E-7</v>
      </c>
      <c r="S78">
        <f t="shared" si="16"/>
        <v>575</v>
      </c>
    </row>
    <row r="79" spans="1:19">
      <c r="A79">
        <f t="shared" si="11"/>
        <v>0.71000000000000041</v>
      </c>
      <c r="B79">
        <v>528.39088693276051</v>
      </c>
      <c r="C79">
        <f t="shared" si="12"/>
        <v>58.373791470676565</v>
      </c>
      <c r="D79">
        <f t="shared" si="13"/>
        <v>-3315.6313555344309</v>
      </c>
      <c r="E79">
        <f t="shared" si="14"/>
        <v>3315.6313555330853</v>
      </c>
      <c r="F79">
        <f t="shared" si="15"/>
        <v>-1.3455974112730473E-9</v>
      </c>
      <c r="S79">
        <f t="shared" si="16"/>
        <v>577.5</v>
      </c>
    </row>
    <row r="80" spans="1:19">
      <c r="A80">
        <f t="shared" si="11"/>
        <v>0.72000000000000042</v>
      </c>
      <c r="B80">
        <v>528.38966912490753</v>
      </c>
      <c r="C80">
        <f t="shared" si="12"/>
        <v>58.382316125647435</v>
      </c>
      <c r="D80">
        <f t="shared" si="13"/>
        <v>-3362.8214088372943</v>
      </c>
      <c r="E80">
        <f t="shared" si="14"/>
        <v>3362.8214098361495</v>
      </c>
      <c r="F80">
        <f t="shared" si="15"/>
        <v>9.9885528470622376E-7</v>
      </c>
      <c r="S80">
        <f t="shared" si="16"/>
        <v>580</v>
      </c>
    </row>
    <row r="81" spans="1:19">
      <c r="A81">
        <f t="shared" si="11"/>
        <v>0.73000000000000043</v>
      </c>
      <c r="B81">
        <v>528.38845096134196</v>
      </c>
      <c r="C81">
        <f t="shared" si="12"/>
        <v>58.39084327060641</v>
      </c>
      <c r="D81">
        <f t="shared" si="13"/>
        <v>-3410.0252470034166</v>
      </c>
      <c r="E81">
        <f t="shared" si="14"/>
        <v>3410.0252480018826</v>
      </c>
      <c r="F81">
        <f t="shared" si="15"/>
        <v>9.9846602097386494E-7</v>
      </c>
      <c r="S81">
        <f t="shared" si="16"/>
        <v>582.5</v>
      </c>
    </row>
    <row r="82" spans="1:19">
      <c r="A82">
        <f t="shared" si="11"/>
        <v>0.74000000000000044</v>
      </c>
      <c r="B82">
        <v>528.38723244188179</v>
      </c>
      <c r="C82">
        <f t="shared" si="12"/>
        <v>58.39937290682758</v>
      </c>
      <c r="D82">
        <f t="shared" si="13"/>
        <v>-3457.2428760841949</v>
      </c>
      <c r="E82">
        <f t="shared" si="14"/>
        <v>3457.2428770833649</v>
      </c>
      <c r="F82">
        <f t="shared" si="15"/>
        <v>9.9916996987303719E-7</v>
      </c>
      <c r="S82">
        <f t="shared" si="16"/>
        <v>585</v>
      </c>
    </row>
    <row r="83" spans="1:19">
      <c r="A83">
        <f t="shared" si="11"/>
        <v>0.75000000000000044</v>
      </c>
      <c r="B83">
        <v>528.3860135663972</v>
      </c>
      <c r="C83">
        <f t="shared" si="12"/>
        <v>58.407905035219756</v>
      </c>
      <c r="D83">
        <f t="shared" si="13"/>
        <v>-3504.4743021131876</v>
      </c>
      <c r="E83">
        <f t="shared" si="14"/>
        <v>3504.4743021114846</v>
      </c>
      <c r="F83">
        <f t="shared" si="15"/>
        <v>-1.7030288290698081E-9</v>
      </c>
      <c r="S83">
        <f t="shared" si="16"/>
        <v>587.5</v>
      </c>
    </row>
    <row r="84" spans="1:19">
      <c r="A84">
        <f t="shared" si="11"/>
        <v>0.76000000000000045</v>
      </c>
      <c r="B84">
        <v>528.38479433465375</v>
      </c>
      <c r="C84">
        <f t="shared" si="12"/>
        <v>58.416439657423894</v>
      </c>
      <c r="D84">
        <f t="shared" si="13"/>
        <v>-3551.7195311713749</v>
      </c>
      <c r="E84">
        <f t="shared" si="14"/>
        <v>3551.7195321701001</v>
      </c>
      <c r="F84">
        <f t="shared" si="15"/>
        <v>9.9872522696387023E-7</v>
      </c>
      <c r="S84">
        <f t="shared" si="16"/>
        <v>590</v>
      </c>
    </row>
    <row r="85" spans="1:19">
      <c r="A85">
        <f t="shared" si="11"/>
        <v>0.77000000000000046</v>
      </c>
      <c r="B85">
        <v>528.38357474657357</v>
      </c>
      <c r="C85">
        <f t="shared" si="12"/>
        <v>58.424976773985122</v>
      </c>
      <c r="D85">
        <f t="shared" si="13"/>
        <v>-3598.9785692774858</v>
      </c>
      <c r="E85">
        <f t="shared" si="14"/>
        <v>3598.9785702768713</v>
      </c>
      <c r="F85">
        <f t="shared" si="15"/>
        <v>9.9938552011735737E-7</v>
      </c>
      <c r="S85">
        <f t="shared" si="16"/>
        <v>592.5</v>
      </c>
    </row>
    <row r="86" spans="1:19">
      <c r="A86">
        <f t="shared" si="11"/>
        <v>0.78000000000000047</v>
      </c>
      <c r="B86">
        <v>528.38235480200046</v>
      </c>
      <c r="C86">
        <f t="shared" si="12"/>
        <v>58.433516385996882</v>
      </c>
      <c r="D86">
        <f t="shared" si="13"/>
        <v>-3646.2514224862075</v>
      </c>
      <c r="E86">
        <f t="shared" si="14"/>
        <v>3646.2514224848419</v>
      </c>
      <c r="F86">
        <f t="shared" si="15"/>
        <v>-1.3656062947120517E-9</v>
      </c>
      <c r="S86">
        <f t="shared" si="16"/>
        <v>595</v>
      </c>
    </row>
    <row r="87" spans="1:19">
      <c r="A87">
        <f t="shared" si="11"/>
        <v>0.79000000000000048</v>
      </c>
      <c r="B87">
        <v>528.38113450072581</v>
      </c>
      <c r="C87">
        <f t="shared" si="12"/>
        <v>58.442058494919479</v>
      </c>
      <c r="D87">
        <f t="shared" si="13"/>
        <v>-3693.5380968789132</v>
      </c>
      <c r="E87">
        <f t="shared" si="14"/>
        <v>3693.5380968778045</v>
      </c>
      <c r="F87">
        <f t="shared" si="15"/>
        <v>-1.1086740414611995E-9</v>
      </c>
      <c r="S87">
        <f t="shared" si="16"/>
        <v>597.5</v>
      </c>
    </row>
    <row r="88" spans="1:19">
      <c r="A88">
        <f t="shared" si="11"/>
        <v>0.80000000000000049</v>
      </c>
      <c r="B88">
        <v>528.37991384259317</v>
      </c>
      <c r="C88">
        <f t="shared" si="12"/>
        <v>58.450603101847946</v>
      </c>
      <c r="D88">
        <f t="shared" si="13"/>
        <v>-3740.8385985182708</v>
      </c>
      <c r="E88">
        <f t="shared" si="14"/>
        <v>3740.838599517534</v>
      </c>
      <c r="F88">
        <f t="shared" si="15"/>
        <v>9.9926319307996891E-7</v>
      </c>
      <c r="S88">
        <f t="shared" si="16"/>
        <v>600</v>
      </c>
    </row>
    <row r="89" spans="1:19">
      <c r="A89">
        <f t="shared" si="11"/>
        <v>0.8100000000000005</v>
      </c>
      <c r="B89">
        <v>528.37869282752433</v>
      </c>
      <c r="C89">
        <f t="shared" si="12"/>
        <v>58.459150207329799</v>
      </c>
      <c r="D89">
        <f t="shared" si="13"/>
        <v>-3788.1529334349734</v>
      </c>
      <c r="E89">
        <f t="shared" si="14"/>
        <v>3788.1529334349034</v>
      </c>
      <c r="F89">
        <f t="shared" si="15"/>
        <v>-7.0031092036515474E-11</v>
      </c>
      <c r="S89">
        <f t="shared" si="16"/>
        <v>602.5</v>
      </c>
    </row>
    <row r="90" spans="1:19">
      <c r="A90">
        <f t="shared" si="11"/>
        <v>0.82000000000000051</v>
      </c>
      <c r="B90">
        <v>528.37747145525827</v>
      </c>
      <c r="C90">
        <f t="shared" si="12"/>
        <v>58.467699813192212</v>
      </c>
      <c r="D90">
        <f t="shared" si="13"/>
        <v>-3835.4811077454115</v>
      </c>
      <c r="E90">
        <f t="shared" si="14"/>
        <v>3835.481108744716</v>
      </c>
      <c r="F90">
        <f t="shared" si="15"/>
        <v>9.9930457508889958E-7</v>
      </c>
      <c r="S90">
        <f t="shared" si="16"/>
        <v>605</v>
      </c>
    </row>
    <row r="91" spans="1:19">
      <c r="A91">
        <f t="shared" si="11"/>
        <v>0.83000000000000052</v>
      </c>
      <c r="B91">
        <v>528.37624972571655</v>
      </c>
      <c r="C91">
        <f t="shared" si="12"/>
        <v>58.476251919984293</v>
      </c>
      <c r="D91">
        <f t="shared" si="13"/>
        <v>-3882.8231274869595</v>
      </c>
      <c r="E91">
        <f t="shared" si="14"/>
        <v>3882.823128486576</v>
      </c>
      <c r="F91">
        <f t="shared" si="15"/>
        <v>9.996165317716077E-7</v>
      </c>
      <c r="S91">
        <f t="shared" si="16"/>
        <v>607.5</v>
      </c>
    </row>
    <row r="92" spans="1:19">
      <c r="A92">
        <f t="shared" si="11"/>
        <v>0.84000000000000052</v>
      </c>
      <c r="B92">
        <v>528.37502763874238</v>
      </c>
      <c r="C92">
        <f t="shared" si="12"/>
        <v>58.48480652880346</v>
      </c>
      <c r="D92">
        <f t="shared" si="13"/>
        <v>-3930.1789987355951</v>
      </c>
      <c r="E92">
        <f t="shared" si="14"/>
        <v>3930.1789987355587</v>
      </c>
      <c r="F92">
        <f t="shared" si="15"/>
        <v>-3.637978807091713E-11</v>
      </c>
      <c r="S92">
        <f t="shared" si="16"/>
        <v>610</v>
      </c>
    </row>
    <row r="93" spans="1:19">
      <c r="A93">
        <f t="shared" si="11"/>
        <v>0.85000000000000053</v>
      </c>
      <c r="B93">
        <v>528.37380519410056</v>
      </c>
      <c r="C93">
        <f t="shared" si="12"/>
        <v>58.493363641296241</v>
      </c>
      <c r="D93">
        <f t="shared" si="13"/>
        <v>-3977.5487276081467</v>
      </c>
      <c r="E93">
        <f t="shared" si="14"/>
        <v>3977.5487286063144</v>
      </c>
      <c r="F93">
        <f t="shared" si="15"/>
        <v>9.9816770671168342E-7</v>
      </c>
      <c r="S93">
        <f t="shared" si="16"/>
        <v>612.5</v>
      </c>
    </row>
    <row r="94" spans="1:19">
      <c r="A94">
        <f t="shared" si="11"/>
        <v>0.86000000000000054</v>
      </c>
      <c r="B94">
        <v>528.37258239173843</v>
      </c>
      <c r="C94">
        <f t="shared" si="12"/>
        <v>58.501923257831095</v>
      </c>
      <c r="D94">
        <f t="shared" si="13"/>
        <v>-4024.932320138782</v>
      </c>
      <c r="E94">
        <f t="shared" si="14"/>
        <v>4024.9323201385268</v>
      </c>
      <c r="F94">
        <f t="shared" si="15"/>
        <v>-2.5511326384730637E-10</v>
      </c>
      <c r="S94">
        <f t="shared" si="16"/>
        <v>615</v>
      </c>
    </row>
    <row r="95" spans="1:19">
      <c r="A95">
        <f t="shared" si="11"/>
        <v>0.87000000000000055</v>
      </c>
      <c r="B95">
        <v>528.37135923139454</v>
      </c>
      <c r="C95">
        <f t="shared" si="12"/>
        <v>58.510485380238379</v>
      </c>
      <c r="D95">
        <f t="shared" si="13"/>
        <v>-4072.3297824645938</v>
      </c>
      <c r="E95">
        <f t="shared" si="14"/>
        <v>4072.3297834645782</v>
      </c>
      <c r="F95">
        <f t="shared" si="15"/>
        <v>9.9998442237847485E-7</v>
      </c>
      <c r="S95">
        <f t="shared" si="16"/>
        <v>617.5</v>
      </c>
    </row>
    <row r="96" spans="1:19">
      <c r="A96">
        <f t="shared" si="11"/>
        <v>0.88000000000000056</v>
      </c>
      <c r="B96">
        <v>528.37013571299008</v>
      </c>
      <c r="C96">
        <f t="shared" si="12"/>
        <v>58.519050009069588</v>
      </c>
      <c r="D96">
        <f t="shared" si="13"/>
        <v>-4119.7411206385013</v>
      </c>
      <c r="E96">
        <f t="shared" si="14"/>
        <v>4119.7411216373439</v>
      </c>
      <c r="F96">
        <f t="shared" si="15"/>
        <v>9.9884255178039894E-7</v>
      </c>
      <c r="S96">
        <f t="shared" si="16"/>
        <v>620</v>
      </c>
    </row>
    <row r="97" spans="1:19">
      <c r="A97">
        <f t="shared" si="11"/>
        <v>0.89000000000000057</v>
      </c>
      <c r="B97">
        <v>528.36891183634157</v>
      </c>
      <c r="C97">
        <f t="shared" si="12"/>
        <v>58.527617145609156</v>
      </c>
      <c r="D97">
        <f t="shared" si="13"/>
        <v>-4167.166340767375</v>
      </c>
      <c r="E97">
        <f t="shared" si="14"/>
        <v>4167.1663417670934</v>
      </c>
      <c r="F97">
        <f t="shared" si="15"/>
        <v>9.9971839517820626E-7</v>
      </c>
      <c r="S97">
        <f t="shared" si="16"/>
        <v>622.5</v>
      </c>
    </row>
    <row r="98" spans="1:19">
      <c r="A98">
        <f t="shared" si="11"/>
        <v>0.90000000000000058</v>
      </c>
      <c r="B98">
        <v>528.36768760131793</v>
      </c>
      <c r="C98">
        <f t="shared" si="12"/>
        <v>58.53618679077465</v>
      </c>
      <c r="D98">
        <f t="shared" si="13"/>
        <v>-4214.6054489357775</v>
      </c>
      <c r="E98">
        <f t="shared" si="14"/>
        <v>4214.6054489332309</v>
      </c>
      <c r="F98">
        <f t="shared" si="15"/>
        <v>-2.5465851649641991E-9</v>
      </c>
      <c r="S98">
        <f t="shared" si="16"/>
        <v>625</v>
      </c>
    </row>
    <row r="99" spans="1:19">
      <c r="A99">
        <f t="shared" si="11"/>
        <v>0.91000000000000059</v>
      </c>
      <c r="B99">
        <v>528.36646300770917</v>
      </c>
      <c r="C99">
        <f t="shared" si="12"/>
        <v>58.544758946035927</v>
      </c>
      <c r="D99">
        <f t="shared" si="13"/>
        <v>-4262.0584512714186</v>
      </c>
      <c r="E99">
        <f t="shared" si="14"/>
        <v>4262.0584512724308</v>
      </c>
      <c r="F99">
        <f t="shared" si="15"/>
        <v>1.0122676030732691E-9</v>
      </c>
      <c r="S99">
        <f t="shared" si="16"/>
        <v>627.5</v>
      </c>
    </row>
    <row r="100" spans="1:19">
      <c r="A100">
        <f t="shared" si="11"/>
        <v>0.9200000000000006</v>
      </c>
      <c r="B100">
        <v>528.36523805538422</v>
      </c>
      <c r="C100">
        <f t="shared" si="12"/>
        <v>58.553333612310553</v>
      </c>
      <c r="D100">
        <f t="shared" si="13"/>
        <v>-4309.525353866059</v>
      </c>
      <c r="E100">
        <f t="shared" si="14"/>
        <v>4309.5253538640973</v>
      </c>
      <c r="F100">
        <f t="shared" si="15"/>
        <v>-1.9617800717242062E-9</v>
      </c>
      <c r="S100">
        <f t="shared" si="16"/>
        <v>630</v>
      </c>
    </row>
    <row r="101" spans="1:19">
      <c r="A101">
        <f t="shared" si="11"/>
        <v>0.9300000000000006</v>
      </c>
      <c r="B101">
        <v>528.36401274415903</v>
      </c>
      <c r="C101">
        <f t="shared" si="12"/>
        <v>58.561910790886941</v>
      </c>
      <c r="D101">
        <f t="shared" si="13"/>
        <v>-4357.0061628419917</v>
      </c>
      <c r="E101">
        <f t="shared" si="14"/>
        <v>4357.0061638405314</v>
      </c>
      <c r="F101">
        <f t="shared" si="15"/>
        <v>9.9853969004470855E-7</v>
      </c>
      <c r="S101">
        <f t="shared" si="16"/>
        <v>632.5</v>
      </c>
    </row>
    <row r="102" spans="1:19">
      <c r="A102">
        <f t="shared" si="11"/>
        <v>0.94000000000000061</v>
      </c>
      <c r="B102">
        <v>528.36278707395445</v>
      </c>
      <c r="C102">
        <f t="shared" si="12"/>
        <v>58.570490482318974</v>
      </c>
      <c r="D102">
        <f t="shared" si="13"/>
        <v>-4404.5008842703901</v>
      </c>
      <c r="E102">
        <f t="shared" si="14"/>
        <v>4404.5008842678508</v>
      </c>
      <c r="F102">
        <f t="shared" si="15"/>
        <v>-2.5393092073500156E-9</v>
      </c>
      <c r="S102">
        <f t="shared" si="16"/>
        <v>635</v>
      </c>
    </row>
    <row r="103" spans="1:19">
      <c r="A103">
        <f t="shared" si="11"/>
        <v>0.95000000000000062</v>
      </c>
      <c r="B103">
        <v>528.36156104453403</v>
      </c>
      <c r="C103">
        <f t="shared" si="12"/>
        <v>58.579072688261931</v>
      </c>
      <c r="D103">
        <f t="shared" si="13"/>
        <v>-4452.0095243079095</v>
      </c>
      <c r="E103">
        <f t="shared" si="14"/>
        <v>4452.0095243092219</v>
      </c>
      <c r="F103">
        <f t="shared" si="15"/>
        <v>1.3124008546583354E-9</v>
      </c>
      <c r="S103">
        <f t="shared" si="16"/>
        <v>637.5</v>
      </c>
    </row>
    <row r="104" spans="1:19">
      <c r="A104">
        <f>A103+0.01</f>
        <v>0.96000000000000063</v>
      </c>
      <c r="B104">
        <v>528.36033465576634</v>
      </c>
      <c r="C104">
        <f t="shared" si="12"/>
        <v>58.587657409635767</v>
      </c>
      <c r="D104">
        <f t="shared" si="13"/>
        <v>-4499.5320890600296</v>
      </c>
      <c r="E104">
        <f t="shared" si="14"/>
        <v>4499.5320890572621</v>
      </c>
      <c r="F104">
        <f t="shared" si="15"/>
        <v>-2.7675923774950206E-9</v>
      </c>
      <c r="S104">
        <f t="shared" si="16"/>
        <v>640</v>
      </c>
    </row>
    <row r="105" spans="1:19">
      <c r="A105">
        <f>A104+0.01</f>
        <v>0.97000000000000064</v>
      </c>
      <c r="B105">
        <v>528.35910790749301</v>
      </c>
      <c r="C105">
        <f>($B$3-$B$2-$B$1)*(B105-$E$2)</f>
        <v>58.596244647549042</v>
      </c>
      <c r="D105">
        <f>-C105*$H$1*A105</f>
        <v>-4547.0685846498091</v>
      </c>
      <c r="E105">
        <f>($H$1*$B$1+$H$2*$B$2+$H$4*$B$4)*($E$3-B105)+$E$4*($E$5-B105)</f>
        <v>4547.0685846485721</v>
      </c>
      <c r="F105">
        <f>D105+E105</f>
        <v>-1.2369127944111824E-9</v>
      </c>
      <c r="S105">
        <f t="shared" si="16"/>
        <v>642.5</v>
      </c>
    </row>
    <row r="106" spans="1:19">
      <c r="A106">
        <f>A105+0.01</f>
        <v>0.98000000000000065</v>
      </c>
      <c r="B106">
        <v>528.35788079955614</v>
      </c>
      <c r="C106">
        <f>($B$3-$B$2-$B$1)*(B106-$E$2)</f>
        <v>58.604834403107134</v>
      </c>
      <c r="D106">
        <f>-C106*$H$1*A106</f>
        <v>-4594.6190172036022</v>
      </c>
      <c r="E106">
        <f>($H$1*$B$1+$H$2*$B$2+$H$4*$B$4)*($E$3-B106)+$E$4*($E$5-B106)</f>
        <v>4594.6190172023198</v>
      </c>
      <c r="F106">
        <f>D106+E106</f>
        <v>-1.2823875294998288E-9</v>
      </c>
      <c r="S106">
        <f t="shared" si="16"/>
        <v>645</v>
      </c>
    </row>
    <row r="107" spans="1:19">
      <c r="A107">
        <f>A106+0.01</f>
        <v>0.99000000000000066</v>
      </c>
      <c r="B107">
        <v>528.35665333177133</v>
      </c>
      <c r="C107">
        <f>($B$3-$B$2-$B$1)*(B107-$E$2)</f>
        <v>58.613426677600842</v>
      </c>
      <c r="D107">
        <f>-C107*$H$1*A107</f>
        <v>-4642.1833928659898</v>
      </c>
      <c r="E107">
        <f>($H$1*$B$1+$H$2*$B$2+$H$4*$B$4)*($E$3-B107)+$E$4*($E$5-B107)</f>
        <v>4642.183393863932</v>
      </c>
      <c r="F107">
        <f>D107+E107</f>
        <v>9.9794215202564374E-7</v>
      </c>
      <c r="S107">
        <f t="shared" si="16"/>
        <v>647.5</v>
      </c>
    </row>
    <row r="108" spans="1:19">
      <c r="A108">
        <f>A107+0.01</f>
        <v>1.0000000000000007</v>
      </c>
      <c r="B108">
        <v>528.35542550405876</v>
      </c>
      <c r="C108">
        <f>($B$3-$B$2-$B$1)*(B108-$E$2)</f>
        <v>58.622021471588823</v>
      </c>
      <c r="D108">
        <f>-C108*$H$1*A108</f>
        <v>-4689.7617177271086</v>
      </c>
      <c r="E108">
        <f>($H$1*$B$1+$H$2*$B$2+$H$4*$B$4)*($E$3-B108)+$E$4*($E$5-B108)</f>
        <v>4689.7617177259526</v>
      </c>
      <c r="F108">
        <f>D108+E108</f>
        <v>-1.1559677659533918E-9</v>
      </c>
      <c r="S108">
        <f t="shared" si="16"/>
        <v>650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Hadzic</dc:creator>
  <cp:lastModifiedBy>Emir Hadzic</cp:lastModifiedBy>
  <dcterms:created xsi:type="dcterms:W3CDTF">2020-03-09T03:12:00Z</dcterms:created>
  <dcterms:modified xsi:type="dcterms:W3CDTF">2020-03-09T04:28:41Z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