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saf\Desktop\Septimo\Metodos\Segundo Parcial\Ejemplo Analisis de sensibilidad\"/>
    </mc:Choice>
  </mc:AlternateContent>
  <xr:revisionPtr revIDLastSave="0" documentId="13_ncr:1_{4B914ABD-5C5F-4B82-97A6-DFBC5658A081}" xr6:coauthVersionLast="47" xr6:coauthVersionMax="47" xr10:uidLastSave="{00000000-0000-0000-0000-000000000000}"/>
  <bookViews>
    <workbookView xWindow="-120" yWindow="-120" windowWidth="20730" windowHeight="11160" xr2:uid="{144378A2-225E-4851-AFAC-E348007EC2AB}"/>
  </bookViews>
  <sheets>
    <sheet name="Informe de respuestas 1" sheetId="6" r:id="rId1"/>
    <sheet name="Informe de sensibilidad 1" sheetId="7" r:id="rId2"/>
    <sheet name="Informe de límites 1" sheetId="8" r:id="rId3"/>
    <sheet name="E2" sheetId="5" r:id="rId4"/>
  </sheets>
  <definedNames>
    <definedName name="solver_adj" localSheetId="3" hidden="1">'E2'!$D$2:$F$2</definedName>
    <definedName name="solver_cvg" localSheetId="3" hidden="1">0.0001</definedName>
    <definedName name="solver_drv" localSheetId="3" hidden="1">2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'E2'!$C$3</definedName>
    <definedName name="solver_lhs2" localSheetId="3" hidden="1">'E2'!$C$4</definedName>
    <definedName name="solver_lhs3" localSheetId="3" hidden="1">'E2'!$C$5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3</definedName>
    <definedName name="solver_nwt" localSheetId="3" hidden="1">1</definedName>
    <definedName name="solver_opt" localSheetId="3" hidden="1">'E2'!$C$2</definedName>
    <definedName name="solver_pre" localSheetId="3" hidden="1">0.000001</definedName>
    <definedName name="solver_rbv" localSheetId="3" hidden="1">2</definedName>
    <definedName name="solver_rel1" localSheetId="3" hidden="1">3</definedName>
    <definedName name="solver_rel2" localSheetId="3" hidden="1">1</definedName>
    <definedName name="solver_rel3" localSheetId="3" hidden="1">3</definedName>
    <definedName name="solver_rhs1" localSheetId="3" hidden="1">'E2'!$D$3</definedName>
    <definedName name="solver_rhs2" localSheetId="3" hidden="1">'E2'!$D$4</definedName>
    <definedName name="solver_rhs3" localSheetId="3" hidden="1">'E2'!$D$5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5" l="1"/>
  <c r="C4" i="5"/>
  <c r="C2" i="5"/>
  <c r="C3" i="5"/>
</calcChain>
</file>

<file path=xl/sharedStrings.xml><?xml version="1.0" encoding="utf-8"?>
<sst xmlns="http://schemas.openxmlformats.org/spreadsheetml/2006/main" count="132" uniqueCount="75">
  <si>
    <t>s.a.</t>
  </si>
  <si>
    <t>Z</t>
  </si>
  <si>
    <t>Microsoft Excel 16.0 Informe de respuestas</t>
  </si>
  <si>
    <t>Resultado: Solver encontró una solución. Se cumplen todas las restricciones y condiciones óptimas.</t>
  </si>
  <si>
    <t>Motor de Solver</t>
  </si>
  <si>
    <t>Motor: Simplex LP</t>
  </si>
  <si>
    <t>Opciones de Solver</t>
  </si>
  <si>
    <t>Máximo de subproblemas Ilimitado, Máximo de soluciones de enteros Ilimitado, Tolerancia de enteros 1%, Asumir no negativo</t>
  </si>
  <si>
    <t>Celda</t>
  </si>
  <si>
    <t>Nombre</t>
  </si>
  <si>
    <t>Valor original</t>
  </si>
  <si>
    <t>Valor final</t>
  </si>
  <si>
    <t>Celdas de variables</t>
  </si>
  <si>
    <t>Entero</t>
  </si>
  <si>
    <t>Restricciones</t>
  </si>
  <si>
    <t>Valor de la celda</t>
  </si>
  <si>
    <t>Fórmula</t>
  </si>
  <si>
    <t>Estado</t>
  </si>
  <si>
    <t>Demora</t>
  </si>
  <si>
    <t>$C$2</t>
  </si>
  <si>
    <t>s.a. Z</t>
  </si>
  <si>
    <t>$D$2</t>
  </si>
  <si>
    <t>Continuar</t>
  </si>
  <si>
    <t>$E$2</t>
  </si>
  <si>
    <t>$C$3</t>
  </si>
  <si>
    <t>Vinculante</t>
  </si>
  <si>
    <t>$C$4</t>
  </si>
  <si>
    <t>$C$4&lt;=$D$4</t>
  </si>
  <si>
    <t>No vinculante</t>
  </si>
  <si>
    <t>Microsoft Excel 16.0 Informe de sensibilidad</t>
  </si>
  <si>
    <t>Final</t>
  </si>
  <si>
    <t>Valor</t>
  </si>
  <si>
    <t>Reducido</t>
  </si>
  <si>
    <t>Coste</t>
  </si>
  <si>
    <t>Objetivo</t>
  </si>
  <si>
    <t>Coeficiente</t>
  </si>
  <si>
    <t>Permisible</t>
  </si>
  <si>
    <t>Aumentar</t>
  </si>
  <si>
    <t>Reducir</t>
  </si>
  <si>
    <t>Sombra</t>
  </si>
  <si>
    <t>Precio</t>
  </si>
  <si>
    <t>Restricción</t>
  </si>
  <si>
    <t>Lado derecho</t>
  </si>
  <si>
    <t>Microsoft Excel 16.0 Informe de límites</t>
  </si>
  <si>
    <t>Variable</t>
  </si>
  <si>
    <t>Inferior</t>
  </si>
  <si>
    <t>Límite</t>
  </si>
  <si>
    <t>Resultado</t>
  </si>
  <si>
    <t>Superior</t>
  </si>
  <si>
    <t>Mín Z=w+3z+y</t>
  </si>
  <si>
    <t>r1: 2w-2z+y&gt;=65</t>
  </si>
  <si>
    <t>r2: 5z+3y&lt;=100</t>
  </si>
  <si>
    <t>r3: 7w+3z+2y&gt;=50</t>
  </si>
  <si>
    <t>r4,r5,r6: w,z,y&gt;=0</t>
  </si>
  <si>
    <t>w</t>
  </si>
  <si>
    <t>z</t>
  </si>
  <si>
    <t>y</t>
  </si>
  <si>
    <t>Hoja de cálculo: [Ejemplo.xlsx]E2</t>
  </si>
  <si>
    <t>Informe creado: 15/09/2021 01:24:58 p. m.</t>
  </si>
  <si>
    <t>Tiempo de la solución: 0.031 segundos.</t>
  </si>
  <si>
    <t>Iteraciones: 5 Subproblemas: 0</t>
  </si>
  <si>
    <t>Tiempo máximo Ilimitado,  Iteraciones Ilimitado, Precision 0.000001</t>
  </si>
  <si>
    <t>Celda objetivo (Mín)</t>
  </si>
  <si>
    <t>s.a. w</t>
  </si>
  <si>
    <t>s.a. z</t>
  </si>
  <si>
    <t>$F$2</t>
  </si>
  <si>
    <t>s.a. y</t>
  </si>
  <si>
    <t>r1: 2w-2z+y&gt;=65 Z</t>
  </si>
  <si>
    <t>$C$3&gt;=$D$3</t>
  </si>
  <si>
    <t>r2: 5z+3y&lt;=100 Z</t>
  </si>
  <si>
    <t>$C$5</t>
  </si>
  <si>
    <t>r3: 7w+3z+2y&gt;=50 Z</t>
  </si>
  <si>
    <t>$C$5&gt;=$D$5</t>
  </si>
  <si>
    <t>Informe creado: 15/09/2021 01:24:59 p. m.</t>
  </si>
  <si>
    <t>#N/D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</si>
</sst>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4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05D0A-8578-45F3-A205-3B2E31490661}">
  <dimension ref="A1:G30"/>
  <sheetViews>
    <sheetView showGridLines="0" tabSelected="1" workbookViewId="0"/>
  </sheetViews>
  <sheetFormatPr baseColWidth="10" defaultRowHeight="15" x14ac:dyDescent="0.25"/>
  <cols>
    <col min="1" max="1" width="2.28515625" customWidth="1"/>
    <col min="2" max="2" width="6" bestFit="1" customWidth="1"/>
    <col min="3" max="3" width="17.7109375" bestFit="1" customWidth="1"/>
    <col min="4" max="4" width="15.5703125" bestFit="1" customWidth="1"/>
    <col min="5" max="5" width="11.42578125" bestFit="1" customWidth="1"/>
    <col min="6" max="6" width="13.28515625" bestFit="1" customWidth="1"/>
    <col min="7" max="7" width="8" bestFit="1" customWidth="1"/>
  </cols>
  <sheetData>
    <row r="1" spans="1:5" x14ac:dyDescent="0.25">
      <c r="A1" s="1" t="s">
        <v>2</v>
      </c>
    </row>
    <row r="2" spans="1:5" x14ac:dyDescent="0.25">
      <c r="A2" s="1" t="s">
        <v>57</v>
      </c>
    </row>
    <row r="3" spans="1:5" x14ac:dyDescent="0.25">
      <c r="A3" s="1" t="s">
        <v>58</v>
      </c>
    </row>
    <row r="4" spans="1:5" x14ac:dyDescent="0.25">
      <c r="A4" s="1" t="s">
        <v>3</v>
      </c>
    </row>
    <row r="5" spans="1:5" x14ac:dyDescent="0.25">
      <c r="A5" s="1" t="s">
        <v>4</v>
      </c>
    </row>
    <row r="6" spans="1:5" x14ac:dyDescent="0.25">
      <c r="A6" s="1"/>
      <c r="B6" t="s">
        <v>5</v>
      </c>
    </row>
    <row r="7" spans="1:5" x14ac:dyDescent="0.25">
      <c r="A7" s="1"/>
      <c r="B7" t="s">
        <v>59</v>
      </c>
    </row>
    <row r="8" spans="1:5" x14ac:dyDescent="0.25">
      <c r="A8" s="1"/>
      <c r="B8" t="s">
        <v>60</v>
      </c>
    </row>
    <row r="9" spans="1:5" x14ac:dyDescent="0.25">
      <c r="A9" s="1" t="s">
        <v>6</v>
      </c>
    </row>
    <row r="10" spans="1:5" x14ac:dyDescent="0.25">
      <c r="B10" t="s">
        <v>61</v>
      </c>
    </row>
    <row r="11" spans="1:5" x14ac:dyDescent="0.25">
      <c r="B11" t="s">
        <v>7</v>
      </c>
    </row>
    <row r="14" spans="1:5" ht="15.75" thickBot="1" x14ac:dyDescent="0.3">
      <c r="A14" t="s">
        <v>62</v>
      </c>
    </row>
    <row r="15" spans="1:5" ht="15.75" thickBot="1" x14ac:dyDescent="0.3">
      <c r="B15" s="3" t="s">
        <v>8</v>
      </c>
      <c r="C15" s="3" t="s">
        <v>9</v>
      </c>
      <c r="D15" s="3" t="s">
        <v>10</v>
      </c>
      <c r="E15" s="3" t="s">
        <v>11</v>
      </c>
    </row>
    <row r="16" spans="1:5" ht="15.75" thickBot="1" x14ac:dyDescent="0.3">
      <c r="B16" s="2" t="s">
        <v>19</v>
      </c>
      <c r="C16" s="2" t="s">
        <v>20</v>
      </c>
      <c r="D16" s="5">
        <v>32.5</v>
      </c>
      <c r="E16" s="5">
        <v>32.5</v>
      </c>
    </row>
    <row r="19" spans="1:7" ht="15.75" thickBot="1" x14ac:dyDescent="0.3">
      <c r="A19" t="s">
        <v>12</v>
      </c>
    </row>
    <row r="20" spans="1:7" ht="15.75" thickBot="1" x14ac:dyDescent="0.3">
      <c r="B20" s="3" t="s">
        <v>8</v>
      </c>
      <c r="C20" s="3" t="s">
        <v>9</v>
      </c>
      <c r="D20" s="3" t="s">
        <v>10</v>
      </c>
      <c r="E20" s="3" t="s">
        <v>11</v>
      </c>
      <c r="F20" s="3" t="s">
        <v>13</v>
      </c>
    </row>
    <row r="21" spans="1:7" x14ac:dyDescent="0.25">
      <c r="B21" s="4" t="s">
        <v>21</v>
      </c>
      <c r="C21" s="4" t="s">
        <v>63</v>
      </c>
      <c r="D21" s="6">
        <v>32.5</v>
      </c>
      <c r="E21" s="6">
        <v>32.5</v>
      </c>
      <c r="F21" s="4" t="s">
        <v>22</v>
      </c>
    </row>
    <row r="22" spans="1:7" x14ac:dyDescent="0.25">
      <c r="B22" s="4" t="s">
        <v>23</v>
      </c>
      <c r="C22" s="4" t="s">
        <v>64</v>
      </c>
      <c r="D22" s="6">
        <v>0</v>
      </c>
      <c r="E22" s="6">
        <v>0</v>
      </c>
      <c r="F22" s="4" t="s">
        <v>22</v>
      </c>
    </row>
    <row r="23" spans="1:7" ht="15.75" thickBot="1" x14ac:dyDescent="0.3">
      <c r="B23" s="2" t="s">
        <v>65</v>
      </c>
      <c r="C23" s="2" t="s">
        <v>66</v>
      </c>
      <c r="D23" s="5">
        <v>0</v>
      </c>
      <c r="E23" s="5">
        <v>0</v>
      </c>
      <c r="F23" s="2" t="s">
        <v>22</v>
      </c>
    </row>
    <row r="26" spans="1:7" ht="15.75" thickBot="1" x14ac:dyDescent="0.3">
      <c r="A26" t="s">
        <v>14</v>
      </c>
    </row>
    <row r="27" spans="1:7" ht="15.75" thickBot="1" x14ac:dyDescent="0.3">
      <c r="B27" s="3" t="s">
        <v>8</v>
      </c>
      <c r="C27" s="3" t="s">
        <v>9</v>
      </c>
      <c r="D27" s="3" t="s">
        <v>15</v>
      </c>
      <c r="E27" s="3" t="s">
        <v>16</v>
      </c>
      <c r="F27" s="3" t="s">
        <v>17</v>
      </c>
      <c r="G27" s="3" t="s">
        <v>18</v>
      </c>
    </row>
    <row r="28" spans="1:7" x14ac:dyDescent="0.25">
      <c r="B28" s="4" t="s">
        <v>24</v>
      </c>
      <c r="C28" s="4" t="s">
        <v>67</v>
      </c>
      <c r="D28" s="6">
        <v>65</v>
      </c>
      <c r="E28" s="4" t="s">
        <v>68</v>
      </c>
      <c r="F28" s="4" t="s">
        <v>25</v>
      </c>
      <c r="G28" s="6">
        <v>0</v>
      </c>
    </row>
    <row r="29" spans="1:7" x14ac:dyDescent="0.25">
      <c r="B29" s="4" t="s">
        <v>26</v>
      </c>
      <c r="C29" s="4" t="s">
        <v>69</v>
      </c>
      <c r="D29" s="6">
        <v>0</v>
      </c>
      <c r="E29" s="4" t="s">
        <v>27</v>
      </c>
      <c r="F29" s="4" t="s">
        <v>28</v>
      </c>
      <c r="G29" s="4">
        <v>100</v>
      </c>
    </row>
    <row r="30" spans="1:7" ht="15.75" thickBot="1" x14ac:dyDescent="0.3">
      <c r="B30" s="2" t="s">
        <v>70</v>
      </c>
      <c r="C30" s="2" t="s">
        <v>71</v>
      </c>
      <c r="D30" s="5">
        <v>227.5</v>
      </c>
      <c r="E30" s="2" t="s">
        <v>72</v>
      </c>
      <c r="F30" s="2" t="s">
        <v>28</v>
      </c>
      <c r="G30" s="5">
        <v>177.5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87272-344E-4EC0-8E01-4B430FB7F6D6}">
  <dimension ref="A1:H18"/>
  <sheetViews>
    <sheetView showGridLines="0" workbookViewId="0"/>
  </sheetViews>
  <sheetFormatPr baseColWidth="10" defaultRowHeight="15" x14ac:dyDescent="0.25"/>
  <cols>
    <col min="1" max="1" width="2.28515625" customWidth="1"/>
    <col min="2" max="2" width="6" bestFit="1" customWidth="1"/>
    <col min="3" max="3" width="17.7109375" bestFit="1" customWidth="1"/>
    <col min="4" max="4" width="6" bestFit="1" customWidth="1"/>
    <col min="5" max="5" width="9.28515625" bestFit="1" customWidth="1"/>
    <col min="6" max="6" width="12.85546875" bestFit="1" customWidth="1"/>
    <col min="7" max="7" width="10.5703125" bestFit="1" customWidth="1"/>
    <col min="8" max="8" width="12" bestFit="1" customWidth="1"/>
  </cols>
  <sheetData>
    <row r="1" spans="1:8" x14ac:dyDescent="0.25">
      <c r="A1" s="1" t="s">
        <v>29</v>
      </c>
    </row>
    <row r="2" spans="1:8" x14ac:dyDescent="0.25">
      <c r="A2" s="1" t="s">
        <v>57</v>
      </c>
    </row>
    <row r="3" spans="1:8" x14ac:dyDescent="0.25">
      <c r="A3" s="1" t="s">
        <v>73</v>
      </c>
    </row>
    <row r="6" spans="1:8" ht="15.75" thickBot="1" x14ac:dyDescent="0.3">
      <c r="A6" t="s">
        <v>12</v>
      </c>
    </row>
    <row r="7" spans="1:8" x14ac:dyDescent="0.25">
      <c r="B7" s="7"/>
      <c r="C7" s="7"/>
      <c r="D7" s="7" t="s">
        <v>30</v>
      </c>
      <c r="E7" s="7" t="s">
        <v>32</v>
      </c>
      <c r="F7" s="7" t="s">
        <v>34</v>
      </c>
      <c r="G7" s="7" t="s">
        <v>36</v>
      </c>
      <c r="H7" s="7" t="s">
        <v>36</v>
      </c>
    </row>
    <row r="8" spans="1:8" ht="15.75" thickBot="1" x14ac:dyDescent="0.3">
      <c r="B8" s="8" t="s">
        <v>8</v>
      </c>
      <c r="C8" s="8" t="s">
        <v>9</v>
      </c>
      <c r="D8" s="8" t="s">
        <v>31</v>
      </c>
      <c r="E8" s="8" t="s">
        <v>33</v>
      </c>
      <c r="F8" s="8" t="s">
        <v>35</v>
      </c>
      <c r="G8" s="8" t="s">
        <v>37</v>
      </c>
      <c r="H8" s="8" t="s">
        <v>38</v>
      </c>
    </row>
    <row r="9" spans="1:8" x14ac:dyDescent="0.25">
      <c r="B9" s="4" t="s">
        <v>21</v>
      </c>
      <c r="C9" s="4" t="s">
        <v>63</v>
      </c>
      <c r="D9" s="4">
        <v>32.5</v>
      </c>
      <c r="E9" s="4">
        <v>0</v>
      </c>
      <c r="F9" s="4">
        <v>1</v>
      </c>
      <c r="G9" s="4">
        <v>1</v>
      </c>
      <c r="H9" s="4">
        <v>1</v>
      </c>
    </row>
    <row r="10" spans="1:8" x14ac:dyDescent="0.25">
      <c r="B10" s="4" t="s">
        <v>23</v>
      </c>
      <c r="C10" s="4" t="s">
        <v>64</v>
      </c>
      <c r="D10" s="4">
        <v>0</v>
      </c>
      <c r="E10" s="4">
        <v>4</v>
      </c>
      <c r="F10" s="4">
        <v>3</v>
      </c>
      <c r="G10" s="4">
        <v>1E+30</v>
      </c>
      <c r="H10" s="4">
        <v>4</v>
      </c>
    </row>
    <row r="11" spans="1:8" ht="15.75" thickBot="1" x14ac:dyDescent="0.3">
      <c r="B11" s="2" t="s">
        <v>65</v>
      </c>
      <c r="C11" s="2" t="s">
        <v>66</v>
      </c>
      <c r="D11" s="2">
        <v>0</v>
      </c>
      <c r="E11" s="2">
        <v>0.5</v>
      </c>
      <c r="F11" s="2">
        <v>1</v>
      </c>
      <c r="G11" s="2">
        <v>1E+30</v>
      </c>
      <c r="H11" s="2">
        <v>0.5</v>
      </c>
    </row>
    <row r="13" spans="1:8" ht="15.75" thickBot="1" x14ac:dyDescent="0.3">
      <c r="A13" t="s">
        <v>14</v>
      </c>
    </row>
    <row r="14" spans="1:8" x14ac:dyDescent="0.25">
      <c r="B14" s="7"/>
      <c r="C14" s="7"/>
      <c r="D14" s="7" t="s">
        <v>30</v>
      </c>
      <c r="E14" s="7" t="s">
        <v>39</v>
      </c>
      <c r="F14" s="7" t="s">
        <v>41</v>
      </c>
      <c r="G14" s="7" t="s">
        <v>36</v>
      </c>
      <c r="H14" s="7" t="s">
        <v>36</v>
      </c>
    </row>
    <row r="15" spans="1:8" ht="15.75" thickBot="1" x14ac:dyDescent="0.3">
      <c r="B15" s="8" t="s">
        <v>8</v>
      </c>
      <c r="C15" s="8" t="s">
        <v>9</v>
      </c>
      <c r="D15" s="8" t="s">
        <v>31</v>
      </c>
      <c r="E15" s="8" t="s">
        <v>40</v>
      </c>
      <c r="F15" s="8" t="s">
        <v>42</v>
      </c>
      <c r="G15" s="8" t="s">
        <v>37</v>
      </c>
      <c r="H15" s="8" t="s">
        <v>38</v>
      </c>
    </row>
    <row r="16" spans="1:8" x14ac:dyDescent="0.25">
      <c r="B16" s="4" t="s">
        <v>24</v>
      </c>
      <c r="C16" s="4" t="s">
        <v>67</v>
      </c>
      <c r="D16" s="4">
        <v>65</v>
      </c>
      <c r="E16" s="4">
        <v>0.5</v>
      </c>
      <c r="F16" s="4">
        <v>65</v>
      </c>
      <c r="G16" s="4">
        <v>1E+30</v>
      </c>
      <c r="H16" s="4">
        <v>50.714285714285708</v>
      </c>
    </row>
    <row r="17" spans="2:8" x14ac:dyDescent="0.25">
      <c r="B17" s="4" t="s">
        <v>26</v>
      </c>
      <c r="C17" s="4" t="s">
        <v>69</v>
      </c>
      <c r="D17" s="4">
        <v>0</v>
      </c>
      <c r="E17" s="4">
        <v>0</v>
      </c>
      <c r="F17" s="4">
        <v>100</v>
      </c>
      <c r="G17" s="4">
        <v>1E+30</v>
      </c>
      <c r="H17" s="4">
        <v>99.999999999999986</v>
      </c>
    </row>
    <row r="18" spans="2:8" ht="15.75" thickBot="1" x14ac:dyDescent="0.3">
      <c r="B18" s="2" t="s">
        <v>70</v>
      </c>
      <c r="C18" s="2" t="s">
        <v>71</v>
      </c>
      <c r="D18" s="2">
        <v>227.5</v>
      </c>
      <c r="E18" s="2">
        <v>0</v>
      </c>
      <c r="F18" s="2">
        <v>50</v>
      </c>
      <c r="G18" s="2">
        <v>177.49999999999997</v>
      </c>
      <c r="H18" s="2">
        <v>1E+30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C949E-D970-4B03-ACBF-9AC0A0C4DDCB}">
  <dimension ref="A1:J15"/>
  <sheetViews>
    <sheetView showGridLines="0" workbookViewId="0">
      <selection sqref="A1:A3"/>
    </sheetView>
  </sheetViews>
  <sheetFormatPr baseColWidth="10" defaultRowHeight="15" x14ac:dyDescent="0.25"/>
  <cols>
    <col min="1" max="1" width="2.28515625" customWidth="1"/>
    <col min="2" max="2" width="6" bestFit="1" customWidth="1"/>
    <col min="3" max="3" width="8.42578125" bestFit="1" customWidth="1"/>
    <col min="4" max="4" width="5.7109375" bestFit="1" customWidth="1"/>
    <col min="5" max="5" width="2.28515625" customWidth="1"/>
    <col min="6" max="6" width="7.7109375" bestFit="1" customWidth="1"/>
    <col min="7" max="7" width="9.85546875" bestFit="1" customWidth="1"/>
    <col min="8" max="8" width="2.28515625" customWidth="1"/>
    <col min="9" max="9" width="8.5703125" bestFit="1" customWidth="1"/>
    <col min="10" max="10" width="9.85546875" bestFit="1" customWidth="1"/>
  </cols>
  <sheetData>
    <row r="1" spans="1:10" x14ac:dyDescent="0.25">
      <c r="A1" s="1" t="s">
        <v>43</v>
      </c>
    </row>
    <row r="2" spans="1:10" x14ac:dyDescent="0.25">
      <c r="A2" s="1" t="s">
        <v>57</v>
      </c>
    </row>
    <row r="3" spans="1:10" x14ac:dyDescent="0.25">
      <c r="A3" s="1" t="s">
        <v>73</v>
      </c>
    </row>
    <row r="5" spans="1:10" ht="15.75" thickBot="1" x14ac:dyDescent="0.3"/>
    <row r="6" spans="1:10" x14ac:dyDescent="0.25">
      <c r="B6" s="7"/>
      <c r="C6" s="7" t="s">
        <v>34</v>
      </c>
      <c r="D6" s="7"/>
    </row>
    <row r="7" spans="1:10" ht="15.75" thickBot="1" x14ac:dyDescent="0.3">
      <c r="B7" s="8" t="s">
        <v>8</v>
      </c>
      <c r="C7" s="8" t="s">
        <v>9</v>
      </c>
      <c r="D7" s="8" t="s">
        <v>31</v>
      </c>
    </row>
    <row r="8" spans="1:10" ht="15.75" thickBot="1" x14ac:dyDescent="0.3">
      <c r="B8" s="2" t="s">
        <v>19</v>
      </c>
      <c r="C8" s="2" t="s">
        <v>20</v>
      </c>
      <c r="D8" s="5">
        <v>32.5</v>
      </c>
    </row>
    <row r="10" spans="1:10" ht="15.75" thickBot="1" x14ac:dyDescent="0.3"/>
    <row r="11" spans="1:10" x14ac:dyDescent="0.25">
      <c r="B11" s="7"/>
      <c r="C11" s="7" t="s">
        <v>44</v>
      </c>
      <c r="D11" s="7"/>
      <c r="F11" s="7" t="s">
        <v>45</v>
      </c>
      <c r="G11" s="7" t="s">
        <v>34</v>
      </c>
      <c r="I11" s="7" t="s">
        <v>48</v>
      </c>
      <c r="J11" s="7" t="s">
        <v>34</v>
      </c>
    </row>
    <row r="12" spans="1:10" ht="15.75" thickBot="1" x14ac:dyDescent="0.3">
      <c r="B12" s="8" t="s">
        <v>8</v>
      </c>
      <c r="C12" s="8" t="s">
        <v>9</v>
      </c>
      <c r="D12" s="8" t="s">
        <v>31</v>
      </c>
      <c r="F12" s="8" t="s">
        <v>46</v>
      </c>
      <c r="G12" s="8" t="s">
        <v>47</v>
      </c>
      <c r="I12" s="8" t="s">
        <v>46</v>
      </c>
      <c r="J12" s="8" t="s">
        <v>47</v>
      </c>
    </row>
    <row r="13" spans="1:10" x14ac:dyDescent="0.25">
      <c r="B13" s="4" t="s">
        <v>21</v>
      </c>
      <c r="C13" s="4" t="s">
        <v>63</v>
      </c>
      <c r="D13" s="6">
        <v>32.5</v>
      </c>
      <c r="F13" s="6">
        <v>32.5</v>
      </c>
      <c r="G13" s="6">
        <v>32.5</v>
      </c>
      <c r="I13" s="4" t="s">
        <v>74</v>
      </c>
      <c r="J13" s="4" t="s">
        <v>74</v>
      </c>
    </row>
    <row r="14" spans="1:10" x14ac:dyDescent="0.25">
      <c r="B14" s="4" t="s">
        <v>23</v>
      </c>
      <c r="C14" s="4" t="s">
        <v>64</v>
      </c>
      <c r="D14" s="6">
        <v>0</v>
      </c>
      <c r="F14" s="6">
        <v>0</v>
      </c>
      <c r="G14" s="6">
        <v>32.5</v>
      </c>
      <c r="I14" s="6">
        <v>0</v>
      </c>
      <c r="J14" s="6">
        <v>32.5</v>
      </c>
    </row>
    <row r="15" spans="1:10" ht="15.75" thickBot="1" x14ac:dyDescent="0.3">
      <c r="B15" s="2" t="s">
        <v>65</v>
      </c>
      <c r="C15" s="2" t="s">
        <v>66</v>
      </c>
      <c r="D15" s="5">
        <v>0</v>
      </c>
      <c r="F15" s="5">
        <v>0</v>
      </c>
      <c r="G15" s="5">
        <v>32.5</v>
      </c>
      <c r="I15" s="5">
        <v>33.333333333333329</v>
      </c>
      <c r="J15" s="5">
        <v>65.833333333333329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E21FE-F549-437F-A6D6-D5395FEE194B}">
  <dimension ref="A1:F6"/>
  <sheetViews>
    <sheetView workbookViewId="0">
      <selection activeCell="E5" sqref="E5"/>
    </sheetView>
  </sheetViews>
  <sheetFormatPr baseColWidth="10" defaultRowHeight="15" x14ac:dyDescent="0.25"/>
  <cols>
    <col min="3" max="3" width="6" bestFit="1" customWidth="1"/>
    <col min="4" max="4" width="5" bestFit="1" customWidth="1"/>
    <col min="6" max="6" width="2" bestFit="1" customWidth="1"/>
  </cols>
  <sheetData>
    <row r="1" spans="1:6" x14ac:dyDescent="0.25">
      <c r="A1" t="s">
        <v>49</v>
      </c>
      <c r="C1" t="s">
        <v>1</v>
      </c>
      <c r="D1" t="s">
        <v>54</v>
      </c>
      <c r="E1" t="s">
        <v>55</v>
      </c>
      <c r="F1" t="s">
        <v>56</v>
      </c>
    </row>
    <row r="2" spans="1:6" x14ac:dyDescent="0.25">
      <c r="A2" t="s">
        <v>0</v>
      </c>
      <c r="C2">
        <f>D2+3*E2+F2</f>
        <v>32.5</v>
      </c>
      <c r="D2">
        <v>32.5</v>
      </c>
      <c r="E2">
        <v>0</v>
      </c>
      <c r="F2">
        <v>0</v>
      </c>
    </row>
    <row r="3" spans="1:6" x14ac:dyDescent="0.25">
      <c r="A3" t="s">
        <v>50</v>
      </c>
      <c r="C3">
        <f>2*D2-2*E2+F2</f>
        <v>65</v>
      </c>
      <c r="D3">
        <v>65</v>
      </c>
    </row>
    <row r="4" spans="1:6" x14ac:dyDescent="0.25">
      <c r="A4" t="s">
        <v>51</v>
      </c>
      <c r="C4">
        <f>5*E2+3*F2</f>
        <v>0</v>
      </c>
      <c r="D4">
        <v>100</v>
      </c>
    </row>
    <row r="5" spans="1:6" x14ac:dyDescent="0.25">
      <c r="A5" t="s">
        <v>52</v>
      </c>
      <c r="C5">
        <f>7*D2+3*E2+2*F2</f>
        <v>227.5</v>
      </c>
      <c r="D5">
        <v>50</v>
      </c>
    </row>
    <row r="6" spans="1:6" x14ac:dyDescent="0.25">
      <c r="A6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Informe de respuestas 1</vt:lpstr>
      <vt:lpstr>Informe de sensibilidad 1</vt:lpstr>
      <vt:lpstr>Informe de límites 1</vt:lpstr>
      <vt:lpstr>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yosafat martinez</dc:creator>
  <cp:lastModifiedBy>Yosafat Coronel</cp:lastModifiedBy>
  <dcterms:created xsi:type="dcterms:W3CDTF">2021-09-15T17:51:17Z</dcterms:created>
  <dcterms:modified xsi:type="dcterms:W3CDTF">2021-09-15T18:38:38Z</dcterms:modified>
</cp:coreProperties>
</file>